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.xml" ContentType="application/vnd.openxmlformats-officedocument.drawing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2. Hlutfall tekna og gjalda/2024/"/>
    </mc:Choice>
  </mc:AlternateContent>
  <xr:revisionPtr revIDLastSave="9" documentId="8_{E044449E-6389-49AA-9D81-20952712B3B9}" xr6:coauthVersionLast="47" xr6:coauthVersionMax="47" xr10:uidLastSave="{73C93C61-42E6-43FC-8819-2E073AB9ED57}"/>
  <bookViews>
    <workbookView xWindow="-38520" yWindow="-120" windowWidth="38640" windowHeight="21120" activeTab="3" xr2:uid="{95EE343A-A00D-435C-A1B6-23F75405F674}"/>
  </bookViews>
  <sheets>
    <sheet name="Frumgögn" sheetId="13" r:id="rId1"/>
    <sheet name="Úrvinnsla" sheetId="7" r:id="rId2"/>
    <sheet name="Úrvinnsla frh." sheetId="9" r:id="rId3"/>
    <sheet name="Birting" sheetId="8" r:id="rId4"/>
  </sheet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4" i="9" l="1"/>
  <c r="L218" i="9" s="1"/>
  <c r="F219" i="9"/>
  <c r="E219" i="9"/>
  <c r="D219" i="9"/>
  <c r="C219" i="9"/>
  <c r="F218" i="9"/>
  <c r="E218" i="9"/>
  <c r="D218" i="9"/>
  <c r="C218" i="9"/>
  <c r="F217" i="9"/>
  <c r="E217" i="9"/>
  <c r="D217" i="9"/>
  <c r="C217" i="9"/>
  <c r="F216" i="9"/>
  <c r="F220" i="9" s="1"/>
  <c r="E216" i="9"/>
  <c r="E221" i="9" s="1"/>
  <c r="D216" i="9"/>
  <c r="D221" i="9" s="1"/>
  <c r="C216" i="9"/>
  <c r="C221" i="9" s="1"/>
  <c r="M102" i="7"/>
  <c r="N102" i="7"/>
  <c r="O102" i="7"/>
  <c r="P102" i="7"/>
  <c r="M77" i="7"/>
  <c r="N77" i="7"/>
  <c r="O77" i="7"/>
  <c r="P77" i="7"/>
  <c r="M52" i="7"/>
  <c r="N52" i="7"/>
  <c r="O52" i="7"/>
  <c r="P52" i="7"/>
  <c r="M27" i="7"/>
  <c r="N27" i="7"/>
  <c r="O27" i="7"/>
  <c r="P27" i="7"/>
  <c r="H204" i="9"/>
  <c r="M101" i="7"/>
  <c r="C209" i="9" s="1"/>
  <c r="N101" i="7"/>
  <c r="D209" i="9" s="1"/>
  <c r="O101" i="7"/>
  <c r="E209" i="9" s="1"/>
  <c r="P101" i="7"/>
  <c r="F209" i="9" s="1"/>
  <c r="M76" i="7"/>
  <c r="C208" i="9" s="1"/>
  <c r="N76" i="7"/>
  <c r="D208" i="9" s="1"/>
  <c r="O76" i="7"/>
  <c r="E208" i="9" s="1"/>
  <c r="P76" i="7"/>
  <c r="F208" i="9" s="1"/>
  <c r="M51" i="7"/>
  <c r="C207" i="9" s="1"/>
  <c r="N51" i="7"/>
  <c r="D207" i="9" s="1"/>
  <c r="O51" i="7"/>
  <c r="E207" i="9" s="1"/>
  <c r="P51" i="7"/>
  <c r="F207" i="9" s="1"/>
  <c r="M26" i="7"/>
  <c r="C206" i="9" s="1"/>
  <c r="N26" i="7"/>
  <c r="D206" i="9" s="1"/>
  <c r="O26" i="7"/>
  <c r="E206" i="9" s="1"/>
  <c r="P26" i="7"/>
  <c r="F206" i="9" s="1"/>
  <c r="H194" i="9"/>
  <c r="M100" i="7"/>
  <c r="C199" i="9" s="1"/>
  <c r="N100" i="7"/>
  <c r="D199" i="9" s="1"/>
  <c r="O100" i="7"/>
  <c r="E199" i="9" s="1"/>
  <c r="P100" i="7"/>
  <c r="F199" i="9" s="1"/>
  <c r="M75" i="7"/>
  <c r="C198" i="9" s="1"/>
  <c r="N75" i="7"/>
  <c r="D198" i="9" s="1"/>
  <c r="O75" i="7"/>
  <c r="E198" i="9" s="1"/>
  <c r="P75" i="7"/>
  <c r="F198" i="9" s="1"/>
  <c r="M50" i="7"/>
  <c r="C197" i="9" s="1"/>
  <c r="N50" i="7"/>
  <c r="D197" i="9" s="1"/>
  <c r="O50" i="7"/>
  <c r="E197" i="9" s="1"/>
  <c r="P50" i="7"/>
  <c r="F197" i="9" s="1"/>
  <c r="M25" i="7"/>
  <c r="C196" i="9" s="1"/>
  <c r="N25" i="7"/>
  <c r="D196" i="9" s="1"/>
  <c r="O25" i="7"/>
  <c r="E196" i="9" s="1"/>
  <c r="P25" i="7"/>
  <c r="F196" i="9" s="1"/>
  <c r="H64" i="9"/>
  <c r="H74" i="9"/>
  <c r="H84" i="9"/>
  <c r="H94" i="9"/>
  <c r="H104" i="9"/>
  <c r="H114" i="9"/>
  <c r="H124" i="9"/>
  <c r="H134" i="9"/>
  <c r="H144" i="9"/>
  <c r="H154" i="9"/>
  <c r="H164" i="9"/>
  <c r="H174" i="9"/>
  <c r="H184" i="9"/>
  <c r="P81" i="7"/>
  <c r="F8" i="9" s="1"/>
  <c r="P82" i="7"/>
  <c r="L18" i="9" s="1"/>
  <c r="P83" i="7"/>
  <c r="L28" i="9" s="1"/>
  <c r="P84" i="7"/>
  <c r="L38" i="9" s="1"/>
  <c r="P85" i="7"/>
  <c r="F48" i="9" s="1"/>
  <c r="P86" i="7"/>
  <c r="F58" i="9" s="1"/>
  <c r="P87" i="7"/>
  <c r="F69" i="9" s="1"/>
  <c r="P88" i="7"/>
  <c r="F79" i="9" s="1"/>
  <c r="P89" i="7"/>
  <c r="F89" i="9" s="1"/>
  <c r="P90" i="7"/>
  <c r="F99" i="9" s="1"/>
  <c r="P91" i="7"/>
  <c r="F109" i="9" s="1"/>
  <c r="P92" i="7"/>
  <c r="F119" i="9" s="1"/>
  <c r="P93" i="7"/>
  <c r="F129" i="9" s="1"/>
  <c r="P94" i="7"/>
  <c r="F139" i="9" s="1"/>
  <c r="P95" i="7"/>
  <c r="F149" i="9" s="1"/>
  <c r="P96" i="7"/>
  <c r="F159" i="9" s="1"/>
  <c r="P97" i="7"/>
  <c r="F169" i="9" s="1"/>
  <c r="P98" i="7"/>
  <c r="F179" i="9" s="1"/>
  <c r="P99" i="7"/>
  <c r="F189" i="9" s="1"/>
  <c r="O81" i="7"/>
  <c r="K8" i="9" s="1"/>
  <c r="O82" i="7"/>
  <c r="K18" i="9" s="1"/>
  <c r="O83" i="7"/>
  <c r="E28" i="9" s="1"/>
  <c r="O84" i="7"/>
  <c r="K38" i="9" s="1"/>
  <c r="O85" i="7"/>
  <c r="E48" i="9" s="1"/>
  <c r="O86" i="7"/>
  <c r="E58" i="9" s="1"/>
  <c r="O87" i="7"/>
  <c r="E69" i="9" s="1"/>
  <c r="O88" i="7"/>
  <c r="E79" i="9" s="1"/>
  <c r="O89" i="7"/>
  <c r="E89" i="9" s="1"/>
  <c r="O90" i="7"/>
  <c r="E99" i="9" s="1"/>
  <c r="O91" i="7"/>
  <c r="E109" i="9" s="1"/>
  <c r="O92" i="7"/>
  <c r="E119" i="9" s="1"/>
  <c r="O93" i="7"/>
  <c r="E129" i="9" s="1"/>
  <c r="O94" i="7"/>
  <c r="E139" i="9" s="1"/>
  <c r="O95" i="7"/>
  <c r="E149" i="9" s="1"/>
  <c r="O96" i="7"/>
  <c r="E159" i="9" s="1"/>
  <c r="O97" i="7"/>
  <c r="E169" i="9" s="1"/>
  <c r="O98" i="7"/>
  <c r="E179" i="9" s="1"/>
  <c r="O99" i="7"/>
  <c r="E189" i="9" s="1"/>
  <c r="N81" i="7"/>
  <c r="D8" i="9" s="1"/>
  <c r="N82" i="7"/>
  <c r="J18" i="9" s="1"/>
  <c r="N83" i="7"/>
  <c r="J28" i="9" s="1"/>
  <c r="N84" i="7"/>
  <c r="D38" i="9" s="1"/>
  <c r="N85" i="7"/>
  <c r="D48" i="9" s="1"/>
  <c r="N86" i="7"/>
  <c r="J58" i="9" s="1"/>
  <c r="N87" i="7"/>
  <c r="D69" i="9" s="1"/>
  <c r="N88" i="7"/>
  <c r="D79" i="9" s="1"/>
  <c r="N89" i="7"/>
  <c r="D89" i="9" s="1"/>
  <c r="N90" i="7"/>
  <c r="D99" i="9" s="1"/>
  <c r="N91" i="7"/>
  <c r="D109" i="9" s="1"/>
  <c r="N92" i="7"/>
  <c r="D119" i="9" s="1"/>
  <c r="N93" i="7"/>
  <c r="D129" i="9" s="1"/>
  <c r="N94" i="7"/>
  <c r="D139" i="9" s="1"/>
  <c r="N95" i="7"/>
  <c r="D149" i="9" s="1"/>
  <c r="N96" i="7"/>
  <c r="D159" i="9" s="1"/>
  <c r="N97" i="7"/>
  <c r="D169" i="9" s="1"/>
  <c r="N98" i="7"/>
  <c r="D179" i="9" s="1"/>
  <c r="N99" i="7"/>
  <c r="D189" i="9" s="1"/>
  <c r="M81" i="7"/>
  <c r="I8" i="9" s="1"/>
  <c r="M82" i="7"/>
  <c r="I18" i="9" s="1"/>
  <c r="M83" i="7"/>
  <c r="I28" i="9" s="1"/>
  <c r="M84" i="7"/>
  <c r="C38" i="9" s="1"/>
  <c r="M85" i="7"/>
  <c r="C48" i="9" s="1"/>
  <c r="M86" i="7"/>
  <c r="I58" i="9" s="1"/>
  <c r="M87" i="7"/>
  <c r="C69" i="9" s="1"/>
  <c r="M88" i="7"/>
  <c r="C79" i="9" s="1"/>
  <c r="M89" i="7"/>
  <c r="C89" i="9" s="1"/>
  <c r="M90" i="7"/>
  <c r="C99" i="9" s="1"/>
  <c r="M91" i="7"/>
  <c r="C109" i="9" s="1"/>
  <c r="M92" i="7"/>
  <c r="C119" i="9" s="1"/>
  <c r="M93" i="7"/>
  <c r="M94" i="7"/>
  <c r="C139" i="9" s="1"/>
  <c r="M95" i="7"/>
  <c r="C149" i="9" s="1"/>
  <c r="M96" i="7"/>
  <c r="C159" i="9" s="1"/>
  <c r="M97" i="7"/>
  <c r="C169" i="9" s="1"/>
  <c r="M98" i="7"/>
  <c r="C179" i="9" s="1"/>
  <c r="M99" i="7"/>
  <c r="C189" i="9" s="1"/>
  <c r="P56" i="7"/>
  <c r="F7" i="9" s="1"/>
  <c r="P57" i="7"/>
  <c r="L17" i="9" s="1"/>
  <c r="P58" i="7"/>
  <c r="F27" i="9" s="1"/>
  <c r="P59" i="7"/>
  <c r="F37" i="9" s="1"/>
  <c r="P60" i="7"/>
  <c r="L47" i="9" s="1"/>
  <c r="P61" i="7"/>
  <c r="L57" i="9" s="1"/>
  <c r="P62" i="7"/>
  <c r="F68" i="9" s="1"/>
  <c r="P63" i="7"/>
  <c r="F78" i="9" s="1"/>
  <c r="P64" i="7"/>
  <c r="F88" i="9" s="1"/>
  <c r="P65" i="7"/>
  <c r="F98" i="9" s="1"/>
  <c r="P66" i="7"/>
  <c r="F108" i="9" s="1"/>
  <c r="P67" i="7"/>
  <c r="F118" i="9" s="1"/>
  <c r="P68" i="7"/>
  <c r="F128" i="9" s="1"/>
  <c r="P69" i="7"/>
  <c r="F138" i="9" s="1"/>
  <c r="P70" i="7"/>
  <c r="F148" i="9" s="1"/>
  <c r="P71" i="7"/>
  <c r="F158" i="9" s="1"/>
  <c r="P72" i="7"/>
  <c r="F168" i="9" s="1"/>
  <c r="P73" i="7"/>
  <c r="F178" i="9" s="1"/>
  <c r="P74" i="7"/>
  <c r="F188" i="9" s="1"/>
  <c r="O56" i="7"/>
  <c r="K7" i="9" s="1"/>
  <c r="O57" i="7"/>
  <c r="E17" i="9" s="1"/>
  <c r="O58" i="7"/>
  <c r="E27" i="9" s="1"/>
  <c r="O59" i="7"/>
  <c r="K37" i="9" s="1"/>
  <c r="O60" i="7"/>
  <c r="K47" i="9" s="1"/>
  <c r="O61" i="7"/>
  <c r="K57" i="9" s="1"/>
  <c r="O62" i="7"/>
  <c r="E68" i="9" s="1"/>
  <c r="O63" i="7"/>
  <c r="E78" i="9" s="1"/>
  <c r="O64" i="7"/>
  <c r="E88" i="9" s="1"/>
  <c r="O65" i="7"/>
  <c r="E98" i="9" s="1"/>
  <c r="O66" i="7"/>
  <c r="E108" i="9" s="1"/>
  <c r="O67" i="7"/>
  <c r="E118" i="9" s="1"/>
  <c r="O68" i="7"/>
  <c r="E128" i="9" s="1"/>
  <c r="O69" i="7"/>
  <c r="E138" i="9" s="1"/>
  <c r="O70" i="7"/>
  <c r="E148" i="9" s="1"/>
  <c r="O71" i="7"/>
  <c r="E158" i="9" s="1"/>
  <c r="O72" i="7"/>
  <c r="E168" i="9" s="1"/>
  <c r="O73" i="7"/>
  <c r="E178" i="9" s="1"/>
  <c r="O74" i="7"/>
  <c r="E188" i="9" s="1"/>
  <c r="N56" i="7"/>
  <c r="D7" i="9" s="1"/>
  <c r="N57" i="7"/>
  <c r="D17" i="9" s="1"/>
  <c r="N58" i="7"/>
  <c r="D27" i="9" s="1"/>
  <c r="N59" i="7"/>
  <c r="D37" i="9" s="1"/>
  <c r="N60" i="7"/>
  <c r="J47" i="9" s="1"/>
  <c r="N61" i="7"/>
  <c r="J57" i="9" s="1"/>
  <c r="N62" i="7"/>
  <c r="D68" i="9" s="1"/>
  <c r="N63" i="7"/>
  <c r="D78" i="9" s="1"/>
  <c r="N64" i="7"/>
  <c r="N65" i="7"/>
  <c r="D98" i="9" s="1"/>
  <c r="N66" i="7"/>
  <c r="D108" i="9" s="1"/>
  <c r="N67" i="7"/>
  <c r="D118" i="9" s="1"/>
  <c r="N68" i="7"/>
  <c r="D128" i="9" s="1"/>
  <c r="N69" i="7"/>
  <c r="D138" i="9" s="1"/>
  <c r="N70" i="7"/>
  <c r="D148" i="9" s="1"/>
  <c r="N71" i="7"/>
  <c r="D158" i="9" s="1"/>
  <c r="N72" i="7"/>
  <c r="D168" i="9" s="1"/>
  <c r="N73" i="7"/>
  <c r="D178" i="9" s="1"/>
  <c r="N74" i="7"/>
  <c r="D188" i="9" s="1"/>
  <c r="M56" i="7"/>
  <c r="C7" i="9" s="1"/>
  <c r="M57" i="7"/>
  <c r="C17" i="9" s="1"/>
  <c r="M58" i="7"/>
  <c r="I27" i="9" s="1"/>
  <c r="M59" i="7"/>
  <c r="I37" i="9" s="1"/>
  <c r="M60" i="7"/>
  <c r="I47" i="9" s="1"/>
  <c r="M61" i="7"/>
  <c r="I57" i="9" s="1"/>
  <c r="M62" i="7"/>
  <c r="C68" i="9" s="1"/>
  <c r="M63" i="7"/>
  <c r="C78" i="9" s="1"/>
  <c r="M64" i="7"/>
  <c r="C88" i="9" s="1"/>
  <c r="M65" i="7"/>
  <c r="C98" i="9" s="1"/>
  <c r="M66" i="7"/>
  <c r="C108" i="9" s="1"/>
  <c r="M67" i="7"/>
  <c r="C118" i="9" s="1"/>
  <c r="M68" i="7"/>
  <c r="C128" i="9" s="1"/>
  <c r="M69" i="7"/>
  <c r="C138" i="9" s="1"/>
  <c r="M70" i="7"/>
  <c r="C148" i="9" s="1"/>
  <c r="M71" i="7"/>
  <c r="C158" i="9" s="1"/>
  <c r="M72" i="7"/>
  <c r="C168" i="9" s="1"/>
  <c r="M73" i="7"/>
  <c r="C178" i="9" s="1"/>
  <c r="M74" i="7"/>
  <c r="C188" i="9" s="1"/>
  <c r="P31" i="7"/>
  <c r="L6" i="9" s="1"/>
  <c r="P32" i="7"/>
  <c r="L16" i="9" s="1"/>
  <c r="P33" i="7"/>
  <c r="L26" i="9" s="1"/>
  <c r="P34" i="7"/>
  <c r="L36" i="9" s="1"/>
  <c r="P35" i="7"/>
  <c r="L46" i="9" s="1"/>
  <c r="P36" i="7"/>
  <c r="L56" i="9" s="1"/>
  <c r="P37" i="7"/>
  <c r="F67" i="9" s="1"/>
  <c r="P38" i="7"/>
  <c r="F77" i="9" s="1"/>
  <c r="P39" i="7"/>
  <c r="F87" i="9" s="1"/>
  <c r="P40" i="7"/>
  <c r="F97" i="9" s="1"/>
  <c r="P41" i="7"/>
  <c r="F107" i="9" s="1"/>
  <c r="P42" i="7"/>
  <c r="F117" i="9" s="1"/>
  <c r="P43" i="7"/>
  <c r="F127" i="9" s="1"/>
  <c r="P44" i="7"/>
  <c r="F137" i="9" s="1"/>
  <c r="P45" i="7"/>
  <c r="F147" i="9" s="1"/>
  <c r="P46" i="7"/>
  <c r="F157" i="9" s="1"/>
  <c r="P47" i="7"/>
  <c r="F167" i="9" s="1"/>
  <c r="P48" i="7"/>
  <c r="F177" i="9" s="1"/>
  <c r="P49" i="7"/>
  <c r="F187" i="9" s="1"/>
  <c r="O31" i="7"/>
  <c r="K6" i="9" s="1"/>
  <c r="O32" i="7"/>
  <c r="E16" i="9" s="1"/>
  <c r="O33" i="7"/>
  <c r="K26" i="9" s="1"/>
  <c r="O34" i="7"/>
  <c r="K36" i="9" s="1"/>
  <c r="O35" i="7"/>
  <c r="K46" i="9" s="1"/>
  <c r="O36" i="7"/>
  <c r="K56" i="9" s="1"/>
  <c r="O37" i="7"/>
  <c r="E67" i="9" s="1"/>
  <c r="O38" i="7"/>
  <c r="E77" i="9" s="1"/>
  <c r="O39" i="7"/>
  <c r="E87" i="9" s="1"/>
  <c r="O40" i="7"/>
  <c r="E97" i="9" s="1"/>
  <c r="O41" i="7"/>
  <c r="E107" i="9" s="1"/>
  <c r="O42" i="7"/>
  <c r="E117" i="9" s="1"/>
  <c r="O43" i="7"/>
  <c r="E127" i="9" s="1"/>
  <c r="O44" i="7"/>
  <c r="E137" i="9" s="1"/>
  <c r="O45" i="7"/>
  <c r="E147" i="9" s="1"/>
  <c r="O46" i="7"/>
  <c r="E157" i="9" s="1"/>
  <c r="O47" i="7"/>
  <c r="E167" i="9" s="1"/>
  <c r="O48" i="7"/>
  <c r="E177" i="9" s="1"/>
  <c r="O49" i="7"/>
  <c r="E187" i="9" s="1"/>
  <c r="N31" i="7"/>
  <c r="D6" i="9" s="1"/>
  <c r="N32" i="7"/>
  <c r="D16" i="9" s="1"/>
  <c r="N33" i="7"/>
  <c r="J26" i="9" s="1"/>
  <c r="N34" i="7"/>
  <c r="D36" i="9" s="1"/>
  <c r="N35" i="7"/>
  <c r="J46" i="9" s="1"/>
  <c r="N36" i="7"/>
  <c r="D56" i="9" s="1"/>
  <c r="N37" i="7"/>
  <c r="D67" i="9" s="1"/>
  <c r="N38" i="7"/>
  <c r="D77" i="9" s="1"/>
  <c r="N39" i="7"/>
  <c r="D87" i="9" s="1"/>
  <c r="N40" i="7"/>
  <c r="D97" i="9" s="1"/>
  <c r="N41" i="7"/>
  <c r="D107" i="9" s="1"/>
  <c r="N42" i="7"/>
  <c r="D117" i="9" s="1"/>
  <c r="N43" i="7"/>
  <c r="D127" i="9" s="1"/>
  <c r="N44" i="7"/>
  <c r="D137" i="9" s="1"/>
  <c r="N45" i="7"/>
  <c r="D147" i="9" s="1"/>
  <c r="N46" i="7"/>
  <c r="D157" i="9" s="1"/>
  <c r="N47" i="7"/>
  <c r="D167" i="9" s="1"/>
  <c r="N48" i="7"/>
  <c r="D177" i="9" s="1"/>
  <c r="N49" i="7"/>
  <c r="D187" i="9" s="1"/>
  <c r="M31" i="7"/>
  <c r="C6" i="9" s="1"/>
  <c r="M32" i="7"/>
  <c r="I16" i="9" s="1"/>
  <c r="M33" i="7"/>
  <c r="I26" i="9" s="1"/>
  <c r="M34" i="7"/>
  <c r="I36" i="9" s="1"/>
  <c r="M35" i="7"/>
  <c r="I46" i="9" s="1"/>
  <c r="M36" i="7"/>
  <c r="I56" i="9" s="1"/>
  <c r="M37" i="7"/>
  <c r="C67" i="9" s="1"/>
  <c r="M38" i="7"/>
  <c r="C77" i="9" s="1"/>
  <c r="M39" i="7"/>
  <c r="C87" i="9" s="1"/>
  <c r="M40" i="7"/>
  <c r="C97" i="9" s="1"/>
  <c r="M41" i="7"/>
  <c r="C107" i="9" s="1"/>
  <c r="M42" i="7"/>
  <c r="C117" i="9" s="1"/>
  <c r="M43" i="7"/>
  <c r="C127" i="9" s="1"/>
  <c r="M44" i="7"/>
  <c r="C137" i="9" s="1"/>
  <c r="M45" i="7"/>
  <c r="C147" i="9" s="1"/>
  <c r="M46" i="7"/>
  <c r="C157" i="9" s="1"/>
  <c r="M47" i="7"/>
  <c r="C167" i="9" s="1"/>
  <c r="M48" i="7"/>
  <c r="C177" i="9" s="1"/>
  <c r="M49" i="7"/>
  <c r="C187" i="9" s="1"/>
  <c r="P6" i="7"/>
  <c r="F5" i="9" s="1"/>
  <c r="M6" i="7"/>
  <c r="I5" i="9" s="1"/>
  <c r="N6" i="7"/>
  <c r="D5" i="9" s="1"/>
  <c r="O6" i="7"/>
  <c r="E5" i="9" s="1"/>
  <c r="P7" i="7"/>
  <c r="L15" i="9" s="1"/>
  <c r="P8" i="7"/>
  <c r="L25" i="9" s="1"/>
  <c r="P9" i="7"/>
  <c r="L35" i="9" s="1"/>
  <c r="P10" i="7"/>
  <c r="L45" i="9" s="1"/>
  <c r="P11" i="7"/>
  <c r="F55" i="9" s="1"/>
  <c r="P12" i="7"/>
  <c r="F66" i="9" s="1"/>
  <c r="P13" i="7"/>
  <c r="F76" i="9" s="1"/>
  <c r="P14" i="7"/>
  <c r="F86" i="9" s="1"/>
  <c r="P15" i="7"/>
  <c r="F96" i="9" s="1"/>
  <c r="P16" i="7"/>
  <c r="F106" i="9" s="1"/>
  <c r="P17" i="7"/>
  <c r="F116" i="9" s="1"/>
  <c r="P18" i="7"/>
  <c r="P19" i="7"/>
  <c r="F136" i="9" s="1"/>
  <c r="P20" i="7"/>
  <c r="F146" i="9" s="1"/>
  <c r="P21" i="7"/>
  <c r="F156" i="9" s="1"/>
  <c r="P22" i="7"/>
  <c r="F166" i="9" s="1"/>
  <c r="P23" i="7"/>
  <c r="F176" i="9" s="1"/>
  <c r="P24" i="7"/>
  <c r="F186" i="9" s="1"/>
  <c r="O7" i="7"/>
  <c r="K15" i="9" s="1"/>
  <c r="O8" i="7"/>
  <c r="K25" i="9" s="1"/>
  <c r="O9" i="7"/>
  <c r="K35" i="9" s="1"/>
  <c r="O10" i="7"/>
  <c r="K45" i="9" s="1"/>
  <c r="O11" i="7"/>
  <c r="K55" i="9" s="1"/>
  <c r="O12" i="7"/>
  <c r="E66" i="9" s="1"/>
  <c r="O13" i="7"/>
  <c r="E76" i="9" s="1"/>
  <c r="O14" i="7"/>
  <c r="E86" i="9" s="1"/>
  <c r="O15" i="7"/>
  <c r="E96" i="9" s="1"/>
  <c r="O16" i="7"/>
  <c r="E106" i="9" s="1"/>
  <c r="O17" i="7"/>
  <c r="E116" i="9" s="1"/>
  <c r="O18" i="7"/>
  <c r="E126" i="9" s="1"/>
  <c r="O19" i="7"/>
  <c r="E136" i="9" s="1"/>
  <c r="O20" i="7"/>
  <c r="E146" i="9" s="1"/>
  <c r="O21" i="7"/>
  <c r="E156" i="9" s="1"/>
  <c r="O22" i="7"/>
  <c r="E166" i="9" s="1"/>
  <c r="O23" i="7"/>
  <c r="E176" i="9" s="1"/>
  <c r="O24" i="7"/>
  <c r="E186" i="9" s="1"/>
  <c r="N7" i="7"/>
  <c r="D15" i="9" s="1"/>
  <c r="N8" i="7"/>
  <c r="J25" i="9" s="1"/>
  <c r="N9" i="7"/>
  <c r="J35" i="9" s="1"/>
  <c r="N10" i="7"/>
  <c r="J45" i="9" s="1"/>
  <c r="N11" i="7"/>
  <c r="J55" i="9" s="1"/>
  <c r="N12" i="7"/>
  <c r="D66" i="9" s="1"/>
  <c r="N13" i="7"/>
  <c r="D76" i="9" s="1"/>
  <c r="N14" i="7"/>
  <c r="N15" i="7"/>
  <c r="D96" i="9" s="1"/>
  <c r="N16" i="7"/>
  <c r="D106" i="9" s="1"/>
  <c r="N17" i="7"/>
  <c r="D116" i="9" s="1"/>
  <c r="N18" i="7"/>
  <c r="N19" i="7"/>
  <c r="D136" i="9" s="1"/>
  <c r="N20" i="7"/>
  <c r="D146" i="9" s="1"/>
  <c r="N21" i="7"/>
  <c r="D156" i="9" s="1"/>
  <c r="N22" i="7"/>
  <c r="D166" i="9" s="1"/>
  <c r="N23" i="7"/>
  <c r="D176" i="9" s="1"/>
  <c r="N24" i="7"/>
  <c r="D186" i="9" s="1"/>
  <c r="M7" i="7"/>
  <c r="I15" i="9" s="1"/>
  <c r="M8" i="7"/>
  <c r="C25" i="9" s="1"/>
  <c r="M9" i="7"/>
  <c r="I35" i="9" s="1"/>
  <c r="M10" i="7"/>
  <c r="I45" i="9" s="1"/>
  <c r="M11" i="7"/>
  <c r="I55" i="9" s="1"/>
  <c r="M12" i="7"/>
  <c r="C66" i="9" s="1"/>
  <c r="M13" i="7"/>
  <c r="C76" i="9" s="1"/>
  <c r="M14" i="7"/>
  <c r="C86" i="9" s="1"/>
  <c r="M15" i="7"/>
  <c r="C96" i="9" s="1"/>
  <c r="M16" i="7"/>
  <c r="C106" i="9" s="1"/>
  <c r="M17" i="7"/>
  <c r="C116" i="9" s="1"/>
  <c r="M18" i="7"/>
  <c r="I126" i="9" s="1"/>
  <c r="M19" i="7"/>
  <c r="C136" i="9" s="1"/>
  <c r="M20" i="7"/>
  <c r="C146" i="9" s="1"/>
  <c r="M21" i="7"/>
  <c r="C156" i="9" s="1"/>
  <c r="M22" i="7"/>
  <c r="C166" i="9" s="1"/>
  <c r="M23" i="7"/>
  <c r="C176" i="9" s="1"/>
  <c r="M24" i="7"/>
  <c r="C186" i="9" s="1"/>
  <c r="I219" i="9" l="1"/>
  <c r="J219" i="9"/>
  <c r="K219" i="9"/>
  <c r="L219" i="9"/>
  <c r="J216" i="9"/>
  <c r="K216" i="9"/>
  <c r="L216" i="9"/>
  <c r="I217" i="9"/>
  <c r="J217" i="9"/>
  <c r="K217" i="9"/>
  <c r="L217" i="9"/>
  <c r="I218" i="9"/>
  <c r="J218" i="9"/>
  <c r="K218" i="9"/>
  <c r="I216" i="9"/>
  <c r="F221" i="9"/>
  <c r="F222" i="9" s="1"/>
  <c r="C220" i="9"/>
  <c r="C222" i="9" s="1"/>
  <c r="D220" i="9"/>
  <c r="D222" i="9" s="1"/>
  <c r="E220" i="9"/>
  <c r="E222" i="9" s="1"/>
  <c r="L208" i="9"/>
  <c r="D211" i="9"/>
  <c r="C211" i="9"/>
  <c r="C210" i="9"/>
  <c r="E210" i="9"/>
  <c r="I209" i="9"/>
  <c r="F211" i="9"/>
  <c r="I207" i="9"/>
  <c r="J207" i="9"/>
  <c r="K207" i="9"/>
  <c r="D210" i="9"/>
  <c r="F210" i="9"/>
  <c r="J209" i="9"/>
  <c r="K209" i="9"/>
  <c r="E211" i="9"/>
  <c r="L207" i="9"/>
  <c r="L209" i="9"/>
  <c r="I206" i="9"/>
  <c r="I208" i="9"/>
  <c r="J206" i="9"/>
  <c r="J208" i="9"/>
  <c r="K206" i="9"/>
  <c r="K208" i="9"/>
  <c r="L206" i="9"/>
  <c r="D201" i="9"/>
  <c r="L198" i="9"/>
  <c r="I198" i="9"/>
  <c r="K197" i="9"/>
  <c r="K198" i="9"/>
  <c r="K196" i="9"/>
  <c r="I199" i="9"/>
  <c r="K199" i="9"/>
  <c r="I197" i="9"/>
  <c r="D200" i="9"/>
  <c r="C200" i="9"/>
  <c r="E200" i="9"/>
  <c r="F200" i="9"/>
  <c r="I196" i="9"/>
  <c r="E201" i="9"/>
  <c r="F201" i="9"/>
  <c r="C201" i="9"/>
  <c r="J197" i="9"/>
  <c r="J199" i="9"/>
  <c r="L197" i="9"/>
  <c r="L199" i="9"/>
  <c r="J196" i="9"/>
  <c r="J198" i="9"/>
  <c r="L196" i="9"/>
  <c r="J126" i="9"/>
  <c r="J86" i="9"/>
  <c r="L126" i="9"/>
  <c r="I129" i="9"/>
  <c r="J88" i="9"/>
  <c r="C55" i="9"/>
  <c r="F17" i="9"/>
  <c r="E57" i="9"/>
  <c r="L7" i="9"/>
  <c r="J37" i="9"/>
  <c r="J38" i="9"/>
  <c r="K48" i="9"/>
  <c r="K49" i="9" s="1"/>
  <c r="J129" i="9"/>
  <c r="C18" i="9"/>
  <c r="F45" i="9"/>
  <c r="F46" i="9"/>
  <c r="E6" i="9"/>
  <c r="E15" i="9"/>
  <c r="E56" i="9"/>
  <c r="J56" i="9"/>
  <c r="J59" i="9" s="1"/>
  <c r="F16" i="9"/>
  <c r="F25" i="9"/>
  <c r="J16" i="9"/>
  <c r="F26" i="9"/>
  <c r="I17" i="9"/>
  <c r="I20" i="9" s="1"/>
  <c r="C27" i="9"/>
  <c r="J17" i="9"/>
  <c r="L8" i="9"/>
  <c r="C28" i="9"/>
  <c r="F28" i="9"/>
  <c r="E37" i="9"/>
  <c r="E38" i="9"/>
  <c r="L27" i="9"/>
  <c r="L29" i="9" s="1"/>
  <c r="F38" i="9"/>
  <c r="K28" i="9"/>
  <c r="C129" i="9"/>
  <c r="C8" i="9"/>
  <c r="F47" i="9"/>
  <c r="E7" i="9"/>
  <c r="D28" i="9"/>
  <c r="C56" i="9"/>
  <c r="J6" i="9"/>
  <c r="K16" i="9"/>
  <c r="I48" i="9"/>
  <c r="I50" i="9" s="1"/>
  <c r="L58" i="9"/>
  <c r="K129" i="9"/>
  <c r="K58" i="9"/>
  <c r="K59" i="9" s="1"/>
  <c r="E8" i="9"/>
  <c r="D18" i="9"/>
  <c r="D20" i="9" s="1"/>
  <c r="C45" i="9"/>
  <c r="J27" i="9"/>
  <c r="J29" i="9" s="1"/>
  <c r="L37" i="9"/>
  <c r="L40" i="9" s="1"/>
  <c r="J48" i="9"/>
  <c r="J50" i="9" s="1"/>
  <c r="L129" i="9"/>
  <c r="F6" i="9"/>
  <c r="F9" i="9" s="1"/>
  <c r="E18" i="9"/>
  <c r="K27" i="9"/>
  <c r="I38" i="9"/>
  <c r="I39" i="9" s="1"/>
  <c r="J189" i="9"/>
  <c r="F18" i="9"/>
  <c r="C35" i="9"/>
  <c r="C46" i="9"/>
  <c r="F56" i="9"/>
  <c r="I7" i="9"/>
  <c r="L48" i="9"/>
  <c r="L50" i="9" s="1"/>
  <c r="D88" i="9"/>
  <c r="L179" i="9"/>
  <c r="D25" i="9"/>
  <c r="F35" i="9"/>
  <c r="D46" i="9"/>
  <c r="C57" i="9"/>
  <c r="J7" i="9"/>
  <c r="K17" i="9"/>
  <c r="I97" i="9"/>
  <c r="I168" i="9"/>
  <c r="I6" i="9"/>
  <c r="E100" i="9"/>
  <c r="C15" i="9"/>
  <c r="E25" i="9"/>
  <c r="C36" i="9"/>
  <c r="E46" i="9"/>
  <c r="D57" i="9"/>
  <c r="C126" i="9"/>
  <c r="K126" i="9"/>
  <c r="J158" i="9"/>
  <c r="D126" i="9"/>
  <c r="D131" i="9" s="1"/>
  <c r="I127" i="9"/>
  <c r="K148" i="9"/>
  <c r="E90" i="9"/>
  <c r="E80" i="9"/>
  <c r="F15" i="9"/>
  <c r="C26" i="9"/>
  <c r="E36" i="9"/>
  <c r="C47" i="9"/>
  <c r="F57" i="9"/>
  <c r="J127" i="9"/>
  <c r="K138" i="9"/>
  <c r="E70" i="9"/>
  <c r="C5" i="9"/>
  <c r="C16" i="9"/>
  <c r="D26" i="9"/>
  <c r="F36" i="9"/>
  <c r="D47" i="9"/>
  <c r="C58" i="9"/>
  <c r="J8" i="9"/>
  <c r="K127" i="9"/>
  <c r="E26" i="9"/>
  <c r="C37" i="9"/>
  <c r="E47" i="9"/>
  <c r="D58" i="9"/>
  <c r="L127" i="9"/>
  <c r="L118" i="9"/>
  <c r="I25" i="9"/>
  <c r="I29" i="9" s="1"/>
  <c r="I128" i="9"/>
  <c r="L109" i="9"/>
  <c r="J36" i="9"/>
  <c r="J128" i="9"/>
  <c r="L99" i="9"/>
  <c r="K128" i="9"/>
  <c r="L88" i="9"/>
  <c r="J5" i="9"/>
  <c r="L128" i="9"/>
  <c r="K79" i="9"/>
  <c r="K39" i="9"/>
  <c r="K5" i="9"/>
  <c r="K9" i="9" s="1"/>
  <c r="L69" i="9"/>
  <c r="D35" i="9"/>
  <c r="D39" i="9" s="1"/>
  <c r="D45" i="9"/>
  <c r="D55" i="9"/>
  <c r="J15" i="9"/>
  <c r="D86" i="9"/>
  <c r="K86" i="9"/>
  <c r="E35" i="9"/>
  <c r="E45" i="9"/>
  <c r="E55" i="9"/>
  <c r="L55" i="9"/>
  <c r="F126" i="9"/>
  <c r="F131" i="9" s="1"/>
  <c r="L5" i="9"/>
  <c r="E111" i="9"/>
  <c r="E120" i="9"/>
  <c r="E130" i="9"/>
  <c r="F111" i="9"/>
  <c r="F151" i="9"/>
  <c r="F171" i="9"/>
  <c r="K88" i="9"/>
  <c r="J166" i="9"/>
  <c r="J168" i="9"/>
  <c r="C150" i="9"/>
  <c r="C171" i="9"/>
  <c r="C180" i="9"/>
  <c r="C190" i="9"/>
  <c r="E141" i="9"/>
  <c r="I176" i="9"/>
  <c r="L189" i="9"/>
  <c r="J96" i="9"/>
  <c r="L136" i="9"/>
  <c r="J137" i="9"/>
  <c r="I137" i="9"/>
  <c r="I177" i="9"/>
  <c r="E170" i="9"/>
  <c r="L138" i="9"/>
  <c r="I139" i="9"/>
  <c r="J139" i="9"/>
  <c r="I117" i="9"/>
  <c r="D171" i="9"/>
  <c r="L187" i="9"/>
  <c r="L107" i="9"/>
  <c r="I157" i="9"/>
  <c r="I188" i="9"/>
  <c r="I186" i="9"/>
  <c r="I60" i="9"/>
  <c r="C71" i="9"/>
  <c r="C91" i="9"/>
  <c r="C121" i="9"/>
  <c r="C151" i="9"/>
  <c r="K187" i="9"/>
  <c r="K156" i="9"/>
  <c r="K40" i="9"/>
  <c r="E71" i="9"/>
  <c r="E101" i="9"/>
  <c r="E171" i="9"/>
  <c r="K96" i="9"/>
  <c r="I119" i="9"/>
  <c r="L156" i="9"/>
  <c r="L176" i="9"/>
  <c r="I59" i="9"/>
  <c r="C70" i="9"/>
  <c r="C81" i="9"/>
  <c r="C90" i="9"/>
  <c r="C100" i="9"/>
  <c r="C110" i="9"/>
  <c r="C120" i="9"/>
  <c r="C141" i="9"/>
  <c r="I98" i="9"/>
  <c r="K158" i="9"/>
  <c r="K177" i="9"/>
  <c r="D70" i="9"/>
  <c r="D81" i="9"/>
  <c r="D100" i="9"/>
  <c r="D111" i="9"/>
  <c r="D120" i="9"/>
  <c r="D141" i="9"/>
  <c r="D150" i="9"/>
  <c r="D160" i="9"/>
  <c r="D170" i="9"/>
  <c r="J98" i="9"/>
  <c r="L158" i="9"/>
  <c r="I178" i="9"/>
  <c r="L188" i="9"/>
  <c r="K98" i="9"/>
  <c r="I159" i="9"/>
  <c r="L178" i="9"/>
  <c r="K189" i="9"/>
  <c r="F70" i="9"/>
  <c r="F90" i="9"/>
  <c r="F110" i="9"/>
  <c r="F120" i="9"/>
  <c r="F141" i="9"/>
  <c r="F150" i="9"/>
  <c r="F170" i="9"/>
  <c r="F190" i="9"/>
  <c r="I99" i="9"/>
  <c r="I179" i="9"/>
  <c r="C161" i="9"/>
  <c r="I96" i="9"/>
  <c r="K179" i="9"/>
  <c r="I68" i="9"/>
  <c r="J66" i="9"/>
  <c r="J68" i="9"/>
  <c r="K66" i="9"/>
  <c r="K68" i="9"/>
  <c r="I67" i="9"/>
  <c r="I69" i="9"/>
  <c r="L68" i="9"/>
  <c r="J67" i="9"/>
  <c r="J69" i="9"/>
  <c r="L66" i="9"/>
  <c r="K67" i="9"/>
  <c r="K69" i="9"/>
  <c r="I66" i="9"/>
  <c r="L67" i="9"/>
  <c r="I76" i="9"/>
  <c r="J78" i="9"/>
  <c r="K76" i="9"/>
  <c r="K78" i="9"/>
  <c r="L77" i="9"/>
  <c r="L79" i="9"/>
  <c r="I78" i="9"/>
  <c r="J76" i="9"/>
  <c r="L76" i="9"/>
  <c r="L78" i="9"/>
  <c r="I77" i="9"/>
  <c r="I79" i="9"/>
  <c r="J77" i="9"/>
  <c r="J79" i="9"/>
  <c r="K77" i="9"/>
  <c r="I87" i="9"/>
  <c r="I89" i="9"/>
  <c r="J87" i="9"/>
  <c r="J89" i="9"/>
  <c r="L87" i="9"/>
  <c r="L89" i="9"/>
  <c r="L86" i="9"/>
  <c r="K87" i="9"/>
  <c r="K89" i="9"/>
  <c r="I86" i="9"/>
  <c r="I88" i="9"/>
  <c r="L96" i="9"/>
  <c r="L98" i="9"/>
  <c r="J97" i="9"/>
  <c r="J99" i="9"/>
  <c r="K97" i="9"/>
  <c r="K99" i="9"/>
  <c r="L97" i="9"/>
  <c r="I106" i="9"/>
  <c r="I108" i="9"/>
  <c r="J106" i="9"/>
  <c r="J108" i="9"/>
  <c r="L106" i="9"/>
  <c r="L108" i="9"/>
  <c r="K106" i="9"/>
  <c r="K108" i="9"/>
  <c r="I107" i="9"/>
  <c r="I109" i="9"/>
  <c r="J107" i="9"/>
  <c r="J109" i="9"/>
  <c r="K107" i="9"/>
  <c r="K109" i="9"/>
  <c r="J117" i="9"/>
  <c r="J119" i="9"/>
  <c r="K117" i="9"/>
  <c r="K119" i="9"/>
  <c r="I116" i="9"/>
  <c r="I118" i="9"/>
  <c r="L117" i="9"/>
  <c r="L119" i="9"/>
  <c r="J116" i="9"/>
  <c r="J118" i="9"/>
  <c r="K116" i="9"/>
  <c r="K118" i="9"/>
  <c r="L116" i="9"/>
  <c r="K137" i="9"/>
  <c r="K139" i="9"/>
  <c r="L137" i="9"/>
  <c r="L139" i="9"/>
  <c r="I138" i="9"/>
  <c r="I136" i="9"/>
  <c r="J136" i="9"/>
  <c r="J138" i="9"/>
  <c r="K136" i="9"/>
  <c r="I147" i="9"/>
  <c r="I149" i="9"/>
  <c r="J147" i="9"/>
  <c r="J149" i="9"/>
  <c r="L148" i="9"/>
  <c r="L147" i="9"/>
  <c r="L149" i="9"/>
  <c r="K147" i="9"/>
  <c r="I146" i="9"/>
  <c r="I148" i="9"/>
  <c r="J146" i="9"/>
  <c r="J148" i="9"/>
  <c r="L146" i="9"/>
  <c r="K149" i="9"/>
  <c r="K146" i="9"/>
  <c r="J157" i="9"/>
  <c r="J159" i="9"/>
  <c r="K157" i="9"/>
  <c r="K159" i="9"/>
  <c r="L159" i="9"/>
  <c r="I156" i="9"/>
  <c r="I158" i="9"/>
  <c r="L157" i="9"/>
  <c r="J156" i="9"/>
  <c r="K166" i="9"/>
  <c r="K168" i="9"/>
  <c r="L166" i="9"/>
  <c r="L168" i="9"/>
  <c r="I167" i="9"/>
  <c r="I169" i="9"/>
  <c r="J167" i="9"/>
  <c r="J169" i="9"/>
  <c r="K167" i="9"/>
  <c r="K169" i="9"/>
  <c r="L167" i="9"/>
  <c r="L169" i="9"/>
  <c r="I166" i="9"/>
  <c r="J176" i="9"/>
  <c r="J178" i="9"/>
  <c r="K176" i="9"/>
  <c r="K178" i="9"/>
  <c r="J177" i="9"/>
  <c r="J179" i="9"/>
  <c r="L177" i="9"/>
  <c r="J186" i="9"/>
  <c r="J188" i="9"/>
  <c r="K186" i="9"/>
  <c r="K188" i="9"/>
  <c r="I187" i="9"/>
  <c r="I189" i="9"/>
  <c r="L186" i="9"/>
  <c r="J187" i="9"/>
  <c r="D190" i="9"/>
  <c r="D180" i="9"/>
  <c r="E180" i="9"/>
  <c r="F180" i="9"/>
  <c r="E190" i="9"/>
  <c r="E191" i="9"/>
  <c r="C181" i="9"/>
  <c r="C160" i="9"/>
  <c r="E160" i="9"/>
  <c r="F160" i="9"/>
  <c r="E151" i="9"/>
  <c r="E150" i="9"/>
  <c r="E131" i="9"/>
  <c r="C101" i="9"/>
  <c r="F100" i="9"/>
  <c r="E91" i="9"/>
  <c r="F81" i="9"/>
  <c r="C191" i="9"/>
  <c r="D191" i="9"/>
  <c r="F191" i="9"/>
  <c r="C170" i="9"/>
  <c r="D161" i="9"/>
  <c r="D181" i="9"/>
  <c r="E161" i="9"/>
  <c r="E181" i="9"/>
  <c r="F161" i="9"/>
  <c r="F181" i="9"/>
  <c r="C140" i="9"/>
  <c r="D140" i="9"/>
  <c r="D151" i="9"/>
  <c r="E140" i="9"/>
  <c r="F140" i="9"/>
  <c r="D101" i="9"/>
  <c r="D110" i="9"/>
  <c r="D121" i="9"/>
  <c r="E110" i="9"/>
  <c r="E121" i="9"/>
  <c r="F101" i="9"/>
  <c r="F121" i="9"/>
  <c r="C111" i="9"/>
  <c r="D71" i="9"/>
  <c r="D80" i="9"/>
  <c r="F71" i="9"/>
  <c r="F80" i="9"/>
  <c r="F91" i="9"/>
  <c r="C80" i="9"/>
  <c r="E81" i="9"/>
  <c r="L19" i="9"/>
  <c r="L20" i="9"/>
  <c r="D10" i="9"/>
  <c r="D9" i="9"/>
  <c r="I221" i="9" l="1"/>
  <c r="I220" i="9"/>
  <c r="I222" i="9" s="1"/>
  <c r="L221" i="9"/>
  <c r="L220" i="9"/>
  <c r="L222" i="9" s="1"/>
  <c r="K221" i="9"/>
  <c r="K220" i="9"/>
  <c r="K222" i="9" s="1"/>
  <c r="J221" i="9"/>
  <c r="J220" i="9"/>
  <c r="J222" i="9" s="1"/>
  <c r="K60" i="9"/>
  <c r="K61" i="9" s="1"/>
  <c r="D212" i="9"/>
  <c r="C212" i="9"/>
  <c r="E212" i="9"/>
  <c r="F212" i="9"/>
  <c r="L210" i="9"/>
  <c r="L211" i="9"/>
  <c r="K210" i="9"/>
  <c r="K211" i="9"/>
  <c r="J210" i="9"/>
  <c r="J211" i="9"/>
  <c r="I210" i="9"/>
  <c r="I211" i="9"/>
  <c r="E102" i="9"/>
  <c r="Q203" i="9" s="1"/>
  <c r="K10" i="9"/>
  <c r="K11" i="9" s="1"/>
  <c r="E202" i="9"/>
  <c r="D202" i="9"/>
  <c r="F202" i="9"/>
  <c r="L39" i="9"/>
  <c r="L41" i="9" s="1"/>
  <c r="K200" i="9"/>
  <c r="K201" i="9"/>
  <c r="C202" i="9"/>
  <c r="I201" i="9"/>
  <c r="I200" i="9"/>
  <c r="J200" i="9"/>
  <c r="J201" i="9"/>
  <c r="L200" i="9"/>
  <c r="L201" i="9"/>
  <c r="L59" i="9"/>
  <c r="K29" i="9"/>
  <c r="E30" i="9"/>
  <c r="C30" i="9"/>
  <c r="K50" i="9"/>
  <c r="K51" i="9" s="1"/>
  <c r="I49" i="9"/>
  <c r="I51" i="9" s="1"/>
  <c r="L9" i="9"/>
  <c r="C19" i="9"/>
  <c r="E20" i="9"/>
  <c r="C10" i="9"/>
  <c r="F20" i="9"/>
  <c r="F130" i="9"/>
  <c r="F132" i="9" s="1"/>
  <c r="R206" i="9" s="1"/>
  <c r="K20" i="9"/>
  <c r="L10" i="9"/>
  <c r="C9" i="9"/>
  <c r="C39" i="9"/>
  <c r="I40" i="9"/>
  <c r="I41" i="9" s="1"/>
  <c r="L60" i="9"/>
  <c r="J60" i="9"/>
  <c r="J61" i="9" s="1"/>
  <c r="J40" i="9"/>
  <c r="F39" i="9"/>
  <c r="D90" i="9"/>
  <c r="I19" i="9"/>
  <c r="I21" i="9" s="1"/>
  <c r="C131" i="9"/>
  <c r="F72" i="9"/>
  <c r="R200" i="9" s="1"/>
  <c r="K30" i="9"/>
  <c r="I30" i="9"/>
  <c r="I31" i="9" s="1"/>
  <c r="K19" i="9"/>
  <c r="C59" i="9"/>
  <c r="E9" i="9"/>
  <c r="D49" i="9"/>
  <c r="C112" i="9"/>
  <c r="O204" i="9" s="1"/>
  <c r="C130" i="9"/>
  <c r="F60" i="9"/>
  <c r="J131" i="9"/>
  <c r="C29" i="9"/>
  <c r="E10" i="9"/>
  <c r="F10" i="9"/>
  <c r="F11" i="9" s="1"/>
  <c r="R194" i="9" s="1"/>
  <c r="F29" i="9"/>
  <c r="C50" i="9"/>
  <c r="C182" i="9"/>
  <c r="O211" i="9" s="1"/>
  <c r="E49" i="9"/>
  <c r="F59" i="9"/>
  <c r="E39" i="9"/>
  <c r="I10" i="9"/>
  <c r="E82" i="9"/>
  <c r="Q201" i="9" s="1"/>
  <c r="J10" i="9"/>
  <c r="F19" i="9"/>
  <c r="E59" i="9"/>
  <c r="C152" i="9"/>
  <c r="O208" i="9" s="1"/>
  <c r="L130" i="9"/>
  <c r="F50" i="9"/>
  <c r="F30" i="9"/>
  <c r="E29" i="9"/>
  <c r="E92" i="9"/>
  <c r="Q202" i="9" s="1"/>
  <c r="E60" i="9"/>
  <c r="E40" i="9"/>
  <c r="J9" i="9"/>
  <c r="E122" i="9"/>
  <c r="Q205" i="9" s="1"/>
  <c r="E19" i="9"/>
  <c r="D112" i="9"/>
  <c r="P204" i="9" s="1"/>
  <c r="C40" i="9"/>
  <c r="D40" i="9"/>
  <c r="D41" i="9" s="1"/>
  <c r="P197" i="9" s="1"/>
  <c r="C60" i="9"/>
  <c r="D19" i="9"/>
  <c r="D21" i="9" s="1"/>
  <c r="P195" i="9" s="1"/>
  <c r="I9" i="9"/>
  <c r="J39" i="9"/>
  <c r="E50" i="9"/>
  <c r="J130" i="9"/>
  <c r="L30" i="9"/>
  <c r="L31" i="9" s="1"/>
  <c r="F40" i="9"/>
  <c r="F49" i="9"/>
  <c r="J20" i="9"/>
  <c r="C20" i="9"/>
  <c r="K130" i="9"/>
  <c r="D30" i="9"/>
  <c r="F112" i="9"/>
  <c r="R204" i="9" s="1"/>
  <c r="K41" i="9"/>
  <c r="D60" i="9"/>
  <c r="I131" i="9"/>
  <c r="L49" i="9"/>
  <c r="L51" i="9" s="1"/>
  <c r="C49" i="9"/>
  <c r="D59" i="9"/>
  <c r="D50" i="9"/>
  <c r="J161" i="9"/>
  <c r="I130" i="9"/>
  <c r="L131" i="9"/>
  <c r="K131" i="9"/>
  <c r="J19" i="9"/>
  <c r="C192" i="9"/>
  <c r="O212" i="9" s="1"/>
  <c r="D130" i="9"/>
  <c r="D132" i="9" s="1"/>
  <c r="P206" i="9" s="1"/>
  <c r="D29" i="9"/>
  <c r="D91" i="9"/>
  <c r="J30" i="9"/>
  <c r="J31" i="9" s="1"/>
  <c r="E72" i="9"/>
  <c r="Q200" i="9" s="1"/>
  <c r="K141" i="9"/>
  <c r="F172" i="9"/>
  <c r="R210" i="9" s="1"/>
  <c r="C72" i="9"/>
  <c r="O200" i="9" s="1"/>
  <c r="J49" i="9"/>
  <c r="J51" i="9" s="1"/>
  <c r="F152" i="9"/>
  <c r="R208" i="9" s="1"/>
  <c r="I61" i="9"/>
  <c r="F192" i="9"/>
  <c r="R212" i="9" s="1"/>
  <c r="F142" i="9"/>
  <c r="R207" i="9" s="1"/>
  <c r="E112" i="9"/>
  <c r="Q204" i="9" s="1"/>
  <c r="K100" i="9"/>
  <c r="E172" i="9"/>
  <c r="Q210" i="9" s="1"/>
  <c r="C172" i="9"/>
  <c r="O210" i="9" s="1"/>
  <c r="E132" i="9"/>
  <c r="Q206" i="9" s="1"/>
  <c r="D142" i="9"/>
  <c r="P207" i="9" s="1"/>
  <c r="C142" i="9"/>
  <c r="O207" i="9" s="1"/>
  <c r="L141" i="9"/>
  <c r="J121" i="9"/>
  <c r="C82" i="9"/>
  <c r="O201" i="9" s="1"/>
  <c r="K90" i="9"/>
  <c r="E142" i="9"/>
  <c r="Q207" i="9" s="1"/>
  <c r="D11" i="9"/>
  <c r="P194" i="9" s="1"/>
  <c r="J151" i="9"/>
  <c r="L180" i="9"/>
  <c r="L190" i="9"/>
  <c r="D152" i="9"/>
  <c r="P208" i="9" s="1"/>
  <c r="D172" i="9"/>
  <c r="P210" i="9" s="1"/>
  <c r="L170" i="9"/>
  <c r="J181" i="9"/>
  <c r="L161" i="9"/>
  <c r="J140" i="9"/>
  <c r="L90" i="9"/>
  <c r="C92" i="9"/>
  <c r="O202" i="9" s="1"/>
  <c r="D122" i="9"/>
  <c r="P205" i="9" s="1"/>
  <c r="I100" i="9"/>
  <c r="I80" i="9"/>
  <c r="K160" i="9"/>
  <c r="C122" i="9"/>
  <c r="O205" i="9" s="1"/>
  <c r="F92" i="9"/>
  <c r="R202" i="9" s="1"/>
  <c r="I181" i="9"/>
  <c r="L21" i="9"/>
  <c r="D182" i="9"/>
  <c r="P211" i="9" s="1"/>
  <c r="I150" i="9"/>
  <c r="K181" i="9"/>
  <c r="C102" i="9"/>
  <c r="O203" i="9" s="1"/>
  <c r="C162" i="9"/>
  <c r="O209" i="9" s="1"/>
  <c r="J100" i="9"/>
  <c r="K71" i="9"/>
  <c r="D162" i="9"/>
  <c r="P209" i="9" s="1"/>
  <c r="D102" i="9"/>
  <c r="P203" i="9" s="1"/>
  <c r="I171" i="9"/>
  <c r="L160" i="9"/>
  <c r="K80" i="9"/>
  <c r="J71" i="9"/>
  <c r="K191" i="9"/>
  <c r="K140" i="9"/>
  <c r="I110" i="9"/>
  <c r="J90" i="9"/>
  <c r="L101" i="9"/>
  <c r="I160" i="9"/>
  <c r="D192" i="9"/>
  <c r="P212" i="9" s="1"/>
  <c r="J190" i="9"/>
  <c r="J170" i="9"/>
  <c r="J160" i="9"/>
  <c r="K151" i="9"/>
  <c r="L140" i="9"/>
  <c r="J120" i="9"/>
  <c r="K91" i="9"/>
  <c r="F122" i="9"/>
  <c r="R205" i="9" s="1"/>
  <c r="I180" i="9"/>
  <c r="J180" i="9"/>
  <c r="L151" i="9"/>
  <c r="K111" i="9"/>
  <c r="J91" i="9"/>
  <c r="L110" i="9"/>
  <c r="I191" i="9"/>
  <c r="L121" i="9"/>
  <c r="I120" i="9"/>
  <c r="L81" i="9"/>
  <c r="L71" i="9"/>
  <c r="I101" i="9"/>
  <c r="L111" i="9"/>
  <c r="J110" i="9"/>
  <c r="J81" i="9"/>
  <c r="D82" i="9"/>
  <c r="P201" i="9" s="1"/>
  <c r="K190" i="9"/>
  <c r="K161" i="9"/>
  <c r="D72" i="9"/>
  <c r="P200" i="9" s="1"/>
  <c r="E162" i="9"/>
  <c r="Q209" i="9" s="1"/>
  <c r="I170" i="9"/>
  <c r="K180" i="9"/>
  <c r="I71" i="9"/>
  <c r="I70" i="9"/>
  <c r="K70" i="9"/>
  <c r="L70" i="9"/>
  <c r="J70" i="9"/>
  <c r="L80" i="9"/>
  <c r="J80" i="9"/>
  <c r="K81" i="9"/>
  <c r="I81" i="9"/>
  <c r="I90" i="9"/>
  <c r="L91" i="9"/>
  <c r="I91" i="9"/>
  <c r="K101" i="9"/>
  <c r="J101" i="9"/>
  <c r="L100" i="9"/>
  <c r="K110" i="9"/>
  <c r="J111" i="9"/>
  <c r="I111" i="9"/>
  <c r="K120" i="9"/>
  <c r="K121" i="9"/>
  <c r="L120" i="9"/>
  <c r="I121" i="9"/>
  <c r="J141" i="9"/>
  <c r="I141" i="9"/>
  <c r="I140" i="9"/>
  <c r="K150" i="9"/>
  <c r="L150" i="9"/>
  <c r="J150" i="9"/>
  <c r="I151" i="9"/>
  <c r="I161" i="9"/>
  <c r="K171" i="9"/>
  <c r="J171" i="9"/>
  <c r="K170" i="9"/>
  <c r="L171" i="9"/>
  <c r="L181" i="9"/>
  <c r="L191" i="9"/>
  <c r="J191" i="9"/>
  <c r="I190" i="9"/>
  <c r="F182" i="9"/>
  <c r="R211" i="9" s="1"/>
  <c r="E182" i="9"/>
  <c r="Q211" i="9" s="1"/>
  <c r="E192" i="9"/>
  <c r="Q212" i="9" s="1"/>
  <c r="F162" i="9"/>
  <c r="R209" i="9" s="1"/>
  <c r="E152" i="9"/>
  <c r="Q208" i="9" s="1"/>
  <c r="F102" i="9"/>
  <c r="R203" i="9" s="1"/>
  <c r="F82" i="9"/>
  <c r="R201" i="9" s="1"/>
  <c r="L212" i="9" l="1"/>
  <c r="I212" i="9"/>
  <c r="J212" i="9"/>
  <c r="K212" i="9"/>
  <c r="D31" i="9"/>
  <c r="P196" i="9" s="1"/>
  <c r="I202" i="9"/>
  <c r="K202" i="9"/>
  <c r="K31" i="9"/>
  <c r="E31" i="9"/>
  <c r="Q196" i="9" s="1"/>
  <c r="J202" i="9"/>
  <c r="L202" i="9"/>
  <c r="C31" i="9"/>
  <c r="O196" i="9" s="1"/>
  <c r="L61" i="9"/>
  <c r="E21" i="9"/>
  <c r="Q195" i="9" s="1"/>
  <c r="K21" i="9"/>
  <c r="L11" i="9"/>
  <c r="J41" i="9"/>
  <c r="F31" i="9"/>
  <c r="R196" i="9" s="1"/>
  <c r="F41" i="9"/>
  <c r="R197" i="9" s="1"/>
  <c r="C11" i="9"/>
  <c r="O194" i="9" s="1"/>
  <c r="C21" i="9"/>
  <c r="O195" i="9" s="1"/>
  <c r="C132" i="9"/>
  <c r="O206" i="9" s="1"/>
  <c r="F21" i="9"/>
  <c r="R195" i="9" s="1"/>
  <c r="J82" i="9"/>
  <c r="E11" i="9"/>
  <c r="Q194" i="9" s="1"/>
  <c r="J152" i="9"/>
  <c r="C61" i="9"/>
  <c r="O199" i="9" s="1"/>
  <c r="C41" i="9"/>
  <c r="O197" i="9" s="1"/>
  <c r="D92" i="9"/>
  <c r="P202" i="9" s="1"/>
  <c r="F61" i="9"/>
  <c r="R199" i="9" s="1"/>
  <c r="E61" i="9"/>
  <c r="Q199" i="9" s="1"/>
  <c r="J132" i="9"/>
  <c r="E51" i="9"/>
  <c r="Q198" i="9" s="1"/>
  <c r="E41" i="9"/>
  <c r="Q197" i="9" s="1"/>
  <c r="D51" i="9"/>
  <c r="P198" i="9" s="1"/>
  <c r="C51" i="9"/>
  <c r="O198" i="9" s="1"/>
  <c r="J142" i="9"/>
  <c r="I11" i="9"/>
  <c r="F51" i="9"/>
  <c r="R198" i="9" s="1"/>
  <c r="J11" i="9"/>
  <c r="L132" i="9"/>
  <c r="J162" i="9"/>
  <c r="L92" i="9"/>
  <c r="I152" i="9"/>
  <c r="K132" i="9"/>
  <c r="I172" i="9"/>
  <c r="D61" i="9"/>
  <c r="P199" i="9" s="1"/>
  <c r="I132" i="9"/>
  <c r="J21" i="9"/>
  <c r="K142" i="9"/>
  <c r="K102" i="9"/>
  <c r="J192" i="9"/>
  <c r="L122" i="9"/>
  <c r="L192" i="9"/>
  <c r="K92" i="9"/>
  <c r="K192" i="9"/>
  <c r="J92" i="9"/>
  <c r="L162" i="9"/>
  <c r="L182" i="9"/>
  <c r="J122" i="9"/>
  <c r="L142" i="9"/>
  <c r="J172" i="9"/>
  <c r="J182" i="9"/>
  <c r="I122" i="9"/>
  <c r="K182" i="9"/>
  <c r="I102" i="9"/>
  <c r="L172" i="9"/>
  <c r="K112" i="9"/>
  <c r="K82" i="9"/>
  <c r="I192" i="9"/>
  <c r="I162" i="9"/>
  <c r="L72" i="9"/>
  <c r="K162" i="9"/>
  <c r="L102" i="9"/>
  <c r="I182" i="9"/>
  <c r="L152" i="9"/>
  <c r="L112" i="9"/>
  <c r="J112" i="9"/>
  <c r="I82" i="9"/>
  <c r="J102" i="9"/>
  <c r="L82" i="9"/>
  <c r="J72" i="9"/>
  <c r="K152" i="9"/>
  <c r="K72" i="9"/>
  <c r="I112" i="9"/>
  <c r="I92" i="9"/>
  <c r="K172" i="9"/>
  <c r="I72" i="9"/>
  <c r="K122" i="9"/>
  <c r="I14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4ACC1C8C-BF13-470C-BFC5-E9DA7D198A07}" sourceFile="C:\Users\johannes\OneDrive - Samband íslenskra sveitarfélaga\Vinnugögn\Ársreikningar\Gagnagrunnur\Ársreikningar.accdb" keepAlive="1" name="Ársreikningar2" type="5" refreshedVersion="8" background="1" saveData="1">
    <dbPr connection="Provider=Microsoft.ACE.OLEDB.12.0;User ID=Admin;Data Source=C:\Users\johannes\OneDrive - Samband íslenskra sveitarfélaga\Vinnugögn\Ársreikningar\Gagnagrunnur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3" xr16:uid="{13308BD8-E697-422E-BFAE-2FA0C1C3B661}" sourceFile="C:\Users\johannes\OneDrive - Samband íslenskra sveitarfélaga\Vinnugögn\Ársreikningar\Gagnagrunnur\Gagnagrunnurinn\Ársreikningar.accdb" keepAlive="1" name="Ársreikningar21" type="5" refreshedVersion="8" background="1" saveData="1">
    <dbPr connection="Provider=Microsoft.ACE.OLEDB.12.0;User ID=Admin;Data Source=C:\Users\johannes\AppData\Local\Microsoft\Windows\INetCache\Content.MSO\6145D9BC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<sst xmlns="http://schemas.openxmlformats.org/spreadsheetml/2006/main" count="612" uniqueCount="59">
  <si>
    <t>7000 Seyðisfjörður</t>
  </si>
  <si>
    <t>7300 Fjarðabyggð</t>
  </si>
  <si>
    <t>Tekjur</t>
  </si>
  <si>
    <t>7502 Vopnafjarðarhreppur</t>
  </si>
  <si>
    <t>7505 Fljótsdalshreppur</t>
  </si>
  <si>
    <t>7509 Borgarfjarðarhreppur</t>
  </si>
  <si>
    <t>7613 Breiðdalshreppur</t>
  </si>
  <si>
    <t>7617 Djúpavogshreppur</t>
  </si>
  <si>
    <t>7620 Fljótsdalshérað</t>
  </si>
  <si>
    <t>Gjöld</t>
  </si>
  <si>
    <t>Fjármagnsliðir</t>
  </si>
  <si>
    <t>Óreglulegir liðir</t>
  </si>
  <si>
    <t>Tekjur samtals:</t>
  </si>
  <si>
    <t>Gjöld samtals:</t>
  </si>
  <si>
    <t>Tekjur/gjöld</t>
  </si>
  <si>
    <t>7400 Múlaþing</t>
  </si>
  <si>
    <t>Í núverandi mynd</t>
  </si>
  <si>
    <t>Column1</t>
  </si>
  <si>
    <t>Ár</t>
  </si>
  <si>
    <t>3.2.2 - Hlutfall tekna og gjalda</t>
  </si>
  <si>
    <t>Ath!  Allar upphæðir eru í 1000 kr.</t>
  </si>
  <si>
    <t>Sjálfbærni.is</t>
  </si>
  <si>
    <t>Obs! All amounts are 1000 ISK</t>
  </si>
  <si>
    <t>Sustainability.is</t>
  </si>
  <si>
    <t>Revenue</t>
  </si>
  <si>
    <t>Operating expenses</t>
  </si>
  <si>
    <t>Financial items</t>
  </si>
  <si>
    <t>Irregular items</t>
  </si>
  <si>
    <t>Total income</t>
  </si>
  <si>
    <t>Total expenditure</t>
  </si>
  <si>
    <t>Income/expenditure ratio</t>
  </si>
  <si>
    <t>7502 Vopnafjarðahreppur</t>
  </si>
  <si>
    <t>Ar</t>
  </si>
  <si>
    <t>í þús. kr.</t>
  </si>
  <si>
    <t>Sum of SumOfGildi</t>
  </si>
  <si>
    <t>Sveitarfelag</t>
  </si>
  <si>
    <t>Hluti</t>
  </si>
  <si>
    <t>Tegund2</t>
  </si>
  <si>
    <t>Tegund</t>
  </si>
  <si>
    <t>A_og_B_hluti</t>
  </si>
  <si>
    <t>Þjónustutekjur og aðrar tekjur</t>
  </si>
  <si>
    <t>Tekjur Total</t>
  </si>
  <si>
    <t>Laun og launatengd gjöld</t>
  </si>
  <si>
    <t>Breyting lífeyrisskuldbindinga</t>
  </si>
  <si>
    <t>Annar rekstrarkostnaður</t>
  </si>
  <si>
    <t>Afskriftir</t>
  </si>
  <si>
    <t>Gjöld Total</t>
  </si>
  <si>
    <t>Rekstrarniðurstaða</t>
  </si>
  <si>
    <t>Rekstrarniðurstaða Total</t>
  </si>
  <si>
    <t>3.2.2 Hlutfall tekna og gjalda</t>
  </si>
  <si>
    <t>3.2.2 - Tekjur sem hlutfall af gjöldum sveitarfélaga á Austurlandi 2002-2021 (A og B-hluti)</t>
  </si>
  <si>
    <t>Indicator 3.2.2 - Municipal (A and B-operation) income/expenditure ratio in East Iceland 2002 - 2021</t>
  </si>
  <si>
    <t>2023</t>
  </si>
  <si>
    <t>Útsvar</t>
  </si>
  <si>
    <t>Fasteignaskattur</t>
  </si>
  <si>
    <t>Skattaígildi (lóðaleiga)</t>
  </si>
  <si>
    <t>Framlag úr Jöfnunarsjóði</t>
  </si>
  <si>
    <t>Fjármagsliðir</t>
  </si>
  <si>
    <t>Óreglulegir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</si>
</sst>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-;\-* #,##0\ _k_r_-;_-* &quot;-&quot;\ _k_r_-;_-@_-"/>
    <numFmt numFmtId="165" formatCode="0.0%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Optima"/>
      <family val="2"/>
    </font>
    <font>
      <b/>
      <sz val="10"/>
      <color theme="1"/>
      <name val="Optima"/>
    </font>
    <font>
      <b/>
      <i/>
      <sz val="10"/>
      <color rgb="FFFF0000"/>
      <name val="Optima"/>
    </font>
    <font>
      <b/>
      <sz val="10"/>
      <name val="Optima"/>
    </font>
    <font>
      <b/>
      <sz val="14"/>
      <color theme="1"/>
      <name val="Optima"/>
    </font>
    <font>
      <sz val="10"/>
      <color theme="1"/>
      <name val="Optima"/>
    </font>
    <font>
      <i/>
      <sz val="10"/>
      <color rgb="FFFF0000"/>
      <name val="Optima"/>
    </font>
    <font>
      <sz val="11"/>
      <color theme="1"/>
      <name val="Optima"/>
      <family val="2"/>
    </font>
    <font>
      <sz val="14"/>
      <color theme="0"/>
      <name val="Calibri"/>
      <family val="2"/>
      <scheme val="minor"/>
    </font>
    <font>
      <b/>
      <sz val="10"/>
      <color rgb="FFFF0000"/>
      <name val="Optima"/>
    </font>
    <font>
      <sz val="8"/>
      <name val="Calibri"/>
      <family val="2"/>
      <scheme val="minor"/>
    </font>
    <font>
      <i/>
      <sz val="11"/>
      <color theme="1"/>
      <name val="Optima"/>
    </font>
    <font>
      <sz val="12"/>
      <color theme="0"/>
      <name val="Calibri"/>
      <family val="2"/>
      <scheme val="minor"/>
    </font>
    <font>
      <b/>
      <sz val="9"/>
      <color theme="1"/>
      <name val="Optima"/>
    </font>
    <font>
      <b/>
      <i/>
      <sz val="9"/>
      <color rgb="FFFF0000"/>
      <name val="Optima"/>
    </font>
    <font>
      <b/>
      <sz val="9"/>
      <name val="Optima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1"/>
      </top>
      <bottom style="medium">
        <color theme="1"/>
      </bottom>
      <diagonal/>
    </border>
    <border>
      <left/>
      <right style="hair">
        <color rgb="FFABABAB"/>
      </right>
      <top style="medium">
        <color theme="1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medium">
        <color theme="1"/>
      </top>
      <bottom/>
      <diagonal/>
    </border>
    <border>
      <left/>
      <right style="hair">
        <color rgb="FFABABAB"/>
      </right>
      <top style="thin">
        <color rgb="FFABABAB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/>
      <diagonal/>
    </border>
    <border>
      <left/>
      <right style="hair">
        <color rgb="FFABABAB"/>
      </right>
      <top style="thin">
        <color rgb="FFABABAB"/>
      </top>
      <bottom style="medium">
        <color theme="1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 style="medium">
        <color theme="1"/>
      </bottom>
      <diagonal/>
    </border>
    <border>
      <left/>
      <right style="hair">
        <color theme="0" tint="-0.24994659260841701"/>
      </right>
      <top style="medium">
        <color theme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1"/>
      </top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hair">
        <color rgb="FFABABAB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thin">
        <color rgb="FFABABAB"/>
      </top>
      <bottom/>
      <diagonal/>
    </border>
    <border>
      <left style="hair">
        <color rgb="FFABABAB"/>
      </left>
      <right style="medium">
        <color indexed="64"/>
      </right>
      <top style="thin">
        <color rgb="FFABABAB"/>
      </top>
      <bottom/>
      <diagonal/>
    </border>
    <border>
      <left style="hair">
        <color rgb="FFABABAB"/>
      </left>
      <right style="medium">
        <color indexed="64"/>
      </right>
      <top style="thin">
        <color rgb="FFABABAB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/>
      <diagonal/>
    </border>
    <border>
      <left style="hair">
        <color theme="0" tint="-0.2499465926084170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double">
        <color theme="1"/>
      </bottom>
      <diagonal/>
    </border>
    <border>
      <left style="hair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3" fillId="0" borderId="0"/>
  </cellStyleXfs>
  <cellXfs count="69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7" fillId="0" borderId="2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9" fontId="9" fillId="3" borderId="14" xfId="2" applyFont="1" applyFill="1" applyBorder="1" applyAlignment="1">
      <alignment horizontal="center"/>
    </xf>
    <xf numFmtId="9" fontId="9" fillId="3" borderId="15" xfId="2" applyFont="1" applyFill="1" applyBorder="1" applyAlignment="1">
      <alignment horizontal="center"/>
    </xf>
    <xf numFmtId="0" fontId="9" fillId="3" borderId="16" xfId="0" applyFont="1" applyFill="1" applyBorder="1" applyAlignment="1">
      <alignment horizontal="right"/>
    </xf>
    <xf numFmtId="3" fontId="11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7" fillId="0" borderId="15" xfId="0" applyFont="1" applyBorder="1"/>
    <xf numFmtId="0" fontId="7" fillId="0" borderId="1" xfId="0" applyFont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/>
    </xf>
    <xf numFmtId="3" fontId="11" fillId="0" borderId="25" xfId="0" applyNumberFormat="1" applyFont="1" applyBorder="1" applyAlignment="1">
      <alignment horizontal="center"/>
    </xf>
    <xf numFmtId="0" fontId="6" fillId="0" borderId="26" xfId="0" applyFont="1" applyBorder="1" applyAlignment="1">
      <alignment horizontal="right"/>
    </xf>
    <xf numFmtId="3" fontId="11" fillId="0" borderId="27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3" fontId="12" fillId="0" borderId="30" xfId="0" applyNumberFormat="1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3" fontId="12" fillId="0" borderId="32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3" borderId="33" xfId="0" applyFont="1" applyFill="1" applyBorder="1" applyAlignment="1">
      <alignment horizontal="right"/>
    </xf>
    <xf numFmtId="9" fontId="9" fillId="0" borderId="0" xfId="2" applyFont="1" applyFill="1" applyBorder="1" applyAlignment="1">
      <alignment horizontal="center"/>
    </xf>
    <xf numFmtId="10" fontId="0" fillId="0" borderId="0" xfId="0" applyNumberFormat="1"/>
    <xf numFmtId="0" fontId="13" fillId="0" borderId="0" xfId="3"/>
    <xf numFmtId="0" fontId="17" fillId="0" borderId="0" xfId="3" applyFont="1"/>
    <xf numFmtId="0" fontId="19" fillId="0" borderId="24" xfId="0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0" fontId="21" fillId="3" borderId="33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10" fillId="4" borderId="20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13" fillId="0" borderId="0" xfId="3" applyNumberFormat="1"/>
    <xf numFmtId="0" fontId="1" fillId="0" borderId="0" xfId="0" applyFont="1" applyFill="1"/>
    <xf numFmtId="164" fontId="0" fillId="0" borderId="0" xfId="0" applyNumberFormat="1" applyFill="1"/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165" fontId="0" fillId="0" borderId="0" xfId="2" applyNumberFormat="1" applyFont="1"/>
    <xf numFmtId="165" fontId="0" fillId="0" borderId="0" xfId="0" applyNumberFormat="1"/>
    <xf numFmtId="0" fontId="0" fillId="0" borderId="0" xfId="0" applyFill="1"/>
    <xf numFmtId="10" fontId="0" fillId="0" borderId="0" xfId="0" applyNumberFormat="1" applyFill="1"/>
  </cellXfs>
  <cellStyles count="4">
    <cellStyle name="Normal" xfId="0" builtinId="0"/>
    <cellStyle name="Normal 2" xfId="3" xr:uid="{2A091592-53A7-49E2-881A-71AFAFEFE9A0}"/>
    <cellStyle name="Normal 3" xfId="1" xr:uid="{377293A3-1ACB-408D-99D2-04C482BB9145}"/>
    <cellStyle name="Percent" xfId="2" builtinId="5"/>
  </cellStyles>
  <dxfs count="90"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3" formatCode="#,##0"/>
    </dxf>
    <dxf>
      <numFmt numFmtId="3" formatCode="#,##0"/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tima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0" tint="-0.34998626667073579"/>
        </left>
        <right style="hair">
          <color theme="0" tint="-0.34998626667073579"/>
        </right>
        <top/>
        <bottom/>
      </border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Hlutfall tekna og gjalda í A og B- hluta í sveitarfélögum á Austurlandi 2002-2023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Birting!$C$32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Birting!$B$33:$B$54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Birting!$C$33:$C$54</c:f>
              <c:numCache>
                <c:formatCode>0.00%</c:formatCode>
                <c:ptCount val="22"/>
                <c:pt idx="0">
                  <c:v>0.96179340232267874</c:v>
                </c:pt>
                <c:pt idx="1">
                  <c:v>0.83272444107761512</c:v>
                </c:pt>
                <c:pt idx="2">
                  <c:v>0.92436757159363581</c:v>
                </c:pt>
                <c:pt idx="3">
                  <c:v>0.96538928381977818</c:v>
                </c:pt>
                <c:pt idx="4">
                  <c:v>1.0818844012449342</c:v>
                </c:pt>
                <c:pt idx="5">
                  <c:v>1.1387967834051667</c:v>
                </c:pt>
                <c:pt idx="6">
                  <c:v>0.72776173756849583</c:v>
                </c:pt>
                <c:pt idx="7">
                  <c:v>0.87575752040083898</c:v>
                </c:pt>
                <c:pt idx="8">
                  <c:v>1.1680930872952093</c:v>
                </c:pt>
                <c:pt idx="9">
                  <c:v>1.0128600631931275</c:v>
                </c:pt>
                <c:pt idx="10">
                  <c:v>1.0902382473787708</c:v>
                </c:pt>
                <c:pt idx="11">
                  <c:v>1.2120660818837592</c:v>
                </c:pt>
                <c:pt idx="12">
                  <c:v>1.0676231230628614</c:v>
                </c:pt>
                <c:pt idx="13">
                  <c:v>1.1123440132434061</c:v>
                </c:pt>
                <c:pt idx="14">
                  <c:v>1.0662735806919716</c:v>
                </c:pt>
                <c:pt idx="15">
                  <c:v>1.0744747243909281</c:v>
                </c:pt>
                <c:pt idx="16">
                  <c:v>1.0999379606710959</c:v>
                </c:pt>
                <c:pt idx="17">
                  <c:v>1.0734428338511659</c:v>
                </c:pt>
                <c:pt idx="18">
                  <c:v>1.0247771402743586</c:v>
                </c:pt>
                <c:pt idx="19">
                  <c:v>1.0261260358647699</c:v>
                </c:pt>
                <c:pt idx="20">
                  <c:v>1.0030224420542033</c:v>
                </c:pt>
                <c:pt idx="21">
                  <c:v>1.0401511843398461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D-41D6-908C-81099DACC70A}"/>
            </c:ext>
          </c:extLst>
        </c:ser>
        <c:ser>
          <c:idx val="2"/>
          <c:order val="1"/>
          <c:tx>
            <c:strRef>
              <c:f>Birting!$D$32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Birting!$B$33:$B$54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Birting!$D$33:$D$54</c:f>
              <c:numCache>
                <c:formatCode>0.00%</c:formatCode>
                <c:ptCount val="22"/>
                <c:pt idx="0">
                  <c:v>0.96529215990811679</c:v>
                </c:pt>
                <c:pt idx="1">
                  <c:v>0.94315621570233876</c:v>
                </c:pt>
                <c:pt idx="2">
                  <c:v>0.96700835145406272</c:v>
                </c:pt>
                <c:pt idx="3">
                  <c:v>1.0472234630464112</c:v>
                </c:pt>
                <c:pt idx="4">
                  <c:v>1.0450229911457751</c:v>
                </c:pt>
                <c:pt idx="5">
                  <c:v>1.0580126889186359</c:v>
                </c:pt>
                <c:pt idx="6">
                  <c:v>0.76200214237024055</c:v>
                </c:pt>
                <c:pt idx="7">
                  <c:v>0.86115483754878319</c:v>
                </c:pt>
                <c:pt idx="8">
                  <c:v>0.9821894355857933</c:v>
                </c:pt>
                <c:pt idx="9">
                  <c:v>0.95382459087742855</c:v>
                </c:pt>
                <c:pt idx="10">
                  <c:v>1.0071418139952331</c:v>
                </c:pt>
                <c:pt idx="11">
                  <c:v>1.0025809629906972</c:v>
                </c:pt>
                <c:pt idx="12">
                  <c:v>1.0606138242965941</c:v>
                </c:pt>
                <c:pt idx="13">
                  <c:v>1.0230506997593063</c:v>
                </c:pt>
                <c:pt idx="14">
                  <c:v>1.0670279674978744</c:v>
                </c:pt>
                <c:pt idx="15">
                  <c:v>1.0719754170855738</c:v>
                </c:pt>
                <c:pt idx="16">
                  <c:v>1.0674695894803046</c:v>
                </c:pt>
                <c:pt idx="17">
                  <c:v>1.0661478303655501</c:v>
                </c:pt>
                <c:pt idx="18">
                  <c:v>0.98469851132053687</c:v>
                </c:pt>
                <c:pt idx="19">
                  <c:v>1.0118549038756299</c:v>
                </c:pt>
                <c:pt idx="20">
                  <c:v>0.99122155939010603</c:v>
                </c:pt>
                <c:pt idx="21">
                  <c:v>1.0001894828790838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D-41D6-908C-81099DACC70A}"/>
            </c:ext>
          </c:extLst>
        </c:ser>
        <c:ser>
          <c:idx val="3"/>
          <c:order val="2"/>
          <c:tx>
            <c:strRef>
              <c:f>Birting!$E$32</c:f>
              <c:strCache>
                <c:ptCount val="1"/>
                <c:pt idx="0">
                  <c:v>7502 Vopnafjarðahreppur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Birting!$B$33:$B$54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Birting!$E$33:$E$54</c:f>
              <c:numCache>
                <c:formatCode>0.00%</c:formatCode>
                <c:ptCount val="22"/>
                <c:pt idx="0">
                  <c:v>0.87239898411867933</c:v>
                </c:pt>
                <c:pt idx="1">
                  <c:v>0.83401918102242001</c:v>
                </c:pt>
                <c:pt idx="2">
                  <c:v>0.86599664308395752</c:v>
                </c:pt>
                <c:pt idx="3">
                  <c:v>0.92004002671486895</c:v>
                </c:pt>
                <c:pt idx="4">
                  <c:v>0.90471392990903676</c:v>
                </c:pt>
                <c:pt idx="5">
                  <c:v>1.0315934005093566</c:v>
                </c:pt>
                <c:pt idx="6">
                  <c:v>0.79910220842242496</c:v>
                </c:pt>
                <c:pt idx="7">
                  <c:v>0.92201263038047176</c:v>
                </c:pt>
                <c:pt idx="8">
                  <c:v>1.0785003819810079</c:v>
                </c:pt>
                <c:pt idx="9">
                  <c:v>1.5029893300267736</c:v>
                </c:pt>
                <c:pt idx="10">
                  <c:v>1.1215964936695915</c:v>
                </c:pt>
                <c:pt idx="11">
                  <c:v>1.1591125308633365</c:v>
                </c:pt>
                <c:pt idx="12">
                  <c:v>1.0460923135336697</c:v>
                </c:pt>
                <c:pt idx="13">
                  <c:v>1.0519034334836395</c:v>
                </c:pt>
                <c:pt idx="14">
                  <c:v>1.105051861140999</c:v>
                </c:pt>
                <c:pt idx="15">
                  <c:v>1.0989649550070173</c:v>
                </c:pt>
                <c:pt idx="16">
                  <c:v>0.99945868537877702</c:v>
                </c:pt>
                <c:pt idx="17">
                  <c:v>0.9101871269559606</c:v>
                </c:pt>
                <c:pt idx="18">
                  <c:v>0.94684679744981604</c:v>
                </c:pt>
                <c:pt idx="19">
                  <c:v>0.97627085754355603</c:v>
                </c:pt>
                <c:pt idx="20">
                  <c:v>1.0010869777962941</c:v>
                </c:pt>
                <c:pt idx="21">
                  <c:v>1.0367789427597767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3D-41D6-908C-81099DACC70A}"/>
            </c:ext>
          </c:extLst>
        </c:ser>
        <c:ser>
          <c:idx val="4"/>
          <c:order val="3"/>
          <c:tx>
            <c:strRef>
              <c:f>Birting!$F$32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Birting!$B$33:$B$54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Birting!$F$33:$F$54</c:f>
              <c:numCache>
                <c:formatCode>0.00%</c:formatCode>
                <c:ptCount val="22"/>
                <c:pt idx="0">
                  <c:v>0.98416899846227535</c:v>
                </c:pt>
                <c:pt idx="1">
                  <c:v>1.085475719622061</c:v>
                </c:pt>
                <c:pt idx="2">
                  <c:v>2.2597472991663863</c:v>
                </c:pt>
                <c:pt idx="3">
                  <c:v>2.2451307348479586</c:v>
                </c:pt>
                <c:pt idx="4">
                  <c:v>3.2702098579116718</c:v>
                </c:pt>
                <c:pt idx="5">
                  <c:v>3.5813992084769564</c:v>
                </c:pt>
                <c:pt idx="6">
                  <c:v>1.799523295869724</c:v>
                </c:pt>
                <c:pt idx="7">
                  <c:v>1.9592259123736999</c:v>
                </c:pt>
                <c:pt idx="8">
                  <c:v>1.1615470966425145</c:v>
                </c:pt>
                <c:pt idx="9">
                  <c:v>1.0935319126179845</c:v>
                </c:pt>
                <c:pt idx="10">
                  <c:v>0.95307846174104427</c:v>
                </c:pt>
                <c:pt idx="11">
                  <c:v>0.87757596164038487</c:v>
                </c:pt>
                <c:pt idx="12">
                  <c:v>1.0119325214204145</c:v>
                </c:pt>
                <c:pt idx="13">
                  <c:v>1.1776066850672036</c:v>
                </c:pt>
                <c:pt idx="14">
                  <c:v>1.053237158526557</c:v>
                </c:pt>
                <c:pt idx="15">
                  <c:v>1.0327804925604123</c:v>
                </c:pt>
                <c:pt idx="16">
                  <c:v>1.2000513289182118</c:v>
                </c:pt>
                <c:pt idx="17">
                  <c:v>1.0032442022557344</c:v>
                </c:pt>
                <c:pt idx="18">
                  <c:v>0.79205442259187975</c:v>
                </c:pt>
                <c:pt idx="19">
                  <c:v>0.77956690343901203</c:v>
                </c:pt>
                <c:pt idx="20">
                  <c:v>0.98511263467189025</c:v>
                </c:pt>
                <c:pt idx="21">
                  <c:v>1.2790632632717753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3D-41D6-908C-81099DACC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43904"/>
        <c:axId val="661939744"/>
      </c:lineChart>
      <c:catAx>
        <c:axId val="6619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1939744"/>
        <c:crosses val="autoZero"/>
        <c:auto val="1"/>
        <c:lblAlgn val="ctr"/>
        <c:lblOffset val="100"/>
        <c:noMultiLvlLbl val="0"/>
      </c:catAx>
      <c:valAx>
        <c:axId val="6619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19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1</xdr:row>
      <xdr:rowOff>185736</xdr:rowOff>
    </xdr:from>
    <xdr:to>
      <xdr:col>14</xdr:col>
      <xdr:colOff>457199</xdr:colOff>
      <xdr:row>29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A3059A-726F-96F9-33FC-D592D1FBF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475.479734490742" backgroundQuery="1" createdVersion="8" refreshedVersion="8" minRefreshableVersion="3" recordCount="39986" xr:uid="{D6F36A44-6462-43A0-8D70-CD52FCEF9E72}">
  <cacheSource type="external" connectionId="2"/>
  <cacheFields count="8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4 Mosfellsbær"/>
        <s v="1606 Kjósarhreppu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3 Eyja- og Miklaholtshreppur"/>
        <s v="3714 Snæfellsbær"/>
        <s v="3716 Sveitarfélagið Stykkishólmu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11 Strandabyggð"/>
        <s v="5508 Húnaþing vestra"/>
        <s v="5609 Sveitarfélagið Skagaströnd"/>
        <s v="5611 Skagabyggð"/>
        <s v="5613 Húnabyggð"/>
        <s v="5716 Skagafjörð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1 Tjörneshreppur"/>
        <s v="6613 Þingeyjarsveit"/>
        <s v="6710 Langanesbyggð"/>
        <s v="7300 Fjarðabyggð"/>
        <s v="7400 Múlaþing"/>
        <s v="7502 Vopnafjarðarhreppur"/>
        <s v="7505 Fljótsdalshreppur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1603 Sveitarfélagið Álftanes" u="1"/>
        <s v="2503 Sandgerðisbær" u="1"/>
        <s v="2504 Sveitarfélagið Garður" u="1"/>
        <s v="3710 Helgafellssveit" u="1"/>
        <s v="3711 Stykkishólmsbær" u="1"/>
        <s v="4908 Bæjarhreppur" u="1"/>
        <s v="5200 Sveitarfélagið Skagafjörður" u="1"/>
        <s v="5604 Blönduósbær " u="1"/>
        <s v="5612 Húnavatnshreppur" u="1"/>
        <s v="6607 Skútustaðahreppur" u="1"/>
        <s v="6612 Þingeyjarsveit" u="1"/>
        <s v="6706 Svalbarðshreppur" u="1"/>
        <s v="6709 Langanesbyggð" u="1"/>
        <s v="7000 Seyðisfjarðarkaupstaður" u="1"/>
        <s v="7509 Borgarfjarðarhreppur" u="1"/>
        <s v="7613 Breiðdalshreppur" u="1"/>
        <s v="7617 Djúpavogshreppur" u="1"/>
        <s v="7620 Fljótsdalshérað" u="1"/>
        <s v="5706 Akrahreppur" u="1"/>
      </sharedItems>
    </cacheField>
    <cacheField name="Hluti" numFmtId="0">
      <sharedItems count="2">
        <s v="A_hluti"/>
        <s v="A_og_B_hluti"/>
      </sharedItems>
    </cacheField>
    <cacheField name="Flokkur_2" numFmtId="0">
      <sharedItems count="3">
        <s v="Gjöld"/>
        <s v="Rekstrarniðurstaða"/>
        <s v="Tekjur"/>
      </sharedItems>
    </cacheField>
    <cacheField name="Flokkur_1" numFmtId="0">
      <sharedItems count="10">
        <s v="Afskriftir"/>
        <s v="Annar rekstrarkostnaður"/>
        <s v="Breyting lífeyrisskuldbindinga"/>
        <s v="Fjármagnsliðir"/>
        <s v="Laun og launatengd gjöld"/>
        <s v="Óreglulegir liðir"/>
        <s v="Rekstrarniðurstaða"/>
        <s v="Framlag úr Jöfnunarsjóði"/>
        <s v="Skatttekjur án Jöfnunarsjóðs"/>
        <s v="Þjónustutekjur og aðrar tekjur"/>
      </sharedItems>
    </cacheField>
    <cacheField name="Tegund" numFmtId="0">
      <sharedItems count="24">
        <s v="Afskriftir"/>
        <s v="Annar rekstrarkostnaður"/>
        <s v="Breyting lífeyrisskuldbindinga"/>
        <s v="Fjármagnsliðir"/>
        <s v="Laun og launatengd gjöld"/>
        <s v="Óreglulegir liðir"/>
        <s v="Rekstrarniðurstaða"/>
        <s v="Framlag úr Jöfnunarsjóði"/>
        <s v="Skatttekjur án Jöfnunarsjóðs"/>
        <s v="Þjónustutekjur og aðrar tekjur"/>
        <s v="(Fjármagnsgjöld)"/>
        <s v="Aðrir fjármagnsliðir"/>
        <s v="Arður"/>
        <s v="Fjármunatekjur"/>
        <s v="Gengismunur"/>
        <s v="Söluhagnaður (tap) eigna"/>
        <s v="Hlutdeild minnihluta"/>
        <s v="Óreglulegar tekjur / (gjöld)"/>
        <s v="Skattar "/>
        <s v="Fasteignaskattur"/>
        <s v="Skattaígildi (lóðaleiga)"/>
        <s v="Útsvar"/>
        <s v="Óreglulegar liðir,  tekjur / (gjöld)" u="1"/>
        <s v="Framlag Jöfnunarsjóðs" u="1"/>
      </sharedItems>
      <fieldGroup par="7"/>
    </cacheField>
    <cacheField name="SumOfgildi" numFmtId="0">
      <sharedItems containsString="0" containsBlank="1" containsNumber="1" minValue="-99783794" maxValue="115870720.40000001"/>
    </cacheField>
    <cacheField name="Tegund2" numFmtId="0" databaseField="0">
      <fieldGroup base="5">
        <discretePr count="24">
          <x v="4"/>
          <x v="4"/>
          <x v="4"/>
          <x v="0"/>
          <x v="4"/>
          <x v="1"/>
          <x v="2"/>
          <x v="8"/>
          <x v="8"/>
          <x v="8"/>
          <x v="5"/>
          <x v="5"/>
          <x v="5"/>
          <x v="5"/>
          <x v="5"/>
          <x v="5"/>
          <x v="7"/>
          <x v="7"/>
          <x v="7"/>
          <x v="8"/>
          <x v="8"/>
          <x v="8"/>
          <x v="6"/>
          <x v="3"/>
        </discretePr>
        <groupItems count="9">
          <s v="Fjármagnsliðir"/>
          <s v="Óreglulegir liðir"/>
          <s v="Rekstrarniðurstaða"/>
          <s v="Framlag Jöfnunarsjóðs"/>
          <s v="Group2"/>
          <s v="Group3"/>
          <s v="Óreglulegar liðir,  tekjur / (gjöld)"/>
          <s v="Group4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86">
  <r>
    <x v="0"/>
    <x v="0"/>
    <x v="0"/>
    <x v="0"/>
    <x v="0"/>
    <x v="0"/>
    <n v="1746909"/>
  </r>
  <r>
    <x v="0"/>
    <x v="0"/>
    <x v="0"/>
    <x v="0"/>
    <x v="1"/>
    <x v="1"/>
    <n v="14287361"/>
  </r>
  <r>
    <x v="0"/>
    <x v="0"/>
    <x v="0"/>
    <x v="0"/>
    <x v="2"/>
    <x v="2"/>
    <n v="3719610"/>
  </r>
  <r>
    <x v="0"/>
    <x v="0"/>
    <x v="0"/>
    <x v="0"/>
    <x v="3"/>
    <x v="3"/>
    <n v="2991743"/>
  </r>
  <r>
    <x v="0"/>
    <x v="0"/>
    <x v="0"/>
    <x v="0"/>
    <x v="4"/>
    <x v="4"/>
    <n v="16519910"/>
  </r>
  <r>
    <x v="0"/>
    <x v="0"/>
    <x v="0"/>
    <x v="0"/>
    <x v="5"/>
    <x v="5"/>
    <n v="0"/>
  </r>
  <r>
    <x v="0"/>
    <x v="0"/>
    <x v="0"/>
    <x v="1"/>
    <x v="6"/>
    <x v="6"/>
    <n v="-1030844"/>
  </r>
  <r>
    <x v="0"/>
    <x v="0"/>
    <x v="0"/>
    <x v="2"/>
    <x v="7"/>
    <x v="7"/>
    <n v="448990"/>
  </r>
  <r>
    <x v="0"/>
    <x v="0"/>
    <x v="0"/>
    <x v="2"/>
    <x v="8"/>
    <x v="8"/>
    <n v="26775904"/>
  </r>
  <r>
    <x v="0"/>
    <x v="0"/>
    <x v="0"/>
    <x v="2"/>
    <x v="9"/>
    <x v="9"/>
    <n v="5026309"/>
  </r>
  <r>
    <x v="0"/>
    <x v="0"/>
    <x v="1"/>
    <x v="0"/>
    <x v="0"/>
    <x v="0"/>
    <n v="6548255"/>
  </r>
  <r>
    <x v="0"/>
    <x v="0"/>
    <x v="1"/>
    <x v="0"/>
    <x v="1"/>
    <x v="1"/>
    <n v="20069746"/>
  </r>
  <r>
    <x v="0"/>
    <x v="0"/>
    <x v="1"/>
    <x v="0"/>
    <x v="2"/>
    <x v="2"/>
    <n v="4027725"/>
  </r>
  <r>
    <x v="0"/>
    <x v="0"/>
    <x v="1"/>
    <x v="0"/>
    <x v="3"/>
    <x v="3"/>
    <n v="3306608"/>
  </r>
  <r>
    <x v="0"/>
    <x v="0"/>
    <x v="1"/>
    <x v="0"/>
    <x v="4"/>
    <x v="4"/>
    <n v="21232225"/>
  </r>
  <r>
    <x v="0"/>
    <x v="0"/>
    <x v="1"/>
    <x v="0"/>
    <x v="5"/>
    <x v="5"/>
    <n v="2465883"/>
  </r>
  <r>
    <x v="0"/>
    <x v="0"/>
    <x v="1"/>
    <x v="1"/>
    <x v="6"/>
    <x v="6"/>
    <n v="2496606"/>
  </r>
  <r>
    <x v="0"/>
    <x v="0"/>
    <x v="1"/>
    <x v="2"/>
    <x v="7"/>
    <x v="7"/>
    <n v="448990"/>
  </r>
  <r>
    <x v="0"/>
    <x v="0"/>
    <x v="1"/>
    <x v="2"/>
    <x v="8"/>
    <x v="8"/>
    <n v="26673592"/>
  </r>
  <r>
    <x v="0"/>
    <x v="0"/>
    <x v="1"/>
    <x v="2"/>
    <x v="9"/>
    <x v="9"/>
    <n v="21479484"/>
  </r>
  <r>
    <x v="0"/>
    <x v="1"/>
    <x v="0"/>
    <x v="0"/>
    <x v="0"/>
    <x v="0"/>
    <n v="279459"/>
  </r>
  <r>
    <x v="0"/>
    <x v="1"/>
    <x v="0"/>
    <x v="0"/>
    <x v="1"/>
    <x v="1"/>
    <n v="2582089"/>
  </r>
  <r>
    <x v="0"/>
    <x v="1"/>
    <x v="0"/>
    <x v="0"/>
    <x v="2"/>
    <x v="2"/>
    <n v="465800"/>
  </r>
  <r>
    <x v="0"/>
    <x v="1"/>
    <x v="0"/>
    <x v="0"/>
    <x v="3"/>
    <x v="3"/>
    <n v="183097"/>
  </r>
  <r>
    <x v="0"/>
    <x v="1"/>
    <x v="0"/>
    <x v="0"/>
    <x v="4"/>
    <x v="4"/>
    <n v="3356664"/>
  </r>
  <r>
    <x v="0"/>
    <x v="1"/>
    <x v="0"/>
    <x v="0"/>
    <x v="5"/>
    <x v="5"/>
    <n v="0"/>
  </r>
  <r>
    <x v="0"/>
    <x v="1"/>
    <x v="0"/>
    <x v="1"/>
    <x v="6"/>
    <x v="6"/>
    <n v="527973"/>
  </r>
  <r>
    <x v="0"/>
    <x v="1"/>
    <x v="0"/>
    <x v="2"/>
    <x v="7"/>
    <x v="7"/>
    <n v="77270"/>
  </r>
  <r>
    <x v="0"/>
    <x v="1"/>
    <x v="0"/>
    <x v="2"/>
    <x v="8"/>
    <x v="8"/>
    <n v="5891851"/>
  </r>
  <r>
    <x v="0"/>
    <x v="1"/>
    <x v="0"/>
    <x v="2"/>
    <x v="9"/>
    <x v="9"/>
    <n v="1059767"/>
  </r>
  <r>
    <x v="0"/>
    <x v="1"/>
    <x v="1"/>
    <x v="0"/>
    <x v="0"/>
    <x v="0"/>
    <n v="593608"/>
  </r>
  <r>
    <x v="0"/>
    <x v="1"/>
    <x v="1"/>
    <x v="0"/>
    <x v="1"/>
    <x v="1"/>
    <n v="2776716"/>
  </r>
  <r>
    <x v="0"/>
    <x v="1"/>
    <x v="1"/>
    <x v="0"/>
    <x v="2"/>
    <x v="2"/>
    <n v="465800"/>
  </r>
  <r>
    <x v="0"/>
    <x v="1"/>
    <x v="1"/>
    <x v="0"/>
    <x v="3"/>
    <x v="3"/>
    <n v="-25947"/>
  </r>
  <r>
    <x v="0"/>
    <x v="1"/>
    <x v="1"/>
    <x v="0"/>
    <x v="4"/>
    <x v="4"/>
    <n v="3391710"/>
  </r>
  <r>
    <x v="0"/>
    <x v="1"/>
    <x v="1"/>
    <x v="0"/>
    <x v="5"/>
    <x v="5"/>
    <n v="-8423"/>
  </r>
  <r>
    <x v="0"/>
    <x v="1"/>
    <x v="1"/>
    <x v="1"/>
    <x v="6"/>
    <x v="6"/>
    <n v="408602"/>
  </r>
  <r>
    <x v="0"/>
    <x v="1"/>
    <x v="1"/>
    <x v="2"/>
    <x v="7"/>
    <x v="7"/>
    <n v="77270"/>
  </r>
  <r>
    <x v="0"/>
    <x v="1"/>
    <x v="1"/>
    <x v="2"/>
    <x v="8"/>
    <x v="8"/>
    <n v="5891851"/>
  </r>
  <r>
    <x v="0"/>
    <x v="1"/>
    <x v="1"/>
    <x v="2"/>
    <x v="9"/>
    <x v="9"/>
    <n v="1701685"/>
  </r>
  <r>
    <x v="0"/>
    <x v="2"/>
    <x v="0"/>
    <x v="0"/>
    <x v="0"/>
    <x v="0"/>
    <n v="67443"/>
  </r>
  <r>
    <x v="0"/>
    <x v="2"/>
    <x v="0"/>
    <x v="0"/>
    <x v="1"/>
    <x v="1"/>
    <n v="490830"/>
  </r>
  <r>
    <x v="0"/>
    <x v="2"/>
    <x v="0"/>
    <x v="0"/>
    <x v="2"/>
    <x v="2"/>
    <n v="89017"/>
  </r>
  <r>
    <x v="0"/>
    <x v="2"/>
    <x v="0"/>
    <x v="0"/>
    <x v="3"/>
    <x v="3"/>
    <n v="54780"/>
  </r>
  <r>
    <x v="0"/>
    <x v="2"/>
    <x v="0"/>
    <x v="0"/>
    <x v="4"/>
    <x v="4"/>
    <n v="795756"/>
  </r>
  <r>
    <x v="0"/>
    <x v="2"/>
    <x v="0"/>
    <x v="1"/>
    <x v="6"/>
    <x v="6"/>
    <n v="26595"/>
  </r>
  <r>
    <x v="0"/>
    <x v="2"/>
    <x v="0"/>
    <x v="2"/>
    <x v="7"/>
    <x v="7"/>
    <n v="65376"/>
  </r>
  <r>
    <x v="0"/>
    <x v="2"/>
    <x v="0"/>
    <x v="2"/>
    <x v="8"/>
    <x v="8"/>
    <n v="1152852"/>
  </r>
  <r>
    <x v="0"/>
    <x v="2"/>
    <x v="0"/>
    <x v="2"/>
    <x v="9"/>
    <x v="9"/>
    <n v="196633"/>
  </r>
  <r>
    <x v="0"/>
    <x v="2"/>
    <x v="1"/>
    <x v="0"/>
    <x v="0"/>
    <x v="0"/>
    <n v="117896"/>
  </r>
  <r>
    <x v="0"/>
    <x v="2"/>
    <x v="1"/>
    <x v="0"/>
    <x v="1"/>
    <x v="1"/>
    <n v="534902"/>
  </r>
  <r>
    <x v="0"/>
    <x v="2"/>
    <x v="1"/>
    <x v="0"/>
    <x v="2"/>
    <x v="2"/>
    <n v="92605"/>
  </r>
  <r>
    <x v="0"/>
    <x v="2"/>
    <x v="1"/>
    <x v="0"/>
    <x v="3"/>
    <x v="3"/>
    <n v="-22193"/>
  </r>
  <r>
    <x v="0"/>
    <x v="2"/>
    <x v="1"/>
    <x v="0"/>
    <x v="4"/>
    <x v="4"/>
    <n v="807422"/>
  </r>
  <r>
    <x v="0"/>
    <x v="2"/>
    <x v="1"/>
    <x v="1"/>
    <x v="6"/>
    <x v="6"/>
    <n v="-63308"/>
  </r>
  <r>
    <x v="0"/>
    <x v="2"/>
    <x v="1"/>
    <x v="2"/>
    <x v="7"/>
    <x v="7"/>
    <n v="65376"/>
  </r>
  <r>
    <x v="0"/>
    <x v="2"/>
    <x v="1"/>
    <x v="2"/>
    <x v="8"/>
    <x v="8"/>
    <n v="1151615"/>
  </r>
  <r>
    <x v="0"/>
    <x v="2"/>
    <x v="1"/>
    <x v="2"/>
    <x v="9"/>
    <x v="9"/>
    <n v="294719"/>
  </r>
  <r>
    <x v="0"/>
    <x v="3"/>
    <x v="0"/>
    <x v="0"/>
    <x v="0"/>
    <x v="0"/>
    <n v="163167"/>
  </r>
  <r>
    <x v="0"/>
    <x v="3"/>
    <x v="0"/>
    <x v="0"/>
    <x v="1"/>
    <x v="1"/>
    <n v="1088010"/>
  </r>
  <r>
    <x v="0"/>
    <x v="3"/>
    <x v="0"/>
    <x v="0"/>
    <x v="2"/>
    <x v="2"/>
    <n v="54849"/>
  </r>
  <r>
    <x v="0"/>
    <x v="3"/>
    <x v="0"/>
    <x v="0"/>
    <x v="3"/>
    <x v="3"/>
    <n v="58416"/>
  </r>
  <r>
    <x v="0"/>
    <x v="3"/>
    <x v="0"/>
    <x v="0"/>
    <x v="4"/>
    <x v="4"/>
    <n v="1570291"/>
  </r>
  <r>
    <x v="0"/>
    <x v="3"/>
    <x v="0"/>
    <x v="1"/>
    <x v="6"/>
    <x v="6"/>
    <n v="248386"/>
  </r>
  <r>
    <x v="0"/>
    <x v="3"/>
    <x v="0"/>
    <x v="2"/>
    <x v="7"/>
    <x v="7"/>
    <n v="160229"/>
  </r>
  <r>
    <x v="0"/>
    <x v="3"/>
    <x v="0"/>
    <x v="2"/>
    <x v="8"/>
    <x v="8"/>
    <n v="2585444"/>
  </r>
  <r>
    <x v="0"/>
    <x v="3"/>
    <x v="0"/>
    <x v="2"/>
    <x v="9"/>
    <x v="9"/>
    <n v="320614"/>
  </r>
  <r>
    <x v="0"/>
    <x v="3"/>
    <x v="1"/>
    <x v="0"/>
    <x v="0"/>
    <x v="0"/>
    <n v="219186"/>
  </r>
  <r>
    <x v="0"/>
    <x v="3"/>
    <x v="1"/>
    <x v="0"/>
    <x v="1"/>
    <x v="1"/>
    <n v="1137686"/>
  </r>
  <r>
    <x v="0"/>
    <x v="3"/>
    <x v="1"/>
    <x v="0"/>
    <x v="2"/>
    <x v="2"/>
    <n v="54849"/>
  </r>
  <r>
    <x v="0"/>
    <x v="3"/>
    <x v="1"/>
    <x v="0"/>
    <x v="3"/>
    <x v="3"/>
    <n v="-12305"/>
  </r>
  <r>
    <x v="0"/>
    <x v="3"/>
    <x v="1"/>
    <x v="0"/>
    <x v="4"/>
    <x v="4"/>
    <n v="1577451"/>
  </r>
  <r>
    <x v="0"/>
    <x v="3"/>
    <x v="1"/>
    <x v="1"/>
    <x v="6"/>
    <x v="6"/>
    <n v="162503"/>
  </r>
  <r>
    <x v="0"/>
    <x v="3"/>
    <x v="1"/>
    <x v="2"/>
    <x v="7"/>
    <x v="7"/>
    <n v="160229"/>
  </r>
  <r>
    <x v="0"/>
    <x v="3"/>
    <x v="1"/>
    <x v="2"/>
    <x v="8"/>
    <x v="8"/>
    <n v="2585444"/>
  </r>
  <r>
    <x v="0"/>
    <x v="3"/>
    <x v="1"/>
    <x v="2"/>
    <x v="9"/>
    <x v="9"/>
    <n v="418307"/>
  </r>
  <r>
    <x v="0"/>
    <x v="4"/>
    <x v="0"/>
    <x v="0"/>
    <x v="0"/>
    <x v="0"/>
    <n v="274879"/>
  </r>
  <r>
    <x v="0"/>
    <x v="4"/>
    <x v="0"/>
    <x v="0"/>
    <x v="1"/>
    <x v="1"/>
    <n v="2553396"/>
  </r>
  <r>
    <x v="0"/>
    <x v="4"/>
    <x v="0"/>
    <x v="0"/>
    <x v="2"/>
    <x v="2"/>
    <n v="114804"/>
  </r>
  <r>
    <x v="0"/>
    <x v="4"/>
    <x v="0"/>
    <x v="0"/>
    <x v="3"/>
    <x v="3"/>
    <n v="776500"/>
  </r>
  <r>
    <x v="0"/>
    <x v="4"/>
    <x v="0"/>
    <x v="0"/>
    <x v="4"/>
    <x v="4"/>
    <n v="2999742"/>
  </r>
  <r>
    <x v="0"/>
    <x v="4"/>
    <x v="0"/>
    <x v="0"/>
    <x v="5"/>
    <x v="5"/>
    <n v="-62888"/>
  </r>
  <r>
    <x v="0"/>
    <x v="4"/>
    <x v="0"/>
    <x v="1"/>
    <x v="6"/>
    <x v="6"/>
    <n v="460568"/>
  </r>
  <r>
    <x v="0"/>
    <x v="4"/>
    <x v="0"/>
    <x v="2"/>
    <x v="7"/>
    <x v="7"/>
    <n v="249300"/>
  </r>
  <r>
    <x v="0"/>
    <x v="4"/>
    <x v="0"/>
    <x v="2"/>
    <x v="8"/>
    <x v="8"/>
    <n v="4759931"/>
  </r>
  <r>
    <x v="0"/>
    <x v="4"/>
    <x v="0"/>
    <x v="2"/>
    <x v="9"/>
    <x v="9"/>
    <n v="680546"/>
  </r>
  <r>
    <x v="0"/>
    <x v="4"/>
    <x v="1"/>
    <x v="0"/>
    <x v="0"/>
    <x v="0"/>
    <n v="420499"/>
  </r>
  <r>
    <x v="0"/>
    <x v="4"/>
    <x v="1"/>
    <x v="0"/>
    <x v="1"/>
    <x v="1"/>
    <n v="2755031"/>
  </r>
  <r>
    <x v="0"/>
    <x v="4"/>
    <x v="1"/>
    <x v="0"/>
    <x v="2"/>
    <x v="2"/>
    <n v="124114"/>
  </r>
  <r>
    <x v="0"/>
    <x v="4"/>
    <x v="1"/>
    <x v="0"/>
    <x v="3"/>
    <x v="3"/>
    <n v="785603"/>
  </r>
  <r>
    <x v="0"/>
    <x v="4"/>
    <x v="1"/>
    <x v="0"/>
    <x v="4"/>
    <x v="4"/>
    <n v="3097121"/>
  </r>
  <r>
    <x v="0"/>
    <x v="4"/>
    <x v="1"/>
    <x v="0"/>
    <x v="5"/>
    <x v="5"/>
    <n v="-88271"/>
  </r>
  <r>
    <x v="0"/>
    <x v="4"/>
    <x v="1"/>
    <x v="1"/>
    <x v="6"/>
    <x v="6"/>
    <n v="623896"/>
  </r>
  <r>
    <x v="0"/>
    <x v="4"/>
    <x v="1"/>
    <x v="2"/>
    <x v="7"/>
    <x v="7"/>
    <n v="249300"/>
  </r>
  <r>
    <x v="0"/>
    <x v="4"/>
    <x v="1"/>
    <x v="2"/>
    <x v="8"/>
    <x v="8"/>
    <n v="4759931"/>
  </r>
  <r>
    <x v="0"/>
    <x v="4"/>
    <x v="1"/>
    <x v="2"/>
    <x v="9"/>
    <x v="9"/>
    <n v="1314098"/>
  </r>
  <r>
    <x v="0"/>
    <x v="5"/>
    <x v="0"/>
    <x v="0"/>
    <x v="0"/>
    <x v="0"/>
    <n v="78981"/>
  </r>
  <r>
    <x v="0"/>
    <x v="5"/>
    <x v="0"/>
    <x v="0"/>
    <x v="1"/>
    <x v="1"/>
    <n v="628480"/>
  </r>
  <r>
    <x v="0"/>
    <x v="5"/>
    <x v="0"/>
    <x v="0"/>
    <x v="2"/>
    <x v="2"/>
    <n v="35208"/>
  </r>
  <r>
    <x v="0"/>
    <x v="5"/>
    <x v="0"/>
    <x v="0"/>
    <x v="3"/>
    <x v="3"/>
    <n v="30866"/>
  </r>
  <r>
    <x v="0"/>
    <x v="5"/>
    <x v="0"/>
    <x v="0"/>
    <x v="4"/>
    <x v="4"/>
    <n v="1039648"/>
  </r>
  <r>
    <x v="0"/>
    <x v="5"/>
    <x v="0"/>
    <x v="1"/>
    <x v="6"/>
    <x v="6"/>
    <n v="-121134"/>
  </r>
  <r>
    <x v="0"/>
    <x v="5"/>
    <x v="0"/>
    <x v="2"/>
    <x v="7"/>
    <x v="7"/>
    <n v="146288"/>
  </r>
  <r>
    <x v="0"/>
    <x v="5"/>
    <x v="0"/>
    <x v="2"/>
    <x v="8"/>
    <x v="8"/>
    <n v="1301247"/>
  </r>
  <r>
    <x v="0"/>
    <x v="5"/>
    <x v="0"/>
    <x v="2"/>
    <x v="9"/>
    <x v="9"/>
    <n v="182782"/>
  </r>
  <r>
    <x v="0"/>
    <x v="5"/>
    <x v="1"/>
    <x v="0"/>
    <x v="0"/>
    <x v="0"/>
    <n v="132771"/>
  </r>
  <r>
    <x v="0"/>
    <x v="5"/>
    <x v="1"/>
    <x v="0"/>
    <x v="1"/>
    <x v="1"/>
    <n v="709272"/>
  </r>
  <r>
    <x v="0"/>
    <x v="5"/>
    <x v="1"/>
    <x v="0"/>
    <x v="2"/>
    <x v="2"/>
    <n v="35208"/>
  </r>
  <r>
    <x v="0"/>
    <x v="5"/>
    <x v="1"/>
    <x v="0"/>
    <x v="3"/>
    <x v="3"/>
    <n v="-43103"/>
  </r>
  <r>
    <x v="0"/>
    <x v="5"/>
    <x v="1"/>
    <x v="0"/>
    <x v="4"/>
    <x v="4"/>
    <n v="1049498"/>
  </r>
  <r>
    <x v="0"/>
    <x v="5"/>
    <x v="1"/>
    <x v="1"/>
    <x v="6"/>
    <x v="6"/>
    <n v="-133547"/>
  </r>
  <r>
    <x v="0"/>
    <x v="5"/>
    <x v="1"/>
    <x v="2"/>
    <x v="7"/>
    <x v="7"/>
    <n v="146288"/>
  </r>
  <r>
    <x v="0"/>
    <x v="5"/>
    <x v="1"/>
    <x v="2"/>
    <x v="8"/>
    <x v="8"/>
    <n v="1301247"/>
  </r>
  <r>
    <x v="0"/>
    <x v="5"/>
    <x v="1"/>
    <x v="2"/>
    <x v="9"/>
    <x v="9"/>
    <n v="388770"/>
  </r>
  <r>
    <x v="0"/>
    <x v="6"/>
    <x v="0"/>
    <x v="0"/>
    <x v="0"/>
    <x v="0"/>
    <n v="1633"/>
  </r>
  <r>
    <x v="0"/>
    <x v="6"/>
    <x v="0"/>
    <x v="0"/>
    <x v="1"/>
    <x v="1"/>
    <n v="27887"/>
  </r>
  <r>
    <x v="0"/>
    <x v="6"/>
    <x v="0"/>
    <x v="0"/>
    <x v="3"/>
    <x v="3"/>
    <n v="-145"/>
  </r>
  <r>
    <x v="0"/>
    <x v="6"/>
    <x v="0"/>
    <x v="0"/>
    <x v="4"/>
    <x v="4"/>
    <n v="21710"/>
  </r>
  <r>
    <x v="0"/>
    <x v="6"/>
    <x v="0"/>
    <x v="1"/>
    <x v="6"/>
    <x v="6"/>
    <n v="-979"/>
  </r>
  <r>
    <x v="0"/>
    <x v="6"/>
    <x v="0"/>
    <x v="2"/>
    <x v="7"/>
    <x v="7"/>
    <n v="15146"/>
  </r>
  <r>
    <x v="0"/>
    <x v="6"/>
    <x v="0"/>
    <x v="2"/>
    <x v="8"/>
    <x v="8"/>
    <n v="29797"/>
  </r>
  <r>
    <x v="0"/>
    <x v="6"/>
    <x v="0"/>
    <x v="2"/>
    <x v="9"/>
    <x v="9"/>
    <n v="5453"/>
  </r>
  <r>
    <x v="0"/>
    <x v="6"/>
    <x v="1"/>
    <x v="0"/>
    <x v="0"/>
    <x v="0"/>
    <n v="1633"/>
  </r>
  <r>
    <x v="0"/>
    <x v="6"/>
    <x v="1"/>
    <x v="0"/>
    <x v="1"/>
    <x v="1"/>
    <n v="27887"/>
  </r>
  <r>
    <x v="0"/>
    <x v="6"/>
    <x v="1"/>
    <x v="0"/>
    <x v="3"/>
    <x v="3"/>
    <n v="-145"/>
  </r>
  <r>
    <x v="0"/>
    <x v="6"/>
    <x v="1"/>
    <x v="0"/>
    <x v="4"/>
    <x v="4"/>
    <n v="21710"/>
  </r>
  <r>
    <x v="0"/>
    <x v="6"/>
    <x v="1"/>
    <x v="1"/>
    <x v="6"/>
    <x v="6"/>
    <n v="-979"/>
  </r>
  <r>
    <x v="0"/>
    <x v="6"/>
    <x v="1"/>
    <x v="2"/>
    <x v="7"/>
    <x v="7"/>
    <n v="15146"/>
  </r>
  <r>
    <x v="0"/>
    <x v="6"/>
    <x v="1"/>
    <x v="2"/>
    <x v="8"/>
    <x v="8"/>
    <n v="29797"/>
  </r>
  <r>
    <x v="0"/>
    <x v="6"/>
    <x v="1"/>
    <x v="2"/>
    <x v="9"/>
    <x v="9"/>
    <n v="5453"/>
  </r>
  <r>
    <x v="0"/>
    <x v="7"/>
    <x v="0"/>
    <x v="0"/>
    <x v="0"/>
    <x v="0"/>
    <n v="77633"/>
  </r>
  <r>
    <x v="0"/>
    <x v="7"/>
    <x v="0"/>
    <x v="0"/>
    <x v="1"/>
    <x v="1"/>
    <n v="1560751"/>
  </r>
  <r>
    <x v="0"/>
    <x v="7"/>
    <x v="0"/>
    <x v="0"/>
    <x v="2"/>
    <x v="2"/>
    <n v="392770"/>
  </r>
  <r>
    <x v="0"/>
    <x v="7"/>
    <x v="0"/>
    <x v="0"/>
    <x v="3"/>
    <x v="3"/>
    <n v="320716"/>
  </r>
  <r>
    <x v="0"/>
    <x v="7"/>
    <x v="0"/>
    <x v="0"/>
    <x v="4"/>
    <x v="4"/>
    <n v="1688079"/>
  </r>
  <r>
    <x v="0"/>
    <x v="7"/>
    <x v="0"/>
    <x v="0"/>
    <x v="5"/>
    <x v="5"/>
    <n v="204670"/>
  </r>
  <r>
    <x v="0"/>
    <x v="7"/>
    <x v="0"/>
    <x v="1"/>
    <x v="6"/>
    <x v="6"/>
    <n v="-168105"/>
  </r>
  <r>
    <x v="0"/>
    <x v="7"/>
    <x v="0"/>
    <x v="2"/>
    <x v="7"/>
    <x v="7"/>
    <n v="231085"/>
  </r>
  <r>
    <x v="0"/>
    <x v="7"/>
    <x v="0"/>
    <x v="2"/>
    <x v="8"/>
    <x v="8"/>
    <n v="2284456"/>
  </r>
  <r>
    <x v="0"/>
    <x v="7"/>
    <x v="0"/>
    <x v="2"/>
    <x v="9"/>
    <x v="9"/>
    <n v="510201"/>
  </r>
  <r>
    <x v="0"/>
    <x v="7"/>
    <x v="1"/>
    <x v="0"/>
    <x v="0"/>
    <x v="0"/>
    <n v="174484"/>
  </r>
  <r>
    <x v="0"/>
    <x v="7"/>
    <x v="1"/>
    <x v="0"/>
    <x v="1"/>
    <x v="1"/>
    <n v="1748329"/>
  </r>
  <r>
    <x v="0"/>
    <x v="7"/>
    <x v="1"/>
    <x v="0"/>
    <x v="2"/>
    <x v="2"/>
    <n v="403113"/>
  </r>
  <r>
    <x v="0"/>
    <x v="7"/>
    <x v="1"/>
    <x v="0"/>
    <x v="3"/>
    <x v="3"/>
    <n v="92110"/>
  </r>
  <r>
    <x v="0"/>
    <x v="7"/>
    <x v="1"/>
    <x v="0"/>
    <x v="4"/>
    <x v="4"/>
    <n v="1753505"/>
  </r>
  <r>
    <x v="0"/>
    <x v="7"/>
    <x v="1"/>
    <x v="0"/>
    <x v="5"/>
    <x v="5"/>
    <n v="326630"/>
  </r>
  <r>
    <x v="0"/>
    <x v="7"/>
    <x v="1"/>
    <x v="1"/>
    <x v="6"/>
    <x v="6"/>
    <n v="-305877"/>
  </r>
  <r>
    <x v="0"/>
    <x v="7"/>
    <x v="1"/>
    <x v="2"/>
    <x v="7"/>
    <x v="7"/>
    <n v="231085"/>
  </r>
  <r>
    <x v="0"/>
    <x v="7"/>
    <x v="1"/>
    <x v="2"/>
    <x v="8"/>
    <x v="8"/>
    <n v="2284456"/>
  </r>
  <r>
    <x v="0"/>
    <x v="7"/>
    <x v="1"/>
    <x v="2"/>
    <x v="9"/>
    <x v="9"/>
    <n v="839273"/>
  </r>
  <r>
    <x v="0"/>
    <x v="8"/>
    <x v="0"/>
    <x v="0"/>
    <x v="0"/>
    <x v="0"/>
    <n v="38436"/>
  </r>
  <r>
    <x v="0"/>
    <x v="8"/>
    <x v="0"/>
    <x v="0"/>
    <x v="1"/>
    <x v="1"/>
    <n v="361024"/>
  </r>
  <r>
    <x v="0"/>
    <x v="8"/>
    <x v="0"/>
    <x v="0"/>
    <x v="2"/>
    <x v="2"/>
    <n v="22913"/>
  </r>
  <r>
    <x v="0"/>
    <x v="8"/>
    <x v="0"/>
    <x v="0"/>
    <x v="3"/>
    <x v="3"/>
    <n v="108810"/>
  </r>
  <r>
    <x v="0"/>
    <x v="8"/>
    <x v="0"/>
    <x v="0"/>
    <x v="4"/>
    <x v="4"/>
    <n v="352302"/>
  </r>
  <r>
    <x v="0"/>
    <x v="8"/>
    <x v="0"/>
    <x v="1"/>
    <x v="6"/>
    <x v="6"/>
    <n v="-3863"/>
  </r>
  <r>
    <x v="0"/>
    <x v="8"/>
    <x v="0"/>
    <x v="2"/>
    <x v="7"/>
    <x v="7"/>
    <n v="102798"/>
  </r>
  <r>
    <x v="0"/>
    <x v="8"/>
    <x v="0"/>
    <x v="2"/>
    <x v="8"/>
    <x v="8"/>
    <n v="516949"/>
  </r>
  <r>
    <x v="0"/>
    <x v="8"/>
    <x v="0"/>
    <x v="2"/>
    <x v="9"/>
    <x v="9"/>
    <n v="42255"/>
  </r>
  <r>
    <x v="0"/>
    <x v="8"/>
    <x v="1"/>
    <x v="0"/>
    <x v="0"/>
    <x v="0"/>
    <n v="97074"/>
  </r>
  <r>
    <x v="0"/>
    <x v="8"/>
    <x v="1"/>
    <x v="0"/>
    <x v="1"/>
    <x v="1"/>
    <n v="394703"/>
  </r>
  <r>
    <x v="0"/>
    <x v="8"/>
    <x v="1"/>
    <x v="0"/>
    <x v="2"/>
    <x v="2"/>
    <n v="25871"/>
  </r>
  <r>
    <x v="0"/>
    <x v="8"/>
    <x v="1"/>
    <x v="0"/>
    <x v="3"/>
    <x v="3"/>
    <n v="65986"/>
  </r>
  <r>
    <x v="0"/>
    <x v="8"/>
    <x v="1"/>
    <x v="0"/>
    <x v="4"/>
    <x v="4"/>
    <n v="374816"/>
  </r>
  <r>
    <x v="0"/>
    <x v="8"/>
    <x v="1"/>
    <x v="1"/>
    <x v="6"/>
    <x v="6"/>
    <n v="-22964"/>
  </r>
  <r>
    <x v="0"/>
    <x v="8"/>
    <x v="1"/>
    <x v="2"/>
    <x v="7"/>
    <x v="7"/>
    <n v="102798"/>
  </r>
  <r>
    <x v="0"/>
    <x v="8"/>
    <x v="1"/>
    <x v="2"/>
    <x v="8"/>
    <x v="8"/>
    <n v="516949"/>
  </r>
  <r>
    <x v="0"/>
    <x v="8"/>
    <x v="1"/>
    <x v="2"/>
    <x v="9"/>
    <x v="9"/>
    <n v="183767"/>
  </r>
  <r>
    <x v="0"/>
    <x v="9"/>
    <x v="0"/>
    <x v="0"/>
    <x v="0"/>
    <x v="0"/>
    <n v="12105"/>
  </r>
  <r>
    <x v="0"/>
    <x v="9"/>
    <x v="0"/>
    <x v="0"/>
    <x v="1"/>
    <x v="1"/>
    <n v="88898"/>
  </r>
  <r>
    <x v="0"/>
    <x v="9"/>
    <x v="0"/>
    <x v="0"/>
    <x v="3"/>
    <x v="3"/>
    <n v="-19021"/>
  </r>
  <r>
    <x v="0"/>
    <x v="9"/>
    <x v="0"/>
    <x v="0"/>
    <x v="4"/>
    <x v="4"/>
    <n v="166544"/>
  </r>
  <r>
    <x v="0"/>
    <x v="9"/>
    <x v="0"/>
    <x v="1"/>
    <x v="6"/>
    <x v="6"/>
    <n v="-5578"/>
  </r>
  <r>
    <x v="0"/>
    <x v="9"/>
    <x v="0"/>
    <x v="2"/>
    <x v="7"/>
    <x v="7"/>
    <n v="84448"/>
  </r>
  <r>
    <x v="0"/>
    <x v="9"/>
    <x v="0"/>
    <x v="2"/>
    <x v="8"/>
    <x v="8"/>
    <n v="159625"/>
  </r>
  <r>
    <x v="0"/>
    <x v="9"/>
    <x v="0"/>
    <x v="2"/>
    <x v="9"/>
    <x v="9"/>
    <n v="36917"/>
  </r>
  <r>
    <x v="0"/>
    <x v="9"/>
    <x v="1"/>
    <x v="0"/>
    <x v="0"/>
    <x v="0"/>
    <n v="16763"/>
  </r>
  <r>
    <x v="0"/>
    <x v="9"/>
    <x v="1"/>
    <x v="0"/>
    <x v="1"/>
    <x v="1"/>
    <n v="91617"/>
  </r>
  <r>
    <x v="0"/>
    <x v="9"/>
    <x v="1"/>
    <x v="0"/>
    <x v="3"/>
    <x v="3"/>
    <n v="-28565"/>
  </r>
  <r>
    <x v="0"/>
    <x v="9"/>
    <x v="1"/>
    <x v="0"/>
    <x v="4"/>
    <x v="4"/>
    <n v="166544"/>
  </r>
  <r>
    <x v="0"/>
    <x v="9"/>
    <x v="1"/>
    <x v="1"/>
    <x v="6"/>
    <x v="6"/>
    <n v="-12514"/>
  </r>
  <r>
    <x v="0"/>
    <x v="9"/>
    <x v="1"/>
    <x v="2"/>
    <x v="7"/>
    <x v="7"/>
    <n v="84448"/>
  </r>
  <r>
    <x v="0"/>
    <x v="9"/>
    <x v="1"/>
    <x v="2"/>
    <x v="8"/>
    <x v="8"/>
    <n v="159625"/>
  </r>
  <r>
    <x v="0"/>
    <x v="9"/>
    <x v="1"/>
    <x v="2"/>
    <x v="9"/>
    <x v="9"/>
    <n v="46902"/>
  </r>
  <r>
    <x v="0"/>
    <x v="10"/>
    <x v="0"/>
    <x v="0"/>
    <x v="0"/>
    <x v="0"/>
    <n v="43010"/>
  </r>
  <r>
    <x v="0"/>
    <x v="10"/>
    <x v="0"/>
    <x v="0"/>
    <x v="1"/>
    <x v="1"/>
    <n v="336691"/>
  </r>
  <r>
    <x v="0"/>
    <x v="10"/>
    <x v="0"/>
    <x v="0"/>
    <x v="2"/>
    <x v="2"/>
    <n v="11839"/>
  </r>
  <r>
    <x v="0"/>
    <x v="10"/>
    <x v="0"/>
    <x v="0"/>
    <x v="3"/>
    <x v="3"/>
    <n v="13425"/>
  </r>
  <r>
    <x v="0"/>
    <x v="10"/>
    <x v="0"/>
    <x v="0"/>
    <x v="4"/>
    <x v="4"/>
    <n v="445664"/>
  </r>
  <r>
    <x v="0"/>
    <x v="10"/>
    <x v="0"/>
    <x v="1"/>
    <x v="6"/>
    <x v="6"/>
    <n v="51558"/>
  </r>
  <r>
    <x v="0"/>
    <x v="10"/>
    <x v="0"/>
    <x v="2"/>
    <x v="7"/>
    <x v="7"/>
    <n v="189446"/>
  </r>
  <r>
    <x v="0"/>
    <x v="10"/>
    <x v="0"/>
    <x v="2"/>
    <x v="8"/>
    <x v="8"/>
    <n v="608918"/>
  </r>
  <r>
    <x v="0"/>
    <x v="10"/>
    <x v="0"/>
    <x v="2"/>
    <x v="9"/>
    <x v="9"/>
    <n v="76973"/>
  </r>
  <r>
    <x v="0"/>
    <x v="10"/>
    <x v="1"/>
    <x v="0"/>
    <x v="0"/>
    <x v="0"/>
    <n v="74107"/>
  </r>
  <r>
    <x v="0"/>
    <x v="10"/>
    <x v="1"/>
    <x v="0"/>
    <x v="1"/>
    <x v="1"/>
    <n v="376381"/>
  </r>
  <r>
    <x v="0"/>
    <x v="10"/>
    <x v="1"/>
    <x v="0"/>
    <x v="2"/>
    <x v="2"/>
    <n v="15601"/>
  </r>
  <r>
    <x v="0"/>
    <x v="10"/>
    <x v="1"/>
    <x v="0"/>
    <x v="3"/>
    <x v="3"/>
    <n v="-8785"/>
  </r>
  <r>
    <x v="0"/>
    <x v="10"/>
    <x v="1"/>
    <x v="0"/>
    <x v="4"/>
    <x v="4"/>
    <n v="497082"/>
  </r>
  <r>
    <x v="0"/>
    <x v="10"/>
    <x v="1"/>
    <x v="1"/>
    <x v="6"/>
    <x v="6"/>
    <n v="-2112"/>
  </r>
  <r>
    <x v="0"/>
    <x v="10"/>
    <x v="1"/>
    <x v="2"/>
    <x v="7"/>
    <x v="7"/>
    <n v="189446"/>
  </r>
  <r>
    <x v="0"/>
    <x v="10"/>
    <x v="1"/>
    <x v="2"/>
    <x v="8"/>
    <x v="8"/>
    <n v="608918"/>
  </r>
  <r>
    <x v="0"/>
    <x v="10"/>
    <x v="1"/>
    <x v="2"/>
    <x v="9"/>
    <x v="9"/>
    <n v="171480"/>
  </r>
  <r>
    <x v="0"/>
    <x v="11"/>
    <x v="0"/>
    <x v="0"/>
    <x v="0"/>
    <x v="0"/>
    <n v="79922"/>
  </r>
  <r>
    <x v="0"/>
    <x v="11"/>
    <x v="0"/>
    <x v="0"/>
    <x v="1"/>
    <x v="1"/>
    <n v="514492"/>
  </r>
  <r>
    <x v="0"/>
    <x v="11"/>
    <x v="0"/>
    <x v="0"/>
    <x v="2"/>
    <x v="2"/>
    <n v="66317"/>
  </r>
  <r>
    <x v="0"/>
    <x v="11"/>
    <x v="0"/>
    <x v="0"/>
    <x v="3"/>
    <x v="3"/>
    <n v="88686"/>
  </r>
  <r>
    <x v="0"/>
    <x v="11"/>
    <x v="0"/>
    <x v="0"/>
    <x v="4"/>
    <x v="4"/>
    <n v="903735"/>
  </r>
  <r>
    <x v="0"/>
    <x v="11"/>
    <x v="0"/>
    <x v="1"/>
    <x v="6"/>
    <x v="6"/>
    <n v="88270"/>
  </r>
  <r>
    <x v="0"/>
    <x v="11"/>
    <x v="0"/>
    <x v="2"/>
    <x v="7"/>
    <x v="7"/>
    <n v="133846"/>
  </r>
  <r>
    <x v="0"/>
    <x v="11"/>
    <x v="0"/>
    <x v="2"/>
    <x v="8"/>
    <x v="8"/>
    <n v="1189616"/>
  </r>
  <r>
    <x v="0"/>
    <x v="11"/>
    <x v="0"/>
    <x v="2"/>
    <x v="9"/>
    <x v="9"/>
    <n v="240588"/>
  </r>
  <r>
    <x v="0"/>
    <x v="11"/>
    <x v="1"/>
    <x v="0"/>
    <x v="0"/>
    <x v="0"/>
    <n v="137307"/>
  </r>
  <r>
    <x v="0"/>
    <x v="11"/>
    <x v="1"/>
    <x v="0"/>
    <x v="1"/>
    <x v="1"/>
    <n v="554840"/>
  </r>
  <r>
    <x v="0"/>
    <x v="11"/>
    <x v="1"/>
    <x v="0"/>
    <x v="2"/>
    <x v="2"/>
    <n v="69875"/>
  </r>
  <r>
    <x v="0"/>
    <x v="11"/>
    <x v="1"/>
    <x v="0"/>
    <x v="3"/>
    <x v="3"/>
    <n v="74672"/>
  </r>
  <r>
    <x v="0"/>
    <x v="11"/>
    <x v="1"/>
    <x v="0"/>
    <x v="4"/>
    <x v="4"/>
    <n v="942959"/>
  </r>
  <r>
    <x v="0"/>
    <x v="11"/>
    <x v="1"/>
    <x v="1"/>
    <x v="6"/>
    <x v="6"/>
    <n v="56462"/>
  </r>
  <r>
    <x v="0"/>
    <x v="11"/>
    <x v="1"/>
    <x v="2"/>
    <x v="7"/>
    <x v="7"/>
    <n v="133846"/>
  </r>
  <r>
    <x v="0"/>
    <x v="11"/>
    <x v="1"/>
    <x v="2"/>
    <x v="8"/>
    <x v="8"/>
    <n v="1186520"/>
  </r>
  <r>
    <x v="0"/>
    <x v="11"/>
    <x v="1"/>
    <x v="2"/>
    <x v="9"/>
    <x v="9"/>
    <n v="366405"/>
  </r>
  <r>
    <x v="0"/>
    <x v="12"/>
    <x v="0"/>
    <x v="0"/>
    <x v="0"/>
    <x v="0"/>
    <n v="8088"/>
  </r>
  <r>
    <x v="0"/>
    <x v="12"/>
    <x v="0"/>
    <x v="0"/>
    <x v="1"/>
    <x v="1"/>
    <n v="137004"/>
  </r>
  <r>
    <x v="0"/>
    <x v="12"/>
    <x v="0"/>
    <x v="0"/>
    <x v="3"/>
    <x v="3"/>
    <n v="4072"/>
  </r>
  <r>
    <x v="0"/>
    <x v="12"/>
    <x v="0"/>
    <x v="0"/>
    <x v="4"/>
    <x v="4"/>
    <n v="11487"/>
  </r>
  <r>
    <x v="0"/>
    <x v="12"/>
    <x v="0"/>
    <x v="1"/>
    <x v="6"/>
    <x v="6"/>
    <n v="6492"/>
  </r>
  <r>
    <x v="0"/>
    <x v="12"/>
    <x v="0"/>
    <x v="2"/>
    <x v="7"/>
    <x v="7"/>
    <n v="34054"/>
  </r>
  <r>
    <x v="0"/>
    <x v="12"/>
    <x v="0"/>
    <x v="2"/>
    <x v="8"/>
    <x v="8"/>
    <n v="111962"/>
  </r>
  <r>
    <x v="0"/>
    <x v="12"/>
    <x v="0"/>
    <x v="2"/>
    <x v="9"/>
    <x v="9"/>
    <n v="12983"/>
  </r>
  <r>
    <x v="0"/>
    <x v="12"/>
    <x v="1"/>
    <x v="0"/>
    <x v="0"/>
    <x v="0"/>
    <n v="8088"/>
  </r>
  <r>
    <x v="0"/>
    <x v="12"/>
    <x v="1"/>
    <x v="0"/>
    <x v="1"/>
    <x v="1"/>
    <n v="137004"/>
  </r>
  <r>
    <x v="0"/>
    <x v="12"/>
    <x v="1"/>
    <x v="0"/>
    <x v="3"/>
    <x v="3"/>
    <n v="4072"/>
  </r>
  <r>
    <x v="0"/>
    <x v="12"/>
    <x v="1"/>
    <x v="0"/>
    <x v="4"/>
    <x v="4"/>
    <n v="11487"/>
  </r>
  <r>
    <x v="0"/>
    <x v="12"/>
    <x v="1"/>
    <x v="1"/>
    <x v="6"/>
    <x v="6"/>
    <n v="6492"/>
  </r>
  <r>
    <x v="0"/>
    <x v="12"/>
    <x v="1"/>
    <x v="2"/>
    <x v="7"/>
    <x v="7"/>
    <n v="34054"/>
  </r>
  <r>
    <x v="0"/>
    <x v="12"/>
    <x v="1"/>
    <x v="2"/>
    <x v="8"/>
    <x v="8"/>
    <n v="111962"/>
  </r>
  <r>
    <x v="0"/>
    <x v="12"/>
    <x v="1"/>
    <x v="2"/>
    <x v="9"/>
    <x v="9"/>
    <n v="12983"/>
  </r>
  <r>
    <x v="0"/>
    <x v="13"/>
    <x v="0"/>
    <x v="0"/>
    <x v="0"/>
    <x v="0"/>
    <n v="47019"/>
  </r>
  <r>
    <x v="0"/>
    <x v="13"/>
    <x v="0"/>
    <x v="0"/>
    <x v="1"/>
    <x v="1"/>
    <n v="476961"/>
  </r>
  <r>
    <x v="0"/>
    <x v="13"/>
    <x v="0"/>
    <x v="0"/>
    <x v="2"/>
    <x v="2"/>
    <n v="19961"/>
  </r>
  <r>
    <x v="0"/>
    <x v="13"/>
    <x v="0"/>
    <x v="0"/>
    <x v="3"/>
    <x v="3"/>
    <n v="14611"/>
  </r>
  <r>
    <x v="0"/>
    <x v="13"/>
    <x v="0"/>
    <x v="0"/>
    <x v="4"/>
    <x v="4"/>
    <n v="619446"/>
  </r>
  <r>
    <x v="0"/>
    <x v="13"/>
    <x v="0"/>
    <x v="1"/>
    <x v="6"/>
    <x v="6"/>
    <n v="6740"/>
  </r>
  <r>
    <x v="0"/>
    <x v="13"/>
    <x v="0"/>
    <x v="2"/>
    <x v="7"/>
    <x v="7"/>
    <n v="298820"/>
  </r>
  <r>
    <x v="0"/>
    <x v="13"/>
    <x v="0"/>
    <x v="2"/>
    <x v="8"/>
    <x v="8"/>
    <n v="623300"/>
  </r>
  <r>
    <x v="0"/>
    <x v="13"/>
    <x v="0"/>
    <x v="2"/>
    <x v="9"/>
    <x v="9"/>
    <n v="233396"/>
  </r>
  <r>
    <x v="0"/>
    <x v="13"/>
    <x v="1"/>
    <x v="0"/>
    <x v="0"/>
    <x v="0"/>
    <n v="64762"/>
  </r>
  <r>
    <x v="0"/>
    <x v="13"/>
    <x v="1"/>
    <x v="0"/>
    <x v="1"/>
    <x v="1"/>
    <n v="506128"/>
  </r>
  <r>
    <x v="0"/>
    <x v="13"/>
    <x v="1"/>
    <x v="0"/>
    <x v="2"/>
    <x v="2"/>
    <n v="19961"/>
  </r>
  <r>
    <x v="0"/>
    <x v="13"/>
    <x v="1"/>
    <x v="0"/>
    <x v="3"/>
    <x v="3"/>
    <n v="-16191"/>
  </r>
  <r>
    <x v="0"/>
    <x v="13"/>
    <x v="1"/>
    <x v="0"/>
    <x v="4"/>
    <x v="4"/>
    <n v="636943"/>
  </r>
  <r>
    <x v="0"/>
    <x v="13"/>
    <x v="1"/>
    <x v="1"/>
    <x v="6"/>
    <x v="6"/>
    <n v="-16273"/>
  </r>
  <r>
    <x v="0"/>
    <x v="13"/>
    <x v="1"/>
    <x v="2"/>
    <x v="7"/>
    <x v="7"/>
    <n v="298820"/>
  </r>
  <r>
    <x v="0"/>
    <x v="13"/>
    <x v="1"/>
    <x v="2"/>
    <x v="8"/>
    <x v="8"/>
    <n v="623300"/>
  </r>
  <r>
    <x v="0"/>
    <x v="13"/>
    <x v="1"/>
    <x v="2"/>
    <x v="9"/>
    <x v="9"/>
    <n v="305592"/>
  </r>
  <r>
    <x v="0"/>
    <x v="14"/>
    <x v="0"/>
    <x v="0"/>
    <x v="0"/>
    <x v="0"/>
    <n v="13956"/>
  </r>
  <r>
    <x v="0"/>
    <x v="14"/>
    <x v="0"/>
    <x v="0"/>
    <x v="1"/>
    <x v="1"/>
    <n v="117657"/>
  </r>
  <r>
    <x v="0"/>
    <x v="14"/>
    <x v="0"/>
    <x v="0"/>
    <x v="2"/>
    <x v="2"/>
    <n v="1115"/>
  </r>
  <r>
    <x v="0"/>
    <x v="14"/>
    <x v="0"/>
    <x v="0"/>
    <x v="3"/>
    <x v="3"/>
    <n v="-12503"/>
  </r>
  <r>
    <x v="0"/>
    <x v="14"/>
    <x v="0"/>
    <x v="0"/>
    <x v="4"/>
    <x v="4"/>
    <n v="189837"/>
  </r>
  <r>
    <x v="0"/>
    <x v="14"/>
    <x v="0"/>
    <x v="1"/>
    <x v="6"/>
    <x v="6"/>
    <n v="7156"/>
  </r>
  <r>
    <x v="0"/>
    <x v="14"/>
    <x v="0"/>
    <x v="2"/>
    <x v="7"/>
    <x v="7"/>
    <n v="87530"/>
  </r>
  <r>
    <x v="0"/>
    <x v="14"/>
    <x v="0"/>
    <x v="2"/>
    <x v="8"/>
    <x v="8"/>
    <n v="195785"/>
  </r>
  <r>
    <x v="0"/>
    <x v="14"/>
    <x v="0"/>
    <x v="2"/>
    <x v="9"/>
    <x v="9"/>
    <n v="58909"/>
  </r>
  <r>
    <x v="0"/>
    <x v="14"/>
    <x v="1"/>
    <x v="0"/>
    <x v="0"/>
    <x v="0"/>
    <n v="21896"/>
  </r>
  <r>
    <x v="0"/>
    <x v="14"/>
    <x v="1"/>
    <x v="0"/>
    <x v="1"/>
    <x v="1"/>
    <n v="150200"/>
  </r>
  <r>
    <x v="0"/>
    <x v="14"/>
    <x v="1"/>
    <x v="0"/>
    <x v="2"/>
    <x v="2"/>
    <n v="1115"/>
  </r>
  <r>
    <x v="0"/>
    <x v="14"/>
    <x v="1"/>
    <x v="0"/>
    <x v="3"/>
    <x v="3"/>
    <n v="-23974"/>
  </r>
  <r>
    <x v="0"/>
    <x v="14"/>
    <x v="1"/>
    <x v="0"/>
    <x v="4"/>
    <x v="4"/>
    <n v="196740"/>
  </r>
  <r>
    <x v="0"/>
    <x v="14"/>
    <x v="1"/>
    <x v="1"/>
    <x v="6"/>
    <x v="6"/>
    <n v="-2116"/>
  </r>
  <r>
    <x v="0"/>
    <x v="14"/>
    <x v="1"/>
    <x v="2"/>
    <x v="7"/>
    <x v="7"/>
    <n v="87530"/>
  </r>
  <r>
    <x v="0"/>
    <x v="14"/>
    <x v="1"/>
    <x v="2"/>
    <x v="8"/>
    <x v="8"/>
    <n v="195785"/>
  </r>
  <r>
    <x v="0"/>
    <x v="14"/>
    <x v="1"/>
    <x v="2"/>
    <x v="9"/>
    <x v="9"/>
    <n v="108494"/>
  </r>
  <r>
    <x v="0"/>
    <x v="15"/>
    <x v="0"/>
    <x v="0"/>
    <x v="0"/>
    <x v="0"/>
    <n v="941"/>
  </r>
  <r>
    <x v="0"/>
    <x v="15"/>
    <x v="0"/>
    <x v="0"/>
    <x v="1"/>
    <x v="1"/>
    <n v="26973"/>
  </r>
  <r>
    <x v="0"/>
    <x v="15"/>
    <x v="0"/>
    <x v="0"/>
    <x v="3"/>
    <x v="3"/>
    <n v="829"/>
  </r>
  <r>
    <x v="0"/>
    <x v="15"/>
    <x v="0"/>
    <x v="0"/>
    <x v="4"/>
    <x v="4"/>
    <n v="1234"/>
  </r>
  <r>
    <x v="0"/>
    <x v="15"/>
    <x v="0"/>
    <x v="1"/>
    <x v="6"/>
    <x v="6"/>
    <n v="13715"/>
  </r>
  <r>
    <x v="0"/>
    <x v="15"/>
    <x v="0"/>
    <x v="2"/>
    <x v="7"/>
    <x v="7"/>
    <n v="11223"/>
  </r>
  <r>
    <x v="0"/>
    <x v="15"/>
    <x v="0"/>
    <x v="2"/>
    <x v="8"/>
    <x v="8"/>
    <n v="18890"/>
  </r>
  <r>
    <x v="0"/>
    <x v="15"/>
    <x v="0"/>
    <x v="2"/>
    <x v="9"/>
    <x v="9"/>
    <n v="11921"/>
  </r>
  <r>
    <x v="0"/>
    <x v="15"/>
    <x v="1"/>
    <x v="0"/>
    <x v="0"/>
    <x v="0"/>
    <n v="941"/>
  </r>
  <r>
    <x v="0"/>
    <x v="15"/>
    <x v="1"/>
    <x v="0"/>
    <x v="1"/>
    <x v="1"/>
    <n v="26973"/>
  </r>
  <r>
    <x v="0"/>
    <x v="15"/>
    <x v="1"/>
    <x v="0"/>
    <x v="3"/>
    <x v="3"/>
    <n v="829"/>
  </r>
  <r>
    <x v="0"/>
    <x v="15"/>
    <x v="1"/>
    <x v="0"/>
    <x v="4"/>
    <x v="4"/>
    <n v="1234"/>
  </r>
  <r>
    <x v="0"/>
    <x v="15"/>
    <x v="1"/>
    <x v="1"/>
    <x v="6"/>
    <x v="6"/>
    <n v="13715"/>
  </r>
  <r>
    <x v="0"/>
    <x v="15"/>
    <x v="1"/>
    <x v="2"/>
    <x v="7"/>
    <x v="7"/>
    <n v="11223"/>
  </r>
  <r>
    <x v="0"/>
    <x v="15"/>
    <x v="1"/>
    <x v="2"/>
    <x v="8"/>
    <x v="8"/>
    <n v="18890"/>
  </r>
  <r>
    <x v="0"/>
    <x v="15"/>
    <x v="1"/>
    <x v="2"/>
    <x v="9"/>
    <x v="9"/>
    <n v="11921"/>
  </r>
  <r>
    <x v="0"/>
    <x v="16"/>
    <x v="0"/>
    <x v="0"/>
    <x v="0"/>
    <x v="0"/>
    <n v="25028"/>
  </r>
  <r>
    <x v="0"/>
    <x v="16"/>
    <x v="0"/>
    <x v="0"/>
    <x v="1"/>
    <x v="1"/>
    <n v="263183"/>
  </r>
  <r>
    <x v="0"/>
    <x v="16"/>
    <x v="0"/>
    <x v="0"/>
    <x v="2"/>
    <x v="2"/>
    <n v="11726"/>
  </r>
  <r>
    <x v="0"/>
    <x v="16"/>
    <x v="0"/>
    <x v="0"/>
    <x v="3"/>
    <x v="3"/>
    <n v="-14673"/>
  </r>
  <r>
    <x v="0"/>
    <x v="16"/>
    <x v="0"/>
    <x v="0"/>
    <x v="4"/>
    <x v="4"/>
    <n v="324256"/>
  </r>
  <r>
    <x v="0"/>
    <x v="16"/>
    <x v="0"/>
    <x v="1"/>
    <x v="6"/>
    <x v="6"/>
    <n v="-8399"/>
  </r>
  <r>
    <x v="0"/>
    <x v="16"/>
    <x v="0"/>
    <x v="2"/>
    <x v="7"/>
    <x v="7"/>
    <n v="140310"/>
  </r>
  <r>
    <x v="0"/>
    <x v="16"/>
    <x v="0"/>
    <x v="2"/>
    <x v="8"/>
    <x v="8"/>
    <n v="398190"/>
  </r>
  <r>
    <x v="0"/>
    <x v="16"/>
    <x v="0"/>
    <x v="2"/>
    <x v="9"/>
    <x v="9"/>
    <n v="91967"/>
  </r>
  <r>
    <x v="0"/>
    <x v="16"/>
    <x v="1"/>
    <x v="0"/>
    <x v="0"/>
    <x v="0"/>
    <n v="67988"/>
  </r>
  <r>
    <x v="0"/>
    <x v="16"/>
    <x v="1"/>
    <x v="0"/>
    <x v="1"/>
    <x v="1"/>
    <n v="367934"/>
  </r>
  <r>
    <x v="0"/>
    <x v="16"/>
    <x v="1"/>
    <x v="0"/>
    <x v="2"/>
    <x v="2"/>
    <n v="11726"/>
  </r>
  <r>
    <x v="0"/>
    <x v="16"/>
    <x v="1"/>
    <x v="0"/>
    <x v="3"/>
    <x v="3"/>
    <n v="-37876"/>
  </r>
  <r>
    <x v="0"/>
    <x v="16"/>
    <x v="1"/>
    <x v="0"/>
    <x v="4"/>
    <x v="4"/>
    <n v="383931"/>
  </r>
  <r>
    <x v="0"/>
    <x v="16"/>
    <x v="1"/>
    <x v="1"/>
    <x v="6"/>
    <x v="6"/>
    <n v="-62650"/>
  </r>
  <r>
    <x v="0"/>
    <x v="16"/>
    <x v="1"/>
    <x v="2"/>
    <x v="7"/>
    <x v="7"/>
    <n v="140310"/>
  </r>
  <r>
    <x v="0"/>
    <x v="16"/>
    <x v="1"/>
    <x v="2"/>
    <x v="8"/>
    <x v="8"/>
    <n v="398190"/>
  </r>
  <r>
    <x v="0"/>
    <x v="16"/>
    <x v="1"/>
    <x v="2"/>
    <x v="9"/>
    <x v="9"/>
    <n v="268305"/>
  </r>
  <r>
    <x v="0"/>
    <x v="17"/>
    <x v="0"/>
    <x v="0"/>
    <x v="0"/>
    <x v="0"/>
    <n v="19964"/>
  </r>
  <r>
    <x v="0"/>
    <x v="17"/>
    <x v="0"/>
    <x v="0"/>
    <x v="1"/>
    <x v="1"/>
    <n v="193624"/>
  </r>
  <r>
    <x v="0"/>
    <x v="17"/>
    <x v="0"/>
    <x v="0"/>
    <x v="3"/>
    <x v="3"/>
    <n v="-21221"/>
  </r>
  <r>
    <x v="0"/>
    <x v="17"/>
    <x v="0"/>
    <x v="0"/>
    <x v="4"/>
    <x v="4"/>
    <n v="246750"/>
  </r>
  <r>
    <x v="0"/>
    <x v="17"/>
    <x v="0"/>
    <x v="1"/>
    <x v="6"/>
    <x v="6"/>
    <n v="-30501"/>
  </r>
  <r>
    <x v="0"/>
    <x v="17"/>
    <x v="0"/>
    <x v="2"/>
    <x v="7"/>
    <x v="7"/>
    <n v="49069"/>
  </r>
  <r>
    <x v="0"/>
    <x v="17"/>
    <x v="0"/>
    <x v="2"/>
    <x v="8"/>
    <x v="8"/>
    <n v="292956"/>
  </r>
  <r>
    <x v="0"/>
    <x v="17"/>
    <x v="0"/>
    <x v="2"/>
    <x v="9"/>
    <x v="9"/>
    <n v="109033"/>
  </r>
  <r>
    <x v="0"/>
    <x v="17"/>
    <x v="1"/>
    <x v="0"/>
    <x v="0"/>
    <x v="0"/>
    <n v="44544"/>
  </r>
  <r>
    <x v="0"/>
    <x v="17"/>
    <x v="1"/>
    <x v="0"/>
    <x v="1"/>
    <x v="1"/>
    <n v="227888"/>
  </r>
  <r>
    <x v="0"/>
    <x v="17"/>
    <x v="1"/>
    <x v="0"/>
    <x v="3"/>
    <x v="3"/>
    <n v="-36140"/>
  </r>
  <r>
    <x v="0"/>
    <x v="17"/>
    <x v="1"/>
    <x v="0"/>
    <x v="4"/>
    <x v="4"/>
    <n v="263338"/>
  </r>
  <r>
    <x v="0"/>
    <x v="17"/>
    <x v="1"/>
    <x v="1"/>
    <x v="6"/>
    <x v="6"/>
    <n v="-10231"/>
  </r>
  <r>
    <x v="0"/>
    <x v="17"/>
    <x v="1"/>
    <x v="2"/>
    <x v="7"/>
    <x v="7"/>
    <n v="49069"/>
  </r>
  <r>
    <x v="0"/>
    <x v="17"/>
    <x v="1"/>
    <x v="2"/>
    <x v="8"/>
    <x v="8"/>
    <n v="292956"/>
  </r>
  <r>
    <x v="0"/>
    <x v="17"/>
    <x v="1"/>
    <x v="2"/>
    <x v="9"/>
    <x v="9"/>
    <n v="219654"/>
  </r>
  <r>
    <x v="0"/>
    <x v="18"/>
    <x v="0"/>
    <x v="0"/>
    <x v="0"/>
    <x v="0"/>
    <n v="11309"/>
  </r>
  <r>
    <x v="0"/>
    <x v="18"/>
    <x v="0"/>
    <x v="0"/>
    <x v="1"/>
    <x v="1"/>
    <n v="144791"/>
  </r>
  <r>
    <x v="0"/>
    <x v="18"/>
    <x v="0"/>
    <x v="0"/>
    <x v="2"/>
    <x v="2"/>
    <n v="2264"/>
  </r>
  <r>
    <x v="0"/>
    <x v="18"/>
    <x v="0"/>
    <x v="0"/>
    <x v="3"/>
    <x v="3"/>
    <n v="-3603"/>
  </r>
  <r>
    <x v="0"/>
    <x v="18"/>
    <x v="0"/>
    <x v="0"/>
    <x v="4"/>
    <x v="4"/>
    <n v="104688"/>
  </r>
  <r>
    <x v="0"/>
    <x v="18"/>
    <x v="0"/>
    <x v="1"/>
    <x v="6"/>
    <x v="6"/>
    <n v="-12353"/>
  </r>
  <r>
    <x v="0"/>
    <x v="18"/>
    <x v="0"/>
    <x v="2"/>
    <x v="7"/>
    <x v="7"/>
    <n v="78990"/>
  </r>
  <r>
    <x v="0"/>
    <x v="18"/>
    <x v="0"/>
    <x v="2"/>
    <x v="8"/>
    <x v="8"/>
    <n v="116714"/>
  </r>
  <r>
    <x v="0"/>
    <x v="18"/>
    <x v="0"/>
    <x v="2"/>
    <x v="9"/>
    <x v="9"/>
    <n v="58598"/>
  </r>
  <r>
    <x v="0"/>
    <x v="18"/>
    <x v="1"/>
    <x v="0"/>
    <x v="0"/>
    <x v="0"/>
    <n v="24462"/>
  </r>
  <r>
    <x v="0"/>
    <x v="18"/>
    <x v="1"/>
    <x v="0"/>
    <x v="1"/>
    <x v="1"/>
    <n v="151355"/>
  </r>
  <r>
    <x v="0"/>
    <x v="18"/>
    <x v="1"/>
    <x v="0"/>
    <x v="2"/>
    <x v="2"/>
    <n v="2264"/>
  </r>
  <r>
    <x v="0"/>
    <x v="18"/>
    <x v="1"/>
    <x v="0"/>
    <x v="3"/>
    <x v="3"/>
    <n v="-11667"/>
  </r>
  <r>
    <x v="0"/>
    <x v="18"/>
    <x v="1"/>
    <x v="0"/>
    <x v="4"/>
    <x v="4"/>
    <n v="123426"/>
  </r>
  <r>
    <x v="0"/>
    <x v="18"/>
    <x v="1"/>
    <x v="1"/>
    <x v="6"/>
    <x v="6"/>
    <n v="-17529"/>
  </r>
  <r>
    <x v="0"/>
    <x v="18"/>
    <x v="1"/>
    <x v="2"/>
    <x v="7"/>
    <x v="7"/>
    <n v="78990"/>
  </r>
  <r>
    <x v="0"/>
    <x v="18"/>
    <x v="1"/>
    <x v="2"/>
    <x v="8"/>
    <x v="8"/>
    <n v="116714"/>
  </r>
  <r>
    <x v="0"/>
    <x v="18"/>
    <x v="1"/>
    <x v="2"/>
    <x v="9"/>
    <x v="9"/>
    <n v="99941"/>
  </r>
  <r>
    <x v="0"/>
    <x v="19"/>
    <x v="0"/>
    <x v="0"/>
    <x v="0"/>
    <x v="0"/>
    <n v="10477"/>
  </r>
  <r>
    <x v="0"/>
    <x v="19"/>
    <x v="0"/>
    <x v="0"/>
    <x v="1"/>
    <x v="1"/>
    <n v="174632"/>
  </r>
  <r>
    <x v="0"/>
    <x v="19"/>
    <x v="0"/>
    <x v="0"/>
    <x v="2"/>
    <x v="2"/>
    <n v="11557"/>
  </r>
  <r>
    <x v="0"/>
    <x v="19"/>
    <x v="0"/>
    <x v="0"/>
    <x v="3"/>
    <x v="3"/>
    <n v="15517"/>
  </r>
  <r>
    <x v="0"/>
    <x v="19"/>
    <x v="0"/>
    <x v="0"/>
    <x v="4"/>
    <x v="4"/>
    <n v="179375"/>
  </r>
  <r>
    <x v="0"/>
    <x v="19"/>
    <x v="0"/>
    <x v="1"/>
    <x v="6"/>
    <x v="6"/>
    <n v="-39810"/>
  </r>
  <r>
    <x v="0"/>
    <x v="19"/>
    <x v="0"/>
    <x v="2"/>
    <x v="7"/>
    <x v="7"/>
    <n v="59532"/>
  </r>
  <r>
    <x v="0"/>
    <x v="19"/>
    <x v="0"/>
    <x v="2"/>
    <x v="8"/>
    <x v="8"/>
    <n v="190223"/>
  </r>
  <r>
    <x v="0"/>
    <x v="19"/>
    <x v="0"/>
    <x v="2"/>
    <x v="9"/>
    <x v="9"/>
    <n v="70959"/>
  </r>
  <r>
    <x v="0"/>
    <x v="19"/>
    <x v="1"/>
    <x v="0"/>
    <x v="0"/>
    <x v="0"/>
    <n v="28205"/>
  </r>
  <r>
    <x v="0"/>
    <x v="19"/>
    <x v="1"/>
    <x v="0"/>
    <x v="1"/>
    <x v="1"/>
    <n v="217179"/>
  </r>
  <r>
    <x v="0"/>
    <x v="19"/>
    <x v="1"/>
    <x v="0"/>
    <x v="2"/>
    <x v="2"/>
    <n v="11557"/>
  </r>
  <r>
    <x v="0"/>
    <x v="19"/>
    <x v="1"/>
    <x v="0"/>
    <x v="3"/>
    <x v="3"/>
    <n v="-16175"/>
  </r>
  <r>
    <x v="0"/>
    <x v="19"/>
    <x v="1"/>
    <x v="0"/>
    <x v="4"/>
    <x v="4"/>
    <n v="195857"/>
  </r>
  <r>
    <x v="0"/>
    <x v="19"/>
    <x v="1"/>
    <x v="1"/>
    <x v="6"/>
    <x v="6"/>
    <n v="-78124"/>
  </r>
  <r>
    <x v="0"/>
    <x v="19"/>
    <x v="1"/>
    <x v="2"/>
    <x v="7"/>
    <x v="7"/>
    <n v="59532"/>
  </r>
  <r>
    <x v="0"/>
    <x v="19"/>
    <x v="1"/>
    <x v="2"/>
    <x v="8"/>
    <x v="8"/>
    <n v="187328"/>
  </r>
  <r>
    <x v="0"/>
    <x v="19"/>
    <x v="1"/>
    <x v="2"/>
    <x v="9"/>
    <x v="9"/>
    <n v="143989"/>
  </r>
  <r>
    <x v="0"/>
    <x v="20"/>
    <x v="0"/>
    <x v="0"/>
    <x v="0"/>
    <x v="0"/>
    <n v="42282"/>
  </r>
  <r>
    <x v="0"/>
    <x v="20"/>
    <x v="0"/>
    <x v="0"/>
    <x v="1"/>
    <x v="1"/>
    <n v="787008"/>
  </r>
  <r>
    <x v="0"/>
    <x v="20"/>
    <x v="0"/>
    <x v="0"/>
    <x v="2"/>
    <x v="2"/>
    <n v="40080"/>
  </r>
  <r>
    <x v="0"/>
    <x v="20"/>
    <x v="0"/>
    <x v="0"/>
    <x v="3"/>
    <x v="3"/>
    <n v="61415"/>
  </r>
  <r>
    <x v="0"/>
    <x v="20"/>
    <x v="0"/>
    <x v="0"/>
    <x v="4"/>
    <x v="4"/>
    <n v="748949"/>
  </r>
  <r>
    <x v="0"/>
    <x v="20"/>
    <x v="0"/>
    <x v="1"/>
    <x v="6"/>
    <x v="6"/>
    <n v="33162"/>
  </r>
  <r>
    <x v="0"/>
    <x v="20"/>
    <x v="0"/>
    <x v="2"/>
    <x v="7"/>
    <x v="7"/>
    <n v="184446"/>
  </r>
  <r>
    <x v="0"/>
    <x v="20"/>
    <x v="0"/>
    <x v="2"/>
    <x v="8"/>
    <x v="8"/>
    <n v="979693"/>
  </r>
  <r>
    <x v="0"/>
    <x v="20"/>
    <x v="0"/>
    <x v="2"/>
    <x v="9"/>
    <x v="9"/>
    <n v="425927"/>
  </r>
  <r>
    <x v="0"/>
    <x v="20"/>
    <x v="1"/>
    <x v="0"/>
    <x v="0"/>
    <x v="0"/>
    <n v="128070"/>
  </r>
  <r>
    <x v="0"/>
    <x v="20"/>
    <x v="1"/>
    <x v="0"/>
    <x v="1"/>
    <x v="1"/>
    <n v="1009162"/>
  </r>
  <r>
    <x v="0"/>
    <x v="20"/>
    <x v="1"/>
    <x v="0"/>
    <x v="2"/>
    <x v="2"/>
    <n v="40080"/>
  </r>
  <r>
    <x v="0"/>
    <x v="20"/>
    <x v="1"/>
    <x v="0"/>
    <x v="3"/>
    <x v="3"/>
    <n v="-5279"/>
  </r>
  <r>
    <x v="0"/>
    <x v="20"/>
    <x v="1"/>
    <x v="0"/>
    <x v="4"/>
    <x v="4"/>
    <n v="842703"/>
  </r>
  <r>
    <x v="0"/>
    <x v="20"/>
    <x v="1"/>
    <x v="1"/>
    <x v="6"/>
    <x v="6"/>
    <n v="-27554"/>
  </r>
  <r>
    <x v="0"/>
    <x v="20"/>
    <x v="1"/>
    <x v="2"/>
    <x v="7"/>
    <x v="7"/>
    <n v="184446"/>
  </r>
  <r>
    <x v="0"/>
    <x v="20"/>
    <x v="1"/>
    <x v="2"/>
    <x v="8"/>
    <x v="8"/>
    <n v="979693"/>
  </r>
  <r>
    <x v="0"/>
    <x v="20"/>
    <x v="1"/>
    <x v="2"/>
    <x v="9"/>
    <x v="9"/>
    <n v="833601"/>
  </r>
  <r>
    <x v="0"/>
    <x v="21"/>
    <x v="0"/>
    <x v="0"/>
    <x v="0"/>
    <x v="0"/>
    <n v="8994"/>
  </r>
  <r>
    <x v="0"/>
    <x v="21"/>
    <x v="0"/>
    <x v="0"/>
    <x v="1"/>
    <x v="1"/>
    <n v="42100"/>
  </r>
  <r>
    <x v="0"/>
    <x v="21"/>
    <x v="0"/>
    <x v="0"/>
    <x v="3"/>
    <x v="3"/>
    <n v="7227"/>
  </r>
  <r>
    <x v="0"/>
    <x v="21"/>
    <x v="0"/>
    <x v="0"/>
    <x v="4"/>
    <x v="4"/>
    <n v="64437"/>
  </r>
  <r>
    <x v="0"/>
    <x v="21"/>
    <x v="0"/>
    <x v="1"/>
    <x v="6"/>
    <x v="6"/>
    <n v="-5663"/>
  </r>
  <r>
    <x v="0"/>
    <x v="21"/>
    <x v="0"/>
    <x v="2"/>
    <x v="7"/>
    <x v="7"/>
    <n v="33808"/>
  </r>
  <r>
    <x v="0"/>
    <x v="21"/>
    <x v="0"/>
    <x v="2"/>
    <x v="8"/>
    <x v="8"/>
    <n v="59736"/>
  </r>
  <r>
    <x v="0"/>
    <x v="21"/>
    <x v="0"/>
    <x v="2"/>
    <x v="9"/>
    <x v="9"/>
    <n v="9097"/>
  </r>
  <r>
    <x v="0"/>
    <x v="21"/>
    <x v="1"/>
    <x v="0"/>
    <x v="0"/>
    <x v="0"/>
    <n v="11536"/>
  </r>
  <r>
    <x v="0"/>
    <x v="21"/>
    <x v="1"/>
    <x v="0"/>
    <x v="1"/>
    <x v="1"/>
    <n v="57260"/>
  </r>
  <r>
    <x v="0"/>
    <x v="21"/>
    <x v="1"/>
    <x v="0"/>
    <x v="3"/>
    <x v="3"/>
    <n v="-2215"/>
  </r>
  <r>
    <x v="0"/>
    <x v="21"/>
    <x v="1"/>
    <x v="0"/>
    <x v="4"/>
    <x v="4"/>
    <n v="100515"/>
  </r>
  <r>
    <x v="0"/>
    <x v="21"/>
    <x v="1"/>
    <x v="1"/>
    <x v="6"/>
    <x v="6"/>
    <n v="-3562"/>
  </r>
  <r>
    <x v="0"/>
    <x v="21"/>
    <x v="1"/>
    <x v="2"/>
    <x v="7"/>
    <x v="7"/>
    <n v="33808"/>
  </r>
  <r>
    <x v="0"/>
    <x v="21"/>
    <x v="1"/>
    <x v="2"/>
    <x v="8"/>
    <x v="8"/>
    <n v="59736"/>
  </r>
  <r>
    <x v="0"/>
    <x v="21"/>
    <x v="1"/>
    <x v="2"/>
    <x v="9"/>
    <x v="9"/>
    <n v="74420"/>
  </r>
  <r>
    <x v="0"/>
    <x v="22"/>
    <x v="0"/>
    <x v="0"/>
    <x v="0"/>
    <x v="0"/>
    <n v="6234"/>
  </r>
  <r>
    <x v="0"/>
    <x v="22"/>
    <x v="0"/>
    <x v="0"/>
    <x v="1"/>
    <x v="1"/>
    <n v="41138"/>
  </r>
  <r>
    <x v="0"/>
    <x v="22"/>
    <x v="0"/>
    <x v="0"/>
    <x v="3"/>
    <x v="3"/>
    <n v="9621"/>
  </r>
  <r>
    <x v="0"/>
    <x v="22"/>
    <x v="0"/>
    <x v="0"/>
    <x v="4"/>
    <x v="4"/>
    <n v="66887"/>
  </r>
  <r>
    <x v="0"/>
    <x v="22"/>
    <x v="0"/>
    <x v="1"/>
    <x v="6"/>
    <x v="6"/>
    <n v="20065"/>
  </r>
  <r>
    <x v="0"/>
    <x v="22"/>
    <x v="0"/>
    <x v="2"/>
    <x v="7"/>
    <x v="7"/>
    <n v="40901"/>
  </r>
  <r>
    <x v="0"/>
    <x v="22"/>
    <x v="0"/>
    <x v="2"/>
    <x v="8"/>
    <x v="8"/>
    <n v="67944"/>
  </r>
  <r>
    <x v="0"/>
    <x v="22"/>
    <x v="0"/>
    <x v="2"/>
    <x v="9"/>
    <x v="9"/>
    <n v="15858"/>
  </r>
  <r>
    <x v="0"/>
    <x v="22"/>
    <x v="1"/>
    <x v="0"/>
    <x v="0"/>
    <x v="0"/>
    <n v="12599"/>
  </r>
  <r>
    <x v="0"/>
    <x v="22"/>
    <x v="1"/>
    <x v="0"/>
    <x v="1"/>
    <x v="1"/>
    <n v="49508"/>
  </r>
  <r>
    <x v="0"/>
    <x v="22"/>
    <x v="1"/>
    <x v="0"/>
    <x v="3"/>
    <x v="3"/>
    <n v="6915"/>
  </r>
  <r>
    <x v="0"/>
    <x v="22"/>
    <x v="1"/>
    <x v="0"/>
    <x v="4"/>
    <x v="4"/>
    <n v="71280"/>
  </r>
  <r>
    <x v="0"/>
    <x v="22"/>
    <x v="1"/>
    <x v="1"/>
    <x v="6"/>
    <x v="6"/>
    <n v="9069"/>
  </r>
  <r>
    <x v="0"/>
    <x v="22"/>
    <x v="1"/>
    <x v="2"/>
    <x v="7"/>
    <x v="7"/>
    <n v="40901"/>
  </r>
  <r>
    <x v="0"/>
    <x v="22"/>
    <x v="1"/>
    <x v="2"/>
    <x v="8"/>
    <x v="8"/>
    <n v="67520"/>
  </r>
  <r>
    <x v="0"/>
    <x v="22"/>
    <x v="1"/>
    <x v="2"/>
    <x v="9"/>
    <x v="9"/>
    <n v="27120"/>
  </r>
  <r>
    <x v="0"/>
    <x v="23"/>
    <x v="0"/>
    <x v="0"/>
    <x v="0"/>
    <x v="0"/>
    <n v="7684"/>
  </r>
  <r>
    <x v="0"/>
    <x v="23"/>
    <x v="0"/>
    <x v="0"/>
    <x v="1"/>
    <x v="1"/>
    <n v="144887"/>
  </r>
  <r>
    <x v="0"/>
    <x v="23"/>
    <x v="0"/>
    <x v="0"/>
    <x v="3"/>
    <x v="3"/>
    <n v="108075"/>
  </r>
  <r>
    <x v="0"/>
    <x v="23"/>
    <x v="0"/>
    <x v="0"/>
    <x v="4"/>
    <x v="4"/>
    <n v="214407"/>
  </r>
  <r>
    <x v="0"/>
    <x v="23"/>
    <x v="0"/>
    <x v="1"/>
    <x v="6"/>
    <x v="6"/>
    <n v="128017"/>
  </r>
  <r>
    <x v="0"/>
    <x v="23"/>
    <x v="0"/>
    <x v="2"/>
    <x v="7"/>
    <x v="7"/>
    <n v="128814"/>
  </r>
  <r>
    <x v="0"/>
    <x v="23"/>
    <x v="0"/>
    <x v="2"/>
    <x v="8"/>
    <x v="8"/>
    <n v="222342"/>
  </r>
  <r>
    <x v="0"/>
    <x v="23"/>
    <x v="0"/>
    <x v="2"/>
    <x v="9"/>
    <x v="9"/>
    <n v="35764"/>
  </r>
  <r>
    <x v="0"/>
    <x v="23"/>
    <x v="1"/>
    <x v="0"/>
    <x v="0"/>
    <x v="0"/>
    <n v="32471"/>
  </r>
  <r>
    <x v="0"/>
    <x v="23"/>
    <x v="1"/>
    <x v="0"/>
    <x v="1"/>
    <x v="1"/>
    <n v="174939"/>
  </r>
  <r>
    <x v="0"/>
    <x v="23"/>
    <x v="1"/>
    <x v="0"/>
    <x v="3"/>
    <x v="3"/>
    <n v="79798"/>
  </r>
  <r>
    <x v="0"/>
    <x v="23"/>
    <x v="1"/>
    <x v="0"/>
    <x v="4"/>
    <x v="4"/>
    <n v="234706"/>
  </r>
  <r>
    <x v="0"/>
    <x v="23"/>
    <x v="1"/>
    <x v="1"/>
    <x v="6"/>
    <x v="6"/>
    <n v="78763"/>
  </r>
  <r>
    <x v="0"/>
    <x v="23"/>
    <x v="1"/>
    <x v="2"/>
    <x v="7"/>
    <x v="7"/>
    <n v="128814"/>
  </r>
  <r>
    <x v="0"/>
    <x v="23"/>
    <x v="1"/>
    <x v="2"/>
    <x v="8"/>
    <x v="8"/>
    <n v="219543"/>
  </r>
  <r>
    <x v="0"/>
    <x v="23"/>
    <x v="1"/>
    <x v="2"/>
    <x v="9"/>
    <x v="9"/>
    <n v="92724"/>
  </r>
  <r>
    <x v="0"/>
    <x v="24"/>
    <x v="0"/>
    <x v="0"/>
    <x v="0"/>
    <x v="0"/>
    <n v="6532"/>
  </r>
  <r>
    <x v="0"/>
    <x v="24"/>
    <x v="0"/>
    <x v="0"/>
    <x v="1"/>
    <x v="1"/>
    <n v="36858"/>
  </r>
  <r>
    <x v="0"/>
    <x v="24"/>
    <x v="0"/>
    <x v="0"/>
    <x v="3"/>
    <x v="3"/>
    <n v="-2691"/>
  </r>
  <r>
    <x v="0"/>
    <x v="24"/>
    <x v="0"/>
    <x v="0"/>
    <x v="4"/>
    <x v="4"/>
    <n v="49195"/>
  </r>
  <r>
    <x v="0"/>
    <x v="24"/>
    <x v="0"/>
    <x v="1"/>
    <x v="6"/>
    <x v="6"/>
    <n v="9743"/>
  </r>
  <r>
    <x v="0"/>
    <x v="24"/>
    <x v="0"/>
    <x v="2"/>
    <x v="7"/>
    <x v="7"/>
    <n v="44147"/>
  </r>
  <r>
    <x v="0"/>
    <x v="24"/>
    <x v="0"/>
    <x v="2"/>
    <x v="8"/>
    <x v="8"/>
    <n v="51028"/>
  </r>
  <r>
    <x v="0"/>
    <x v="24"/>
    <x v="0"/>
    <x v="2"/>
    <x v="9"/>
    <x v="9"/>
    <n v="9844"/>
  </r>
  <r>
    <x v="0"/>
    <x v="24"/>
    <x v="1"/>
    <x v="0"/>
    <x v="0"/>
    <x v="0"/>
    <n v="10740"/>
  </r>
  <r>
    <x v="0"/>
    <x v="24"/>
    <x v="1"/>
    <x v="0"/>
    <x v="1"/>
    <x v="1"/>
    <n v="42302"/>
  </r>
  <r>
    <x v="0"/>
    <x v="24"/>
    <x v="1"/>
    <x v="0"/>
    <x v="3"/>
    <x v="3"/>
    <n v="-5872"/>
  </r>
  <r>
    <x v="0"/>
    <x v="24"/>
    <x v="1"/>
    <x v="0"/>
    <x v="4"/>
    <x v="4"/>
    <n v="50256"/>
  </r>
  <r>
    <x v="0"/>
    <x v="24"/>
    <x v="1"/>
    <x v="1"/>
    <x v="6"/>
    <x v="6"/>
    <n v="9795"/>
  </r>
  <r>
    <x v="0"/>
    <x v="24"/>
    <x v="1"/>
    <x v="2"/>
    <x v="7"/>
    <x v="7"/>
    <n v="44147"/>
  </r>
  <r>
    <x v="0"/>
    <x v="24"/>
    <x v="1"/>
    <x v="2"/>
    <x v="8"/>
    <x v="8"/>
    <n v="51028"/>
  </r>
  <r>
    <x v="0"/>
    <x v="24"/>
    <x v="1"/>
    <x v="2"/>
    <x v="9"/>
    <x v="9"/>
    <n v="23790"/>
  </r>
  <r>
    <x v="0"/>
    <x v="25"/>
    <x v="0"/>
    <x v="0"/>
    <x v="0"/>
    <x v="0"/>
    <n v="1097"/>
  </r>
  <r>
    <x v="0"/>
    <x v="25"/>
    <x v="0"/>
    <x v="0"/>
    <x v="1"/>
    <x v="1"/>
    <n v="12344"/>
  </r>
  <r>
    <x v="0"/>
    <x v="25"/>
    <x v="0"/>
    <x v="0"/>
    <x v="3"/>
    <x v="3"/>
    <n v="2306"/>
  </r>
  <r>
    <x v="0"/>
    <x v="25"/>
    <x v="0"/>
    <x v="0"/>
    <x v="4"/>
    <x v="4"/>
    <n v="10276"/>
  </r>
  <r>
    <x v="0"/>
    <x v="25"/>
    <x v="0"/>
    <x v="1"/>
    <x v="6"/>
    <x v="6"/>
    <n v="2702"/>
  </r>
  <r>
    <x v="0"/>
    <x v="25"/>
    <x v="0"/>
    <x v="2"/>
    <x v="7"/>
    <x v="7"/>
    <n v="8129"/>
  </r>
  <r>
    <x v="0"/>
    <x v="25"/>
    <x v="0"/>
    <x v="2"/>
    <x v="8"/>
    <x v="8"/>
    <n v="10490"/>
  </r>
  <r>
    <x v="0"/>
    <x v="25"/>
    <x v="0"/>
    <x v="2"/>
    <x v="9"/>
    <x v="9"/>
    <n v="5494"/>
  </r>
  <r>
    <x v="0"/>
    <x v="25"/>
    <x v="1"/>
    <x v="0"/>
    <x v="0"/>
    <x v="0"/>
    <n v="1343"/>
  </r>
  <r>
    <x v="0"/>
    <x v="25"/>
    <x v="1"/>
    <x v="0"/>
    <x v="1"/>
    <x v="1"/>
    <n v="12816"/>
  </r>
  <r>
    <x v="0"/>
    <x v="25"/>
    <x v="1"/>
    <x v="0"/>
    <x v="3"/>
    <x v="3"/>
    <n v="2306"/>
  </r>
  <r>
    <x v="0"/>
    <x v="25"/>
    <x v="1"/>
    <x v="0"/>
    <x v="4"/>
    <x v="4"/>
    <n v="10332"/>
  </r>
  <r>
    <x v="0"/>
    <x v="25"/>
    <x v="1"/>
    <x v="1"/>
    <x v="6"/>
    <x v="6"/>
    <n v="3482"/>
  </r>
  <r>
    <x v="0"/>
    <x v="25"/>
    <x v="1"/>
    <x v="2"/>
    <x v="7"/>
    <x v="7"/>
    <n v="8129"/>
  </r>
  <r>
    <x v="0"/>
    <x v="25"/>
    <x v="1"/>
    <x v="2"/>
    <x v="8"/>
    <x v="8"/>
    <n v="10490"/>
  </r>
  <r>
    <x v="0"/>
    <x v="25"/>
    <x v="1"/>
    <x v="2"/>
    <x v="9"/>
    <x v="9"/>
    <n v="7048"/>
  </r>
  <r>
    <x v="0"/>
    <x v="26"/>
    <x v="0"/>
    <x v="0"/>
    <x v="0"/>
    <x v="0"/>
    <n v="2897"/>
  </r>
  <r>
    <x v="0"/>
    <x v="26"/>
    <x v="0"/>
    <x v="0"/>
    <x v="1"/>
    <x v="1"/>
    <n v="15293"/>
  </r>
  <r>
    <x v="0"/>
    <x v="26"/>
    <x v="0"/>
    <x v="0"/>
    <x v="3"/>
    <x v="3"/>
    <n v="7467"/>
  </r>
  <r>
    <x v="0"/>
    <x v="26"/>
    <x v="0"/>
    <x v="0"/>
    <x v="4"/>
    <x v="4"/>
    <n v="25564"/>
  </r>
  <r>
    <x v="0"/>
    <x v="26"/>
    <x v="0"/>
    <x v="0"/>
    <x v="5"/>
    <x v="5"/>
    <n v="7469"/>
  </r>
  <r>
    <x v="0"/>
    <x v="26"/>
    <x v="0"/>
    <x v="1"/>
    <x v="6"/>
    <x v="6"/>
    <n v="14476"/>
  </r>
  <r>
    <x v="0"/>
    <x v="26"/>
    <x v="0"/>
    <x v="2"/>
    <x v="7"/>
    <x v="7"/>
    <n v="12438"/>
  </r>
  <r>
    <x v="0"/>
    <x v="26"/>
    <x v="0"/>
    <x v="2"/>
    <x v="8"/>
    <x v="8"/>
    <n v="26467"/>
  </r>
  <r>
    <x v="0"/>
    <x v="26"/>
    <x v="0"/>
    <x v="2"/>
    <x v="9"/>
    <x v="9"/>
    <n v="4389"/>
  </r>
  <r>
    <x v="0"/>
    <x v="26"/>
    <x v="1"/>
    <x v="0"/>
    <x v="0"/>
    <x v="0"/>
    <n v="5302"/>
  </r>
  <r>
    <x v="0"/>
    <x v="26"/>
    <x v="1"/>
    <x v="0"/>
    <x v="1"/>
    <x v="1"/>
    <n v="18548"/>
  </r>
  <r>
    <x v="0"/>
    <x v="26"/>
    <x v="1"/>
    <x v="0"/>
    <x v="3"/>
    <x v="3"/>
    <n v="4984"/>
  </r>
  <r>
    <x v="0"/>
    <x v="26"/>
    <x v="1"/>
    <x v="0"/>
    <x v="4"/>
    <x v="4"/>
    <n v="25919"/>
  </r>
  <r>
    <x v="0"/>
    <x v="26"/>
    <x v="1"/>
    <x v="0"/>
    <x v="5"/>
    <x v="5"/>
    <n v="7469"/>
  </r>
  <r>
    <x v="0"/>
    <x v="26"/>
    <x v="1"/>
    <x v="1"/>
    <x v="6"/>
    <x v="6"/>
    <n v="11232"/>
  </r>
  <r>
    <x v="0"/>
    <x v="26"/>
    <x v="1"/>
    <x v="2"/>
    <x v="7"/>
    <x v="7"/>
    <n v="12438"/>
  </r>
  <r>
    <x v="0"/>
    <x v="26"/>
    <x v="1"/>
    <x v="2"/>
    <x v="8"/>
    <x v="8"/>
    <n v="26467"/>
  </r>
  <r>
    <x v="0"/>
    <x v="26"/>
    <x v="1"/>
    <x v="2"/>
    <x v="9"/>
    <x v="9"/>
    <n v="9643"/>
  </r>
  <r>
    <x v="0"/>
    <x v="27"/>
    <x v="0"/>
    <x v="0"/>
    <x v="0"/>
    <x v="0"/>
    <n v="10157"/>
  </r>
  <r>
    <x v="0"/>
    <x v="27"/>
    <x v="0"/>
    <x v="0"/>
    <x v="1"/>
    <x v="1"/>
    <n v="73549"/>
  </r>
  <r>
    <x v="0"/>
    <x v="27"/>
    <x v="0"/>
    <x v="0"/>
    <x v="2"/>
    <x v="2"/>
    <n v="458"/>
  </r>
  <r>
    <x v="0"/>
    <x v="27"/>
    <x v="0"/>
    <x v="0"/>
    <x v="3"/>
    <x v="3"/>
    <n v="8512"/>
  </r>
  <r>
    <x v="0"/>
    <x v="27"/>
    <x v="0"/>
    <x v="0"/>
    <x v="4"/>
    <x v="4"/>
    <n v="110515"/>
  </r>
  <r>
    <x v="0"/>
    <x v="27"/>
    <x v="0"/>
    <x v="0"/>
    <x v="5"/>
    <x v="5"/>
    <n v="-629"/>
  </r>
  <r>
    <x v="0"/>
    <x v="27"/>
    <x v="0"/>
    <x v="1"/>
    <x v="6"/>
    <x v="6"/>
    <n v="14419"/>
  </r>
  <r>
    <x v="0"/>
    <x v="27"/>
    <x v="0"/>
    <x v="2"/>
    <x v="7"/>
    <x v="7"/>
    <n v="81899"/>
  </r>
  <r>
    <x v="0"/>
    <x v="27"/>
    <x v="0"/>
    <x v="2"/>
    <x v="8"/>
    <x v="8"/>
    <n v="96232"/>
  </r>
  <r>
    <x v="0"/>
    <x v="27"/>
    <x v="0"/>
    <x v="2"/>
    <x v="9"/>
    <x v="9"/>
    <n v="23084"/>
  </r>
  <r>
    <x v="0"/>
    <x v="27"/>
    <x v="1"/>
    <x v="0"/>
    <x v="0"/>
    <x v="0"/>
    <n v="20305"/>
  </r>
  <r>
    <x v="0"/>
    <x v="27"/>
    <x v="1"/>
    <x v="0"/>
    <x v="1"/>
    <x v="1"/>
    <n v="86685"/>
  </r>
  <r>
    <x v="0"/>
    <x v="27"/>
    <x v="1"/>
    <x v="0"/>
    <x v="2"/>
    <x v="2"/>
    <n v="458"/>
  </r>
  <r>
    <x v="0"/>
    <x v="27"/>
    <x v="1"/>
    <x v="0"/>
    <x v="3"/>
    <x v="3"/>
    <n v="655"/>
  </r>
  <r>
    <x v="0"/>
    <x v="27"/>
    <x v="1"/>
    <x v="0"/>
    <x v="4"/>
    <x v="4"/>
    <n v="111416"/>
  </r>
  <r>
    <x v="0"/>
    <x v="27"/>
    <x v="1"/>
    <x v="0"/>
    <x v="5"/>
    <x v="5"/>
    <n v="-629"/>
  </r>
  <r>
    <x v="0"/>
    <x v="27"/>
    <x v="1"/>
    <x v="1"/>
    <x v="6"/>
    <x v="6"/>
    <n v="-4242"/>
  </r>
  <r>
    <x v="0"/>
    <x v="27"/>
    <x v="1"/>
    <x v="2"/>
    <x v="7"/>
    <x v="7"/>
    <n v="81899"/>
  </r>
  <r>
    <x v="0"/>
    <x v="27"/>
    <x v="1"/>
    <x v="2"/>
    <x v="8"/>
    <x v="8"/>
    <n v="95596"/>
  </r>
  <r>
    <x v="0"/>
    <x v="27"/>
    <x v="1"/>
    <x v="2"/>
    <x v="9"/>
    <x v="9"/>
    <n v="37101"/>
  </r>
  <r>
    <x v="0"/>
    <x v="28"/>
    <x v="0"/>
    <x v="0"/>
    <x v="0"/>
    <x v="0"/>
    <n v="36306"/>
  </r>
  <r>
    <x v="0"/>
    <x v="28"/>
    <x v="0"/>
    <x v="0"/>
    <x v="1"/>
    <x v="1"/>
    <n v="252392"/>
  </r>
  <r>
    <x v="0"/>
    <x v="28"/>
    <x v="0"/>
    <x v="0"/>
    <x v="2"/>
    <x v="2"/>
    <n v="1975"/>
  </r>
  <r>
    <x v="0"/>
    <x v="28"/>
    <x v="0"/>
    <x v="0"/>
    <x v="3"/>
    <x v="3"/>
    <n v="4544"/>
  </r>
  <r>
    <x v="0"/>
    <x v="28"/>
    <x v="0"/>
    <x v="0"/>
    <x v="4"/>
    <x v="4"/>
    <n v="288370"/>
  </r>
  <r>
    <x v="0"/>
    <x v="28"/>
    <x v="0"/>
    <x v="1"/>
    <x v="6"/>
    <x v="6"/>
    <n v="-55660"/>
  </r>
  <r>
    <x v="0"/>
    <x v="28"/>
    <x v="0"/>
    <x v="2"/>
    <x v="7"/>
    <x v="7"/>
    <n v="167819"/>
  </r>
  <r>
    <x v="0"/>
    <x v="28"/>
    <x v="0"/>
    <x v="2"/>
    <x v="8"/>
    <x v="8"/>
    <n v="220115"/>
  </r>
  <r>
    <x v="0"/>
    <x v="28"/>
    <x v="0"/>
    <x v="2"/>
    <x v="9"/>
    <x v="9"/>
    <n v="130905"/>
  </r>
  <r>
    <x v="0"/>
    <x v="28"/>
    <x v="1"/>
    <x v="0"/>
    <x v="0"/>
    <x v="0"/>
    <n v="67920"/>
  </r>
  <r>
    <x v="0"/>
    <x v="28"/>
    <x v="1"/>
    <x v="0"/>
    <x v="1"/>
    <x v="1"/>
    <n v="280708"/>
  </r>
  <r>
    <x v="0"/>
    <x v="28"/>
    <x v="1"/>
    <x v="0"/>
    <x v="2"/>
    <x v="2"/>
    <n v="1975"/>
  </r>
  <r>
    <x v="0"/>
    <x v="28"/>
    <x v="1"/>
    <x v="0"/>
    <x v="3"/>
    <x v="3"/>
    <n v="-21644"/>
  </r>
  <r>
    <x v="0"/>
    <x v="28"/>
    <x v="1"/>
    <x v="0"/>
    <x v="4"/>
    <x v="4"/>
    <n v="293239"/>
  </r>
  <r>
    <x v="0"/>
    <x v="28"/>
    <x v="1"/>
    <x v="1"/>
    <x v="6"/>
    <x v="6"/>
    <n v="-97091"/>
  </r>
  <r>
    <x v="0"/>
    <x v="28"/>
    <x v="1"/>
    <x v="2"/>
    <x v="7"/>
    <x v="7"/>
    <n v="167819"/>
  </r>
  <r>
    <x v="0"/>
    <x v="28"/>
    <x v="1"/>
    <x v="2"/>
    <x v="8"/>
    <x v="8"/>
    <n v="220115"/>
  </r>
  <r>
    <x v="0"/>
    <x v="28"/>
    <x v="1"/>
    <x v="2"/>
    <x v="9"/>
    <x v="9"/>
    <n v="180461"/>
  </r>
  <r>
    <x v="0"/>
    <x v="29"/>
    <x v="0"/>
    <x v="0"/>
    <x v="0"/>
    <x v="0"/>
    <n v="11580"/>
  </r>
  <r>
    <x v="0"/>
    <x v="29"/>
    <x v="0"/>
    <x v="0"/>
    <x v="1"/>
    <x v="1"/>
    <n v="99387"/>
  </r>
  <r>
    <x v="0"/>
    <x v="29"/>
    <x v="0"/>
    <x v="0"/>
    <x v="2"/>
    <x v="2"/>
    <n v="7247"/>
  </r>
  <r>
    <x v="0"/>
    <x v="29"/>
    <x v="0"/>
    <x v="0"/>
    <x v="3"/>
    <x v="3"/>
    <n v="126162"/>
  </r>
  <r>
    <x v="0"/>
    <x v="29"/>
    <x v="0"/>
    <x v="0"/>
    <x v="4"/>
    <x v="4"/>
    <n v="107499"/>
  </r>
  <r>
    <x v="0"/>
    <x v="29"/>
    <x v="0"/>
    <x v="1"/>
    <x v="6"/>
    <x v="6"/>
    <n v="137184"/>
  </r>
  <r>
    <x v="0"/>
    <x v="29"/>
    <x v="0"/>
    <x v="2"/>
    <x v="7"/>
    <x v="7"/>
    <n v="51079"/>
  </r>
  <r>
    <x v="0"/>
    <x v="29"/>
    <x v="0"/>
    <x v="2"/>
    <x v="8"/>
    <x v="8"/>
    <n v="136121"/>
  </r>
  <r>
    <x v="0"/>
    <x v="29"/>
    <x v="0"/>
    <x v="2"/>
    <x v="9"/>
    <x v="9"/>
    <n v="49535"/>
  </r>
  <r>
    <x v="0"/>
    <x v="29"/>
    <x v="1"/>
    <x v="0"/>
    <x v="0"/>
    <x v="0"/>
    <n v="21887"/>
  </r>
  <r>
    <x v="0"/>
    <x v="29"/>
    <x v="1"/>
    <x v="0"/>
    <x v="1"/>
    <x v="1"/>
    <n v="127053"/>
  </r>
  <r>
    <x v="0"/>
    <x v="29"/>
    <x v="1"/>
    <x v="0"/>
    <x v="2"/>
    <x v="2"/>
    <n v="7247"/>
  </r>
  <r>
    <x v="0"/>
    <x v="29"/>
    <x v="1"/>
    <x v="0"/>
    <x v="3"/>
    <x v="3"/>
    <n v="112838"/>
  </r>
  <r>
    <x v="0"/>
    <x v="29"/>
    <x v="1"/>
    <x v="0"/>
    <x v="4"/>
    <x v="4"/>
    <n v="110388"/>
  </r>
  <r>
    <x v="0"/>
    <x v="29"/>
    <x v="1"/>
    <x v="1"/>
    <x v="6"/>
    <x v="6"/>
    <n v="121514"/>
  </r>
  <r>
    <x v="0"/>
    <x v="29"/>
    <x v="1"/>
    <x v="2"/>
    <x v="7"/>
    <x v="7"/>
    <n v="51079"/>
  </r>
  <r>
    <x v="0"/>
    <x v="29"/>
    <x v="1"/>
    <x v="2"/>
    <x v="8"/>
    <x v="8"/>
    <n v="136121"/>
  </r>
  <r>
    <x v="0"/>
    <x v="29"/>
    <x v="1"/>
    <x v="2"/>
    <x v="9"/>
    <x v="9"/>
    <n v="88051"/>
  </r>
  <r>
    <x v="0"/>
    <x v="30"/>
    <x v="0"/>
    <x v="0"/>
    <x v="0"/>
    <x v="0"/>
    <n v="517"/>
  </r>
  <r>
    <x v="0"/>
    <x v="30"/>
    <x v="0"/>
    <x v="0"/>
    <x v="1"/>
    <x v="1"/>
    <n v="20087"/>
  </r>
  <r>
    <x v="0"/>
    <x v="30"/>
    <x v="0"/>
    <x v="0"/>
    <x v="3"/>
    <x v="3"/>
    <n v="1317"/>
  </r>
  <r>
    <x v="0"/>
    <x v="30"/>
    <x v="0"/>
    <x v="0"/>
    <x v="4"/>
    <x v="4"/>
    <n v="3261"/>
  </r>
  <r>
    <x v="0"/>
    <x v="30"/>
    <x v="0"/>
    <x v="1"/>
    <x v="6"/>
    <x v="6"/>
    <n v="5936"/>
  </r>
  <r>
    <x v="0"/>
    <x v="30"/>
    <x v="0"/>
    <x v="2"/>
    <x v="7"/>
    <x v="7"/>
    <n v="14454"/>
  </r>
  <r>
    <x v="0"/>
    <x v="30"/>
    <x v="0"/>
    <x v="2"/>
    <x v="8"/>
    <x v="8"/>
    <n v="11324"/>
  </r>
  <r>
    <x v="0"/>
    <x v="30"/>
    <x v="0"/>
    <x v="2"/>
    <x v="9"/>
    <x v="9"/>
    <n v="2706"/>
  </r>
  <r>
    <x v="0"/>
    <x v="30"/>
    <x v="1"/>
    <x v="0"/>
    <x v="0"/>
    <x v="0"/>
    <n v="517"/>
  </r>
  <r>
    <x v="0"/>
    <x v="30"/>
    <x v="1"/>
    <x v="0"/>
    <x v="1"/>
    <x v="1"/>
    <n v="20087"/>
  </r>
  <r>
    <x v="0"/>
    <x v="30"/>
    <x v="1"/>
    <x v="0"/>
    <x v="3"/>
    <x v="3"/>
    <n v="1317"/>
  </r>
  <r>
    <x v="0"/>
    <x v="30"/>
    <x v="1"/>
    <x v="0"/>
    <x v="4"/>
    <x v="4"/>
    <n v="3261"/>
  </r>
  <r>
    <x v="0"/>
    <x v="30"/>
    <x v="1"/>
    <x v="1"/>
    <x v="6"/>
    <x v="6"/>
    <n v="5936"/>
  </r>
  <r>
    <x v="0"/>
    <x v="30"/>
    <x v="1"/>
    <x v="2"/>
    <x v="7"/>
    <x v="7"/>
    <n v="14454"/>
  </r>
  <r>
    <x v="0"/>
    <x v="30"/>
    <x v="1"/>
    <x v="2"/>
    <x v="8"/>
    <x v="8"/>
    <n v="11324"/>
  </r>
  <r>
    <x v="0"/>
    <x v="30"/>
    <x v="1"/>
    <x v="2"/>
    <x v="9"/>
    <x v="9"/>
    <n v="2706"/>
  </r>
  <r>
    <x v="0"/>
    <x v="31"/>
    <x v="0"/>
    <x v="0"/>
    <x v="0"/>
    <x v="0"/>
    <n v="21749"/>
  </r>
  <r>
    <x v="0"/>
    <x v="31"/>
    <x v="0"/>
    <x v="0"/>
    <x v="1"/>
    <x v="1"/>
    <n v="353288"/>
  </r>
  <r>
    <x v="0"/>
    <x v="31"/>
    <x v="0"/>
    <x v="0"/>
    <x v="2"/>
    <x v="2"/>
    <n v="6929"/>
  </r>
  <r>
    <x v="0"/>
    <x v="31"/>
    <x v="0"/>
    <x v="0"/>
    <x v="3"/>
    <x v="3"/>
    <n v="-35156"/>
  </r>
  <r>
    <x v="0"/>
    <x v="31"/>
    <x v="0"/>
    <x v="0"/>
    <x v="4"/>
    <x v="4"/>
    <n v="164839"/>
  </r>
  <r>
    <x v="0"/>
    <x v="31"/>
    <x v="0"/>
    <x v="1"/>
    <x v="6"/>
    <x v="6"/>
    <n v="-71520"/>
  </r>
  <r>
    <x v="0"/>
    <x v="31"/>
    <x v="0"/>
    <x v="2"/>
    <x v="7"/>
    <x v="7"/>
    <n v="141603"/>
  </r>
  <r>
    <x v="0"/>
    <x v="31"/>
    <x v="0"/>
    <x v="2"/>
    <x v="8"/>
    <x v="8"/>
    <n v="291403"/>
  </r>
  <r>
    <x v="0"/>
    <x v="31"/>
    <x v="0"/>
    <x v="2"/>
    <x v="9"/>
    <x v="9"/>
    <n v="77435"/>
  </r>
  <r>
    <x v="0"/>
    <x v="31"/>
    <x v="1"/>
    <x v="0"/>
    <x v="0"/>
    <x v="0"/>
    <n v="55279"/>
  </r>
  <r>
    <x v="0"/>
    <x v="31"/>
    <x v="1"/>
    <x v="0"/>
    <x v="1"/>
    <x v="1"/>
    <n v="374264"/>
  </r>
  <r>
    <x v="0"/>
    <x v="31"/>
    <x v="1"/>
    <x v="0"/>
    <x v="2"/>
    <x v="2"/>
    <n v="6929"/>
  </r>
  <r>
    <x v="0"/>
    <x v="31"/>
    <x v="1"/>
    <x v="0"/>
    <x v="3"/>
    <x v="3"/>
    <n v="-66167"/>
  </r>
  <r>
    <x v="0"/>
    <x v="31"/>
    <x v="1"/>
    <x v="0"/>
    <x v="4"/>
    <x v="4"/>
    <n v="184104"/>
  </r>
  <r>
    <x v="0"/>
    <x v="31"/>
    <x v="1"/>
    <x v="1"/>
    <x v="6"/>
    <x v="6"/>
    <n v="-88834"/>
  </r>
  <r>
    <x v="0"/>
    <x v="31"/>
    <x v="1"/>
    <x v="2"/>
    <x v="7"/>
    <x v="7"/>
    <n v="141603"/>
  </r>
  <r>
    <x v="0"/>
    <x v="31"/>
    <x v="1"/>
    <x v="2"/>
    <x v="8"/>
    <x v="8"/>
    <n v="291404"/>
  </r>
  <r>
    <x v="0"/>
    <x v="31"/>
    <x v="1"/>
    <x v="2"/>
    <x v="9"/>
    <x v="9"/>
    <n v="164902"/>
  </r>
  <r>
    <x v="0"/>
    <x v="32"/>
    <x v="0"/>
    <x v="0"/>
    <x v="0"/>
    <x v="0"/>
    <n v="59754"/>
  </r>
  <r>
    <x v="0"/>
    <x v="32"/>
    <x v="0"/>
    <x v="0"/>
    <x v="1"/>
    <x v="1"/>
    <n v="591978"/>
  </r>
  <r>
    <x v="0"/>
    <x v="32"/>
    <x v="0"/>
    <x v="0"/>
    <x v="2"/>
    <x v="2"/>
    <n v="17406"/>
  </r>
  <r>
    <x v="0"/>
    <x v="32"/>
    <x v="0"/>
    <x v="0"/>
    <x v="3"/>
    <x v="3"/>
    <n v="-41698"/>
  </r>
  <r>
    <x v="0"/>
    <x v="32"/>
    <x v="0"/>
    <x v="0"/>
    <x v="4"/>
    <x v="4"/>
    <n v="827821"/>
  </r>
  <r>
    <x v="0"/>
    <x v="32"/>
    <x v="0"/>
    <x v="1"/>
    <x v="6"/>
    <x v="6"/>
    <n v="22013"/>
  </r>
  <r>
    <x v="0"/>
    <x v="32"/>
    <x v="0"/>
    <x v="2"/>
    <x v="7"/>
    <x v="7"/>
    <n v="339740"/>
  </r>
  <r>
    <x v="0"/>
    <x v="32"/>
    <x v="0"/>
    <x v="2"/>
    <x v="8"/>
    <x v="8"/>
    <n v="813311"/>
  </r>
  <r>
    <x v="0"/>
    <x v="32"/>
    <x v="0"/>
    <x v="2"/>
    <x v="9"/>
    <x v="9"/>
    <n v="407619"/>
  </r>
  <r>
    <x v="0"/>
    <x v="32"/>
    <x v="1"/>
    <x v="0"/>
    <x v="0"/>
    <x v="0"/>
    <n v="133619"/>
  </r>
  <r>
    <x v="0"/>
    <x v="32"/>
    <x v="1"/>
    <x v="0"/>
    <x v="1"/>
    <x v="1"/>
    <n v="708076"/>
  </r>
  <r>
    <x v="0"/>
    <x v="32"/>
    <x v="1"/>
    <x v="0"/>
    <x v="2"/>
    <x v="2"/>
    <n v="-10257"/>
  </r>
  <r>
    <x v="0"/>
    <x v="32"/>
    <x v="1"/>
    <x v="0"/>
    <x v="3"/>
    <x v="3"/>
    <n v="-90921"/>
  </r>
  <r>
    <x v="0"/>
    <x v="32"/>
    <x v="1"/>
    <x v="0"/>
    <x v="4"/>
    <x v="4"/>
    <n v="893153"/>
  </r>
  <r>
    <x v="0"/>
    <x v="32"/>
    <x v="1"/>
    <x v="1"/>
    <x v="6"/>
    <x v="6"/>
    <n v="-7303"/>
  </r>
  <r>
    <x v="0"/>
    <x v="32"/>
    <x v="1"/>
    <x v="2"/>
    <x v="7"/>
    <x v="7"/>
    <n v="339740"/>
  </r>
  <r>
    <x v="0"/>
    <x v="32"/>
    <x v="1"/>
    <x v="2"/>
    <x v="8"/>
    <x v="8"/>
    <n v="805082"/>
  </r>
  <r>
    <x v="0"/>
    <x v="32"/>
    <x v="1"/>
    <x v="2"/>
    <x v="9"/>
    <x v="9"/>
    <n v="663387"/>
  </r>
  <r>
    <x v="0"/>
    <x v="33"/>
    <x v="0"/>
    <x v="0"/>
    <x v="0"/>
    <x v="0"/>
    <n v="232752"/>
  </r>
  <r>
    <x v="0"/>
    <x v="33"/>
    <x v="0"/>
    <x v="0"/>
    <x v="1"/>
    <x v="1"/>
    <n v="1875431"/>
  </r>
  <r>
    <x v="0"/>
    <x v="33"/>
    <x v="0"/>
    <x v="0"/>
    <x v="2"/>
    <x v="2"/>
    <n v="421400"/>
  </r>
  <r>
    <x v="0"/>
    <x v="33"/>
    <x v="0"/>
    <x v="0"/>
    <x v="3"/>
    <x v="3"/>
    <n v="209288"/>
  </r>
  <r>
    <x v="0"/>
    <x v="33"/>
    <x v="0"/>
    <x v="0"/>
    <x v="4"/>
    <x v="4"/>
    <n v="3115193"/>
  </r>
  <r>
    <x v="0"/>
    <x v="33"/>
    <x v="0"/>
    <x v="1"/>
    <x v="6"/>
    <x v="6"/>
    <n v="-60531"/>
  </r>
  <r>
    <x v="0"/>
    <x v="33"/>
    <x v="0"/>
    <x v="2"/>
    <x v="7"/>
    <x v="7"/>
    <n v="425569"/>
  </r>
  <r>
    <x v="0"/>
    <x v="33"/>
    <x v="0"/>
    <x v="2"/>
    <x v="8"/>
    <x v="8"/>
    <n v="3340434"/>
  </r>
  <r>
    <x v="0"/>
    <x v="33"/>
    <x v="0"/>
    <x v="2"/>
    <x v="9"/>
    <x v="9"/>
    <n v="1608954"/>
  </r>
  <r>
    <x v="0"/>
    <x v="33"/>
    <x v="1"/>
    <x v="0"/>
    <x v="0"/>
    <x v="0"/>
    <n v="880330"/>
  </r>
  <r>
    <x v="0"/>
    <x v="33"/>
    <x v="1"/>
    <x v="0"/>
    <x v="1"/>
    <x v="1"/>
    <n v="2520588"/>
  </r>
  <r>
    <x v="0"/>
    <x v="33"/>
    <x v="1"/>
    <x v="0"/>
    <x v="2"/>
    <x v="2"/>
    <n v="511847"/>
  </r>
  <r>
    <x v="0"/>
    <x v="33"/>
    <x v="1"/>
    <x v="0"/>
    <x v="3"/>
    <x v="3"/>
    <n v="215213"/>
  </r>
  <r>
    <x v="0"/>
    <x v="33"/>
    <x v="1"/>
    <x v="0"/>
    <x v="4"/>
    <x v="4"/>
    <n v="4093561"/>
  </r>
  <r>
    <x v="0"/>
    <x v="33"/>
    <x v="1"/>
    <x v="1"/>
    <x v="6"/>
    <x v="6"/>
    <n v="-29105"/>
  </r>
  <r>
    <x v="0"/>
    <x v="33"/>
    <x v="1"/>
    <x v="2"/>
    <x v="7"/>
    <x v="7"/>
    <n v="425569"/>
  </r>
  <r>
    <x v="0"/>
    <x v="33"/>
    <x v="1"/>
    <x v="2"/>
    <x v="8"/>
    <x v="8"/>
    <n v="3319285"/>
  </r>
  <r>
    <x v="0"/>
    <x v="33"/>
    <x v="1"/>
    <x v="2"/>
    <x v="9"/>
    <x v="9"/>
    <n v="4017154"/>
  </r>
  <r>
    <x v="0"/>
    <x v="34"/>
    <x v="0"/>
    <x v="0"/>
    <x v="0"/>
    <x v="0"/>
    <n v="31965"/>
  </r>
  <r>
    <x v="0"/>
    <x v="34"/>
    <x v="0"/>
    <x v="0"/>
    <x v="1"/>
    <x v="1"/>
    <n v="434171"/>
  </r>
  <r>
    <x v="0"/>
    <x v="34"/>
    <x v="0"/>
    <x v="0"/>
    <x v="2"/>
    <x v="2"/>
    <n v="-45340"/>
  </r>
  <r>
    <x v="0"/>
    <x v="34"/>
    <x v="0"/>
    <x v="0"/>
    <x v="3"/>
    <x v="3"/>
    <n v="-29439"/>
  </r>
  <r>
    <x v="0"/>
    <x v="34"/>
    <x v="0"/>
    <x v="0"/>
    <x v="4"/>
    <x v="4"/>
    <n v="578540"/>
  </r>
  <r>
    <x v="0"/>
    <x v="34"/>
    <x v="0"/>
    <x v="1"/>
    <x v="6"/>
    <x v="6"/>
    <n v="66448"/>
  </r>
  <r>
    <x v="0"/>
    <x v="34"/>
    <x v="0"/>
    <x v="2"/>
    <x v="7"/>
    <x v="7"/>
    <n v="239754"/>
  </r>
  <r>
    <x v="0"/>
    <x v="34"/>
    <x v="0"/>
    <x v="2"/>
    <x v="8"/>
    <x v="8"/>
    <n v="633081"/>
  </r>
  <r>
    <x v="0"/>
    <x v="34"/>
    <x v="0"/>
    <x v="2"/>
    <x v="9"/>
    <x v="9"/>
    <n v="222388"/>
  </r>
  <r>
    <x v="0"/>
    <x v="34"/>
    <x v="1"/>
    <x v="0"/>
    <x v="0"/>
    <x v="0"/>
    <n v="145131"/>
  </r>
  <r>
    <x v="0"/>
    <x v="34"/>
    <x v="1"/>
    <x v="0"/>
    <x v="1"/>
    <x v="1"/>
    <n v="576092"/>
  </r>
  <r>
    <x v="0"/>
    <x v="34"/>
    <x v="1"/>
    <x v="0"/>
    <x v="2"/>
    <x v="2"/>
    <n v="-45340"/>
  </r>
  <r>
    <x v="0"/>
    <x v="34"/>
    <x v="1"/>
    <x v="0"/>
    <x v="3"/>
    <x v="3"/>
    <n v="-10303"/>
  </r>
  <r>
    <x v="0"/>
    <x v="34"/>
    <x v="1"/>
    <x v="0"/>
    <x v="4"/>
    <x v="4"/>
    <n v="634958"/>
  </r>
  <r>
    <x v="0"/>
    <x v="34"/>
    <x v="1"/>
    <x v="1"/>
    <x v="6"/>
    <x v="6"/>
    <n v="133268"/>
  </r>
  <r>
    <x v="0"/>
    <x v="34"/>
    <x v="1"/>
    <x v="2"/>
    <x v="7"/>
    <x v="7"/>
    <n v="239754"/>
  </r>
  <r>
    <x v="0"/>
    <x v="34"/>
    <x v="1"/>
    <x v="2"/>
    <x v="8"/>
    <x v="8"/>
    <n v="633081"/>
  </r>
  <r>
    <x v="0"/>
    <x v="34"/>
    <x v="1"/>
    <x v="2"/>
    <x v="9"/>
    <x v="9"/>
    <n v="581577"/>
  </r>
  <r>
    <x v="0"/>
    <x v="35"/>
    <x v="0"/>
    <x v="0"/>
    <x v="0"/>
    <x v="0"/>
    <n v="31786"/>
  </r>
  <r>
    <x v="0"/>
    <x v="35"/>
    <x v="0"/>
    <x v="0"/>
    <x v="1"/>
    <x v="1"/>
    <n v="373364"/>
  </r>
  <r>
    <x v="0"/>
    <x v="35"/>
    <x v="0"/>
    <x v="0"/>
    <x v="2"/>
    <x v="2"/>
    <n v="26886"/>
  </r>
  <r>
    <x v="0"/>
    <x v="35"/>
    <x v="0"/>
    <x v="0"/>
    <x v="3"/>
    <x v="3"/>
    <n v="-25811"/>
  </r>
  <r>
    <x v="0"/>
    <x v="35"/>
    <x v="0"/>
    <x v="0"/>
    <x v="4"/>
    <x v="4"/>
    <n v="508745"/>
  </r>
  <r>
    <x v="0"/>
    <x v="35"/>
    <x v="0"/>
    <x v="1"/>
    <x v="6"/>
    <x v="6"/>
    <n v="-23497"/>
  </r>
  <r>
    <x v="0"/>
    <x v="35"/>
    <x v="0"/>
    <x v="2"/>
    <x v="7"/>
    <x v="7"/>
    <n v="168708"/>
  </r>
  <r>
    <x v="0"/>
    <x v="35"/>
    <x v="0"/>
    <x v="2"/>
    <x v="8"/>
    <x v="8"/>
    <n v="568376"/>
  </r>
  <r>
    <x v="0"/>
    <x v="35"/>
    <x v="0"/>
    <x v="2"/>
    <x v="9"/>
    <x v="9"/>
    <n v="206011"/>
  </r>
  <r>
    <x v="0"/>
    <x v="35"/>
    <x v="1"/>
    <x v="0"/>
    <x v="0"/>
    <x v="0"/>
    <n v="80867"/>
  </r>
  <r>
    <x v="0"/>
    <x v="35"/>
    <x v="1"/>
    <x v="0"/>
    <x v="1"/>
    <x v="1"/>
    <n v="377548"/>
  </r>
  <r>
    <x v="0"/>
    <x v="35"/>
    <x v="1"/>
    <x v="0"/>
    <x v="2"/>
    <x v="2"/>
    <n v="26886"/>
  </r>
  <r>
    <x v="0"/>
    <x v="35"/>
    <x v="1"/>
    <x v="0"/>
    <x v="3"/>
    <x v="3"/>
    <n v="-67945"/>
  </r>
  <r>
    <x v="0"/>
    <x v="35"/>
    <x v="1"/>
    <x v="0"/>
    <x v="4"/>
    <x v="4"/>
    <n v="542869"/>
  </r>
  <r>
    <x v="0"/>
    <x v="35"/>
    <x v="1"/>
    <x v="1"/>
    <x v="6"/>
    <x v="6"/>
    <n v="-33578"/>
  </r>
  <r>
    <x v="0"/>
    <x v="35"/>
    <x v="1"/>
    <x v="2"/>
    <x v="7"/>
    <x v="7"/>
    <n v="168708"/>
  </r>
  <r>
    <x v="0"/>
    <x v="35"/>
    <x v="1"/>
    <x v="2"/>
    <x v="8"/>
    <x v="8"/>
    <n v="562205"/>
  </r>
  <r>
    <x v="0"/>
    <x v="35"/>
    <x v="1"/>
    <x v="2"/>
    <x v="9"/>
    <x v="9"/>
    <n v="331624"/>
  </r>
  <r>
    <x v="0"/>
    <x v="36"/>
    <x v="0"/>
    <x v="0"/>
    <x v="0"/>
    <x v="0"/>
    <n v="29088"/>
  </r>
  <r>
    <x v="0"/>
    <x v="36"/>
    <x v="0"/>
    <x v="0"/>
    <x v="1"/>
    <x v="1"/>
    <n v="272589"/>
  </r>
  <r>
    <x v="0"/>
    <x v="36"/>
    <x v="0"/>
    <x v="0"/>
    <x v="2"/>
    <x v="2"/>
    <n v="19634"/>
  </r>
  <r>
    <x v="0"/>
    <x v="36"/>
    <x v="0"/>
    <x v="0"/>
    <x v="3"/>
    <x v="3"/>
    <n v="-9644"/>
  </r>
  <r>
    <x v="0"/>
    <x v="36"/>
    <x v="0"/>
    <x v="0"/>
    <x v="4"/>
    <x v="4"/>
    <n v="341486"/>
  </r>
  <r>
    <x v="0"/>
    <x v="36"/>
    <x v="0"/>
    <x v="1"/>
    <x v="6"/>
    <x v="6"/>
    <n v="-19433"/>
  </r>
  <r>
    <x v="0"/>
    <x v="36"/>
    <x v="0"/>
    <x v="2"/>
    <x v="7"/>
    <x v="7"/>
    <n v="158226"/>
  </r>
  <r>
    <x v="0"/>
    <x v="36"/>
    <x v="0"/>
    <x v="2"/>
    <x v="8"/>
    <x v="8"/>
    <n v="392666"/>
  </r>
  <r>
    <x v="0"/>
    <x v="36"/>
    <x v="0"/>
    <x v="2"/>
    <x v="9"/>
    <x v="9"/>
    <n v="102116"/>
  </r>
  <r>
    <x v="0"/>
    <x v="36"/>
    <x v="1"/>
    <x v="0"/>
    <x v="0"/>
    <x v="0"/>
    <n v="66957"/>
  </r>
  <r>
    <x v="0"/>
    <x v="36"/>
    <x v="1"/>
    <x v="0"/>
    <x v="1"/>
    <x v="1"/>
    <n v="303581"/>
  </r>
  <r>
    <x v="0"/>
    <x v="36"/>
    <x v="1"/>
    <x v="0"/>
    <x v="2"/>
    <x v="2"/>
    <n v="19634"/>
  </r>
  <r>
    <x v="0"/>
    <x v="36"/>
    <x v="1"/>
    <x v="0"/>
    <x v="3"/>
    <x v="3"/>
    <n v="-94589"/>
  </r>
  <r>
    <x v="0"/>
    <x v="36"/>
    <x v="1"/>
    <x v="0"/>
    <x v="4"/>
    <x v="4"/>
    <n v="360091"/>
  </r>
  <r>
    <x v="0"/>
    <x v="36"/>
    <x v="1"/>
    <x v="1"/>
    <x v="6"/>
    <x v="6"/>
    <n v="-93190"/>
  </r>
  <r>
    <x v="0"/>
    <x v="36"/>
    <x v="1"/>
    <x v="2"/>
    <x v="7"/>
    <x v="7"/>
    <n v="158226"/>
  </r>
  <r>
    <x v="0"/>
    <x v="36"/>
    <x v="1"/>
    <x v="2"/>
    <x v="8"/>
    <x v="8"/>
    <n v="388039"/>
  </r>
  <r>
    <x v="0"/>
    <x v="36"/>
    <x v="1"/>
    <x v="2"/>
    <x v="9"/>
    <x v="9"/>
    <n v="205397"/>
  </r>
  <r>
    <x v="0"/>
    <x v="37"/>
    <x v="0"/>
    <x v="0"/>
    <x v="0"/>
    <x v="0"/>
    <n v="13532"/>
  </r>
  <r>
    <x v="0"/>
    <x v="37"/>
    <x v="0"/>
    <x v="0"/>
    <x v="1"/>
    <x v="1"/>
    <n v="129618"/>
  </r>
  <r>
    <x v="0"/>
    <x v="37"/>
    <x v="0"/>
    <x v="0"/>
    <x v="3"/>
    <x v="3"/>
    <n v="-370"/>
  </r>
  <r>
    <x v="0"/>
    <x v="37"/>
    <x v="0"/>
    <x v="0"/>
    <x v="4"/>
    <x v="4"/>
    <n v="156863"/>
  </r>
  <r>
    <x v="0"/>
    <x v="37"/>
    <x v="0"/>
    <x v="1"/>
    <x v="6"/>
    <x v="6"/>
    <n v="8330"/>
  </r>
  <r>
    <x v="0"/>
    <x v="37"/>
    <x v="0"/>
    <x v="2"/>
    <x v="7"/>
    <x v="7"/>
    <n v="121243"/>
  </r>
  <r>
    <x v="0"/>
    <x v="37"/>
    <x v="0"/>
    <x v="2"/>
    <x v="8"/>
    <x v="8"/>
    <n v="153371"/>
  </r>
  <r>
    <x v="0"/>
    <x v="37"/>
    <x v="0"/>
    <x v="2"/>
    <x v="9"/>
    <x v="9"/>
    <n v="34099"/>
  </r>
  <r>
    <x v="0"/>
    <x v="37"/>
    <x v="1"/>
    <x v="0"/>
    <x v="0"/>
    <x v="0"/>
    <n v="16907"/>
  </r>
  <r>
    <x v="0"/>
    <x v="37"/>
    <x v="1"/>
    <x v="0"/>
    <x v="1"/>
    <x v="1"/>
    <n v="130646"/>
  </r>
  <r>
    <x v="0"/>
    <x v="37"/>
    <x v="1"/>
    <x v="0"/>
    <x v="3"/>
    <x v="3"/>
    <n v="-6605"/>
  </r>
  <r>
    <x v="0"/>
    <x v="37"/>
    <x v="1"/>
    <x v="0"/>
    <x v="4"/>
    <x v="4"/>
    <n v="157185"/>
  </r>
  <r>
    <x v="0"/>
    <x v="37"/>
    <x v="1"/>
    <x v="1"/>
    <x v="6"/>
    <x v="6"/>
    <n v="3878"/>
  </r>
  <r>
    <x v="0"/>
    <x v="37"/>
    <x v="1"/>
    <x v="2"/>
    <x v="7"/>
    <x v="7"/>
    <n v="121243"/>
  </r>
  <r>
    <x v="0"/>
    <x v="37"/>
    <x v="1"/>
    <x v="2"/>
    <x v="8"/>
    <x v="8"/>
    <n v="152874"/>
  </r>
  <r>
    <x v="0"/>
    <x v="37"/>
    <x v="1"/>
    <x v="2"/>
    <x v="9"/>
    <x v="9"/>
    <n v="41104"/>
  </r>
  <r>
    <x v="0"/>
    <x v="38"/>
    <x v="0"/>
    <x v="0"/>
    <x v="0"/>
    <x v="0"/>
    <n v="6916"/>
  </r>
  <r>
    <x v="0"/>
    <x v="38"/>
    <x v="0"/>
    <x v="0"/>
    <x v="1"/>
    <x v="1"/>
    <n v="79408"/>
  </r>
  <r>
    <x v="0"/>
    <x v="38"/>
    <x v="0"/>
    <x v="0"/>
    <x v="3"/>
    <x v="3"/>
    <n v="-95"/>
  </r>
  <r>
    <x v="0"/>
    <x v="38"/>
    <x v="0"/>
    <x v="0"/>
    <x v="4"/>
    <x v="4"/>
    <n v="19870"/>
  </r>
  <r>
    <x v="0"/>
    <x v="38"/>
    <x v="0"/>
    <x v="1"/>
    <x v="6"/>
    <x v="6"/>
    <n v="234"/>
  </r>
  <r>
    <x v="0"/>
    <x v="38"/>
    <x v="0"/>
    <x v="2"/>
    <x v="7"/>
    <x v="7"/>
    <n v="34028"/>
  </r>
  <r>
    <x v="0"/>
    <x v="38"/>
    <x v="0"/>
    <x v="2"/>
    <x v="8"/>
    <x v="8"/>
    <n v="64912"/>
  </r>
  <r>
    <x v="0"/>
    <x v="38"/>
    <x v="0"/>
    <x v="2"/>
    <x v="9"/>
    <x v="9"/>
    <n v="7583"/>
  </r>
  <r>
    <x v="0"/>
    <x v="38"/>
    <x v="1"/>
    <x v="0"/>
    <x v="0"/>
    <x v="0"/>
    <n v="7241"/>
  </r>
  <r>
    <x v="0"/>
    <x v="38"/>
    <x v="1"/>
    <x v="0"/>
    <x v="1"/>
    <x v="1"/>
    <n v="79408"/>
  </r>
  <r>
    <x v="0"/>
    <x v="38"/>
    <x v="1"/>
    <x v="0"/>
    <x v="3"/>
    <x v="3"/>
    <n v="-506"/>
  </r>
  <r>
    <x v="0"/>
    <x v="38"/>
    <x v="1"/>
    <x v="0"/>
    <x v="4"/>
    <x v="4"/>
    <n v="19870"/>
  </r>
  <r>
    <x v="0"/>
    <x v="38"/>
    <x v="1"/>
    <x v="1"/>
    <x v="6"/>
    <x v="6"/>
    <n v="-217"/>
  </r>
  <r>
    <x v="0"/>
    <x v="38"/>
    <x v="1"/>
    <x v="2"/>
    <x v="7"/>
    <x v="7"/>
    <n v="34028"/>
  </r>
  <r>
    <x v="0"/>
    <x v="38"/>
    <x v="1"/>
    <x v="2"/>
    <x v="8"/>
    <x v="8"/>
    <n v="64912"/>
  </r>
  <r>
    <x v="0"/>
    <x v="38"/>
    <x v="1"/>
    <x v="2"/>
    <x v="9"/>
    <x v="9"/>
    <n v="7868"/>
  </r>
  <r>
    <x v="0"/>
    <x v="39"/>
    <x v="0"/>
    <x v="0"/>
    <x v="0"/>
    <x v="0"/>
    <n v="5668"/>
  </r>
  <r>
    <x v="0"/>
    <x v="39"/>
    <x v="0"/>
    <x v="0"/>
    <x v="1"/>
    <x v="1"/>
    <n v="38795"/>
  </r>
  <r>
    <x v="0"/>
    <x v="39"/>
    <x v="0"/>
    <x v="0"/>
    <x v="3"/>
    <x v="3"/>
    <n v="5195"/>
  </r>
  <r>
    <x v="0"/>
    <x v="39"/>
    <x v="0"/>
    <x v="0"/>
    <x v="4"/>
    <x v="4"/>
    <n v="60480"/>
  </r>
  <r>
    <x v="0"/>
    <x v="39"/>
    <x v="0"/>
    <x v="1"/>
    <x v="6"/>
    <x v="6"/>
    <n v="20988"/>
  </r>
  <r>
    <x v="0"/>
    <x v="39"/>
    <x v="0"/>
    <x v="2"/>
    <x v="7"/>
    <x v="7"/>
    <n v="47557"/>
  </r>
  <r>
    <x v="0"/>
    <x v="39"/>
    <x v="0"/>
    <x v="2"/>
    <x v="8"/>
    <x v="8"/>
    <n v="64068"/>
  </r>
  <r>
    <x v="0"/>
    <x v="39"/>
    <x v="0"/>
    <x v="2"/>
    <x v="9"/>
    <x v="9"/>
    <n v="9111"/>
  </r>
  <r>
    <x v="0"/>
    <x v="39"/>
    <x v="1"/>
    <x v="0"/>
    <x v="0"/>
    <x v="0"/>
    <n v="11706"/>
  </r>
  <r>
    <x v="0"/>
    <x v="39"/>
    <x v="1"/>
    <x v="0"/>
    <x v="1"/>
    <x v="1"/>
    <n v="40458"/>
  </r>
  <r>
    <x v="0"/>
    <x v="39"/>
    <x v="1"/>
    <x v="0"/>
    <x v="3"/>
    <x v="3"/>
    <n v="1520"/>
  </r>
  <r>
    <x v="0"/>
    <x v="39"/>
    <x v="1"/>
    <x v="0"/>
    <x v="4"/>
    <x v="4"/>
    <n v="60480"/>
  </r>
  <r>
    <x v="0"/>
    <x v="39"/>
    <x v="1"/>
    <x v="1"/>
    <x v="6"/>
    <x v="6"/>
    <n v="15720"/>
  </r>
  <r>
    <x v="0"/>
    <x v="39"/>
    <x v="1"/>
    <x v="2"/>
    <x v="7"/>
    <x v="7"/>
    <n v="47557"/>
  </r>
  <r>
    <x v="0"/>
    <x v="39"/>
    <x v="1"/>
    <x v="2"/>
    <x v="8"/>
    <x v="8"/>
    <n v="63833"/>
  </r>
  <r>
    <x v="0"/>
    <x v="39"/>
    <x v="1"/>
    <x v="2"/>
    <x v="9"/>
    <x v="9"/>
    <n v="15454"/>
  </r>
  <r>
    <x v="0"/>
    <x v="40"/>
    <x v="0"/>
    <x v="0"/>
    <x v="0"/>
    <x v="0"/>
    <n v="9081"/>
  </r>
  <r>
    <x v="0"/>
    <x v="40"/>
    <x v="0"/>
    <x v="0"/>
    <x v="1"/>
    <x v="1"/>
    <n v="57366"/>
  </r>
  <r>
    <x v="0"/>
    <x v="40"/>
    <x v="0"/>
    <x v="0"/>
    <x v="2"/>
    <x v="2"/>
    <n v="2912"/>
  </r>
  <r>
    <x v="0"/>
    <x v="40"/>
    <x v="0"/>
    <x v="0"/>
    <x v="3"/>
    <x v="3"/>
    <n v="5729"/>
  </r>
  <r>
    <x v="0"/>
    <x v="40"/>
    <x v="0"/>
    <x v="0"/>
    <x v="4"/>
    <x v="4"/>
    <n v="63281"/>
  </r>
  <r>
    <x v="0"/>
    <x v="40"/>
    <x v="0"/>
    <x v="1"/>
    <x v="6"/>
    <x v="6"/>
    <n v="13911"/>
  </r>
  <r>
    <x v="0"/>
    <x v="40"/>
    <x v="0"/>
    <x v="2"/>
    <x v="7"/>
    <x v="7"/>
    <n v="28169"/>
  </r>
  <r>
    <x v="0"/>
    <x v="40"/>
    <x v="0"/>
    <x v="2"/>
    <x v="8"/>
    <x v="8"/>
    <n v="84610"/>
  </r>
  <r>
    <x v="0"/>
    <x v="40"/>
    <x v="0"/>
    <x v="2"/>
    <x v="9"/>
    <x v="9"/>
    <n v="28043"/>
  </r>
  <r>
    <x v="0"/>
    <x v="40"/>
    <x v="1"/>
    <x v="0"/>
    <x v="0"/>
    <x v="0"/>
    <n v="13551"/>
  </r>
  <r>
    <x v="0"/>
    <x v="40"/>
    <x v="1"/>
    <x v="0"/>
    <x v="1"/>
    <x v="1"/>
    <n v="58524"/>
  </r>
  <r>
    <x v="0"/>
    <x v="40"/>
    <x v="1"/>
    <x v="0"/>
    <x v="2"/>
    <x v="2"/>
    <n v="2912"/>
  </r>
  <r>
    <x v="0"/>
    <x v="40"/>
    <x v="1"/>
    <x v="0"/>
    <x v="3"/>
    <x v="3"/>
    <n v="1119"/>
  </r>
  <r>
    <x v="0"/>
    <x v="40"/>
    <x v="1"/>
    <x v="0"/>
    <x v="4"/>
    <x v="4"/>
    <n v="77567"/>
  </r>
  <r>
    <x v="0"/>
    <x v="40"/>
    <x v="1"/>
    <x v="1"/>
    <x v="6"/>
    <x v="6"/>
    <n v="10415"/>
  </r>
  <r>
    <x v="0"/>
    <x v="40"/>
    <x v="1"/>
    <x v="2"/>
    <x v="7"/>
    <x v="7"/>
    <n v="28169"/>
  </r>
  <r>
    <x v="0"/>
    <x v="40"/>
    <x v="1"/>
    <x v="2"/>
    <x v="8"/>
    <x v="8"/>
    <n v="84610"/>
  </r>
  <r>
    <x v="0"/>
    <x v="40"/>
    <x v="1"/>
    <x v="2"/>
    <x v="9"/>
    <x v="9"/>
    <n v="49071"/>
  </r>
  <r>
    <x v="0"/>
    <x v="41"/>
    <x v="0"/>
    <x v="0"/>
    <x v="1"/>
    <x v="1"/>
    <n v="15594"/>
  </r>
  <r>
    <x v="0"/>
    <x v="41"/>
    <x v="0"/>
    <x v="0"/>
    <x v="3"/>
    <x v="3"/>
    <n v="240"/>
  </r>
  <r>
    <x v="0"/>
    <x v="41"/>
    <x v="0"/>
    <x v="0"/>
    <x v="4"/>
    <x v="4"/>
    <n v="2122"/>
  </r>
  <r>
    <x v="0"/>
    <x v="41"/>
    <x v="0"/>
    <x v="1"/>
    <x v="6"/>
    <x v="6"/>
    <n v="369"/>
  </r>
  <r>
    <x v="0"/>
    <x v="41"/>
    <x v="0"/>
    <x v="2"/>
    <x v="7"/>
    <x v="7"/>
    <n v="7808"/>
  </r>
  <r>
    <x v="0"/>
    <x v="41"/>
    <x v="0"/>
    <x v="2"/>
    <x v="8"/>
    <x v="8"/>
    <n v="10037"/>
  </r>
  <r>
    <x v="0"/>
    <x v="41"/>
    <x v="1"/>
    <x v="0"/>
    <x v="1"/>
    <x v="1"/>
    <n v="15594"/>
  </r>
  <r>
    <x v="0"/>
    <x v="41"/>
    <x v="1"/>
    <x v="0"/>
    <x v="3"/>
    <x v="3"/>
    <n v="240"/>
  </r>
  <r>
    <x v="0"/>
    <x v="41"/>
    <x v="1"/>
    <x v="0"/>
    <x v="4"/>
    <x v="4"/>
    <n v="2122"/>
  </r>
  <r>
    <x v="0"/>
    <x v="41"/>
    <x v="1"/>
    <x v="1"/>
    <x v="6"/>
    <x v="6"/>
    <n v="369"/>
  </r>
  <r>
    <x v="0"/>
    <x v="41"/>
    <x v="1"/>
    <x v="2"/>
    <x v="7"/>
    <x v="7"/>
    <n v="7808"/>
  </r>
  <r>
    <x v="0"/>
    <x v="41"/>
    <x v="1"/>
    <x v="2"/>
    <x v="8"/>
    <x v="8"/>
    <n v="10037"/>
  </r>
  <r>
    <x v="0"/>
    <x v="42"/>
    <x v="0"/>
    <x v="0"/>
    <x v="0"/>
    <x v="0"/>
    <n v="19447"/>
  </r>
  <r>
    <x v="0"/>
    <x v="42"/>
    <x v="0"/>
    <x v="0"/>
    <x v="1"/>
    <x v="1"/>
    <n v="260595"/>
  </r>
  <r>
    <x v="0"/>
    <x v="42"/>
    <x v="0"/>
    <x v="0"/>
    <x v="2"/>
    <x v="2"/>
    <n v="2492"/>
  </r>
  <r>
    <x v="0"/>
    <x v="42"/>
    <x v="0"/>
    <x v="0"/>
    <x v="3"/>
    <x v="3"/>
    <n v="1013"/>
  </r>
  <r>
    <x v="0"/>
    <x v="42"/>
    <x v="0"/>
    <x v="0"/>
    <x v="4"/>
    <x v="4"/>
    <n v="246789"/>
  </r>
  <r>
    <x v="0"/>
    <x v="42"/>
    <x v="0"/>
    <x v="1"/>
    <x v="6"/>
    <x v="6"/>
    <n v="-19764"/>
  </r>
  <r>
    <x v="0"/>
    <x v="42"/>
    <x v="0"/>
    <x v="2"/>
    <x v="7"/>
    <x v="7"/>
    <n v="181680"/>
  </r>
  <r>
    <x v="0"/>
    <x v="42"/>
    <x v="0"/>
    <x v="2"/>
    <x v="8"/>
    <x v="8"/>
    <n v="279834"/>
  </r>
  <r>
    <x v="0"/>
    <x v="42"/>
    <x v="0"/>
    <x v="2"/>
    <x v="9"/>
    <x v="9"/>
    <n v="47032"/>
  </r>
  <r>
    <x v="0"/>
    <x v="42"/>
    <x v="1"/>
    <x v="0"/>
    <x v="0"/>
    <x v="0"/>
    <n v="28212"/>
  </r>
  <r>
    <x v="0"/>
    <x v="42"/>
    <x v="1"/>
    <x v="0"/>
    <x v="1"/>
    <x v="1"/>
    <n v="262372"/>
  </r>
  <r>
    <x v="0"/>
    <x v="42"/>
    <x v="1"/>
    <x v="0"/>
    <x v="2"/>
    <x v="2"/>
    <n v="2492"/>
  </r>
  <r>
    <x v="0"/>
    <x v="42"/>
    <x v="1"/>
    <x v="0"/>
    <x v="3"/>
    <x v="3"/>
    <n v="-5455"/>
  </r>
  <r>
    <x v="0"/>
    <x v="42"/>
    <x v="1"/>
    <x v="0"/>
    <x v="4"/>
    <x v="4"/>
    <n v="249491"/>
  </r>
  <r>
    <x v="0"/>
    <x v="42"/>
    <x v="1"/>
    <x v="1"/>
    <x v="6"/>
    <x v="6"/>
    <n v="-21160"/>
  </r>
  <r>
    <x v="0"/>
    <x v="42"/>
    <x v="1"/>
    <x v="2"/>
    <x v="7"/>
    <x v="7"/>
    <n v="181680"/>
  </r>
  <r>
    <x v="0"/>
    <x v="42"/>
    <x v="1"/>
    <x v="2"/>
    <x v="8"/>
    <x v="8"/>
    <n v="264078"/>
  </r>
  <r>
    <x v="0"/>
    <x v="42"/>
    <x v="1"/>
    <x v="2"/>
    <x v="9"/>
    <x v="9"/>
    <n v="81104"/>
  </r>
  <r>
    <x v="0"/>
    <x v="43"/>
    <x v="0"/>
    <x v="0"/>
    <x v="0"/>
    <x v="0"/>
    <n v="18086"/>
  </r>
  <r>
    <x v="0"/>
    <x v="43"/>
    <x v="0"/>
    <x v="0"/>
    <x v="1"/>
    <x v="1"/>
    <n v="114177"/>
  </r>
  <r>
    <x v="0"/>
    <x v="43"/>
    <x v="0"/>
    <x v="0"/>
    <x v="2"/>
    <x v="2"/>
    <n v="1243"/>
  </r>
  <r>
    <x v="0"/>
    <x v="43"/>
    <x v="0"/>
    <x v="0"/>
    <x v="3"/>
    <x v="3"/>
    <n v="-6702"/>
  </r>
  <r>
    <x v="0"/>
    <x v="43"/>
    <x v="0"/>
    <x v="0"/>
    <x v="4"/>
    <x v="4"/>
    <n v="114316"/>
  </r>
  <r>
    <x v="0"/>
    <x v="43"/>
    <x v="0"/>
    <x v="1"/>
    <x v="6"/>
    <x v="6"/>
    <n v="2726"/>
  </r>
  <r>
    <x v="0"/>
    <x v="43"/>
    <x v="0"/>
    <x v="2"/>
    <x v="7"/>
    <x v="7"/>
    <n v="63656"/>
  </r>
  <r>
    <x v="0"/>
    <x v="43"/>
    <x v="0"/>
    <x v="2"/>
    <x v="8"/>
    <x v="8"/>
    <n v="135440"/>
  </r>
  <r>
    <x v="0"/>
    <x v="43"/>
    <x v="0"/>
    <x v="2"/>
    <x v="9"/>
    <x v="9"/>
    <n v="58154"/>
  </r>
  <r>
    <x v="0"/>
    <x v="43"/>
    <x v="1"/>
    <x v="0"/>
    <x v="0"/>
    <x v="0"/>
    <n v="41174"/>
  </r>
  <r>
    <x v="0"/>
    <x v="43"/>
    <x v="1"/>
    <x v="0"/>
    <x v="1"/>
    <x v="1"/>
    <n v="125644"/>
  </r>
  <r>
    <x v="0"/>
    <x v="43"/>
    <x v="1"/>
    <x v="0"/>
    <x v="2"/>
    <x v="2"/>
    <n v="1243"/>
  </r>
  <r>
    <x v="0"/>
    <x v="43"/>
    <x v="1"/>
    <x v="0"/>
    <x v="3"/>
    <x v="3"/>
    <n v="-30417"/>
  </r>
  <r>
    <x v="0"/>
    <x v="43"/>
    <x v="1"/>
    <x v="0"/>
    <x v="4"/>
    <x v="4"/>
    <n v="123565"/>
  </r>
  <r>
    <x v="0"/>
    <x v="43"/>
    <x v="1"/>
    <x v="1"/>
    <x v="6"/>
    <x v="6"/>
    <n v="-20028"/>
  </r>
  <r>
    <x v="0"/>
    <x v="43"/>
    <x v="1"/>
    <x v="2"/>
    <x v="7"/>
    <x v="7"/>
    <n v="63656"/>
  </r>
  <r>
    <x v="0"/>
    <x v="43"/>
    <x v="1"/>
    <x v="2"/>
    <x v="8"/>
    <x v="8"/>
    <n v="135440"/>
  </r>
  <r>
    <x v="0"/>
    <x v="43"/>
    <x v="1"/>
    <x v="2"/>
    <x v="9"/>
    <x v="9"/>
    <n v="102919"/>
  </r>
  <r>
    <x v="0"/>
    <x v="44"/>
    <x v="0"/>
    <x v="0"/>
    <x v="0"/>
    <x v="0"/>
    <n v="74948"/>
  </r>
  <r>
    <x v="0"/>
    <x v="44"/>
    <x v="0"/>
    <x v="0"/>
    <x v="1"/>
    <x v="1"/>
    <n v="610976"/>
  </r>
  <r>
    <x v="0"/>
    <x v="44"/>
    <x v="0"/>
    <x v="0"/>
    <x v="2"/>
    <x v="2"/>
    <n v="59752"/>
  </r>
  <r>
    <x v="0"/>
    <x v="44"/>
    <x v="0"/>
    <x v="0"/>
    <x v="3"/>
    <x v="3"/>
    <n v="92780"/>
  </r>
  <r>
    <x v="0"/>
    <x v="44"/>
    <x v="0"/>
    <x v="0"/>
    <x v="4"/>
    <x v="4"/>
    <n v="851437"/>
  </r>
  <r>
    <x v="0"/>
    <x v="44"/>
    <x v="0"/>
    <x v="1"/>
    <x v="6"/>
    <x v="6"/>
    <n v="20193"/>
  </r>
  <r>
    <x v="0"/>
    <x v="44"/>
    <x v="0"/>
    <x v="2"/>
    <x v="7"/>
    <x v="7"/>
    <n v="286562"/>
  </r>
  <r>
    <x v="0"/>
    <x v="44"/>
    <x v="0"/>
    <x v="2"/>
    <x v="8"/>
    <x v="8"/>
    <n v="986837"/>
  </r>
  <r>
    <x v="0"/>
    <x v="44"/>
    <x v="0"/>
    <x v="2"/>
    <x v="9"/>
    <x v="9"/>
    <n v="251127"/>
  </r>
  <r>
    <x v="0"/>
    <x v="44"/>
    <x v="1"/>
    <x v="0"/>
    <x v="0"/>
    <x v="0"/>
    <n v="197401"/>
  </r>
  <r>
    <x v="0"/>
    <x v="44"/>
    <x v="1"/>
    <x v="0"/>
    <x v="1"/>
    <x v="1"/>
    <n v="873346"/>
  </r>
  <r>
    <x v="0"/>
    <x v="44"/>
    <x v="1"/>
    <x v="0"/>
    <x v="2"/>
    <x v="2"/>
    <n v="59752"/>
  </r>
  <r>
    <x v="0"/>
    <x v="44"/>
    <x v="1"/>
    <x v="0"/>
    <x v="3"/>
    <x v="3"/>
    <n v="22508"/>
  </r>
  <r>
    <x v="0"/>
    <x v="44"/>
    <x v="1"/>
    <x v="0"/>
    <x v="4"/>
    <x v="4"/>
    <n v="948566"/>
  </r>
  <r>
    <x v="0"/>
    <x v="44"/>
    <x v="1"/>
    <x v="1"/>
    <x v="6"/>
    <x v="6"/>
    <n v="-79434"/>
  </r>
  <r>
    <x v="0"/>
    <x v="44"/>
    <x v="1"/>
    <x v="2"/>
    <x v="7"/>
    <x v="7"/>
    <n v="286562"/>
  </r>
  <r>
    <x v="0"/>
    <x v="44"/>
    <x v="1"/>
    <x v="2"/>
    <x v="8"/>
    <x v="8"/>
    <n v="986837"/>
  </r>
  <r>
    <x v="0"/>
    <x v="44"/>
    <x v="1"/>
    <x v="2"/>
    <x v="9"/>
    <x v="9"/>
    <n v="703724"/>
  </r>
  <r>
    <x v="0"/>
    <x v="45"/>
    <x v="0"/>
    <x v="0"/>
    <x v="0"/>
    <x v="0"/>
    <n v="64399"/>
  </r>
  <r>
    <x v="0"/>
    <x v="45"/>
    <x v="0"/>
    <x v="0"/>
    <x v="1"/>
    <x v="1"/>
    <n v="677829"/>
  </r>
  <r>
    <x v="0"/>
    <x v="45"/>
    <x v="0"/>
    <x v="0"/>
    <x v="2"/>
    <x v="2"/>
    <n v="20863"/>
  </r>
  <r>
    <x v="0"/>
    <x v="45"/>
    <x v="0"/>
    <x v="0"/>
    <x v="3"/>
    <x v="3"/>
    <n v="-27109"/>
  </r>
  <r>
    <x v="0"/>
    <x v="45"/>
    <x v="0"/>
    <x v="0"/>
    <x v="4"/>
    <x v="4"/>
    <n v="829466"/>
  </r>
  <r>
    <x v="0"/>
    <x v="45"/>
    <x v="0"/>
    <x v="0"/>
    <x v="5"/>
    <x v="5"/>
    <n v="0"/>
  </r>
  <r>
    <x v="0"/>
    <x v="45"/>
    <x v="0"/>
    <x v="1"/>
    <x v="6"/>
    <x v="6"/>
    <n v="-7419"/>
  </r>
  <r>
    <x v="0"/>
    <x v="45"/>
    <x v="0"/>
    <x v="2"/>
    <x v="7"/>
    <x v="7"/>
    <n v="424461"/>
  </r>
  <r>
    <x v="0"/>
    <x v="45"/>
    <x v="0"/>
    <x v="2"/>
    <x v="8"/>
    <x v="8"/>
    <n v="821845"/>
  </r>
  <r>
    <x v="0"/>
    <x v="45"/>
    <x v="0"/>
    <x v="2"/>
    <x v="9"/>
    <x v="9"/>
    <n v="365941"/>
  </r>
  <r>
    <x v="0"/>
    <x v="45"/>
    <x v="1"/>
    <x v="0"/>
    <x v="0"/>
    <x v="0"/>
    <n v="145946"/>
  </r>
  <r>
    <x v="0"/>
    <x v="45"/>
    <x v="1"/>
    <x v="0"/>
    <x v="1"/>
    <x v="1"/>
    <n v="794373"/>
  </r>
  <r>
    <x v="0"/>
    <x v="45"/>
    <x v="1"/>
    <x v="0"/>
    <x v="2"/>
    <x v="2"/>
    <n v="20863"/>
  </r>
  <r>
    <x v="0"/>
    <x v="45"/>
    <x v="1"/>
    <x v="0"/>
    <x v="3"/>
    <x v="3"/>
    <n v="-87584"/>
  </r>
  <r>
    <x v="0"/>
    <x v="45"/>
    <x v="1"/>
    <x v="0"/>
    <x v="4"/>
    <x v="4"/>
    <n v="865916"/>
  </r>
  <r>
    <x v="0"/>
    <x v="45"/>
    <x v="1"/>
    <x v="0"/>
    <x v="5"/>
    <x v="5"/>
    <n v="-793"/>
  </r>
  <r>
    <x v="0"/>
    <x v="45"/>
    <x v="1"/>
    <x v="1"/>
    <x v="6"/>
    <x v="6"/>
    <n v="-66482"/>
  </r>
  <r>
    <x v="0"/>
    <x v="45"/>
    <x v="1"/>
    <x v="2"/>
    <x v="7"/>
    <x v="7"/>
    <n v="424461"/>
  </r>
  <r>
    <x v="0"/>
    <x v="45"/>
    <x v="1"/>
    <x v="2"/>
    <x v="8"/>
    <x v="8"/>
    <n v="821845"/>
  </r>
  <r>
    <x v="0"/>
    <x v="45"/>
    <x v="1"/>
    <x v="2"/>
    <x v="9"/>
    <x v="9"/>
    <n v="602687"/>
  </r>
  <r>
    <x v="0"/>
    <x v="46"/>
    <x v="0"/>
    <x v="0"/>
    <x v="0"/>
    <x v="0"/>
    <n v="12537"/>
  </r>
  <r>
    <x v="0"/>
    <x v="46"/>
    <x v="0"/>
    <x v="0"/>
    <x v="1"/>
    <x v="1"/>
    <n v="103327"/>
  </r>
  <r>
    <x v="0"/>
    <x v="46"/>
    <x v="0"/>
    <x v="0"/>
    <x v="3"/>
    <x v="3"/>
    <n v="-11878"/>
  </r>
  <r>
    <x v="0"/>
    <x v="46"/>
    <x v="0"/>
    <x v="0"/>
    <x v="4"/>
    <x v="4"/>
    <n v="149027"/>
  </r>
  <r>
    <x v="0"/>
    <x v="46"/>
    <x v="0"/>
    <x v="1"/>
    <x v="6"/>
    <x v="6"/>
    <n v="-27674"/>
  </r>
  <r>
    <x v="0"/>
    <x v="46"/>
    <x v="0"/>
    <x v="2"/>
    <x v="7"/>
    <x v="7"/>
    <n v="52815"/>
  </r>
  <r>
    <x v="0"/>
    <x v="46"/>
    <x v="0"/>
    <x v="2"/>
    <x v="8"/>
    <x v="8"/>
    <n v="159583"/>
  </r>
  <r>
    <x v="0"/>
    <x v="46"/>
    <x v="0"/>
    <x v="2"/>
    <x v="9"/>
    <x v="9"/>
    <n v="36697"/>
  </r>
  <r>
    <x v="0"/>
    <x v="46"/>
    <x v="1"/>
    <x v="0"/>
    <x v="0"/>
    <x v="0"/>
    <n v="25646"/>
  </r>
  <r>
    <x v="0"/>
    <x v="46"/>
    <x v="1"/>
    <x v="0"/>
    <x v="1"/>
    <x v="1"/>
    <n v="130369"/>
  </r>
  <r>
    <x v="0"/>
    <x v="46"/>
    <x v="1"/>
    <x v="0"/>
    <x v="3"/>
    <x v="3"/>
    <n v="-51843"/>
  </r>
  <r>
    <x v="0"/>
    <x v="46"/>
    <x v="1"/>
    <x v="0"/>
    <x v="4"/>
    <x v="4"/>
    <n v="159114"/>
  </r>
  <r>
    <x v="0"/>
    <x v="46"/>
    <x v="1"/>
    <x v="1"/>
    <x v="6"/>
    <x v="6"/>
    <n v="-46826"/>
  </r>
  <r>
    <x v="0"/>
    <x v="46"/>
    <x v="1"/>
    <x v="2"/>
    <x v="7"/>
    <x v="7"/>
    <n v="52815"/>
  </r>
  <r>
    <x v="0"/>
    <x v="46"/>
    <x v="1"/>
    <x v="2"/>
    <x v="8"/>
    <x v="8"/>
    <n v="159583"/>
  </r>
  <r>
    <x v="0"/>
    <x v="46"/>
    <x v="1"/>
    <x v="2"/>
    <x v="9"/>
    <x v="9"/>
    <n v="107748"/>
  </r>
  <r>
    <x v="0"/>
    <x v="47"/>
    <x v="0"/>
    <x v="0"/>
    <x v="0"/>
    <x v="0"/>
    <n v="1981"/>
  </r>
  <r>
    <x v="0"/>
    <x v="47"/>
    <x v="0"/>
    <x v="0"/>
    <x v="1"/>
    <x v="1"/>
    <n v="31962"/>
  </r>
  <r>
    <x v="0"/>
    <x v="47"/>
    <x v="0"/>
    <x v="0"/>
    <x v="3"/>
    <x v="3"/>
    <n v="976"/>
  </r>
  <r>
    <x v="0"/>
    <x v="47"/>
    <x v="0"/>
    <x v="0"/>
    <x v="4"/>
    <x v="4"/>
    <n v="5225"/>
  </r>
  <r>
    <x v="0"/>
    <x v="47"/>
    <x v="0"/>
    <x v="1"/>
    <x v="6"/>
    <x v="6"/>
    <n v="87"/>
  </r>
  <r>
    <x v="0"/>
    <x v="47"/>
    <x v="0"/>
    <x v="2"/>
    <x v="7"/>
    <x v="7"/>
    <n v="15279"/>
  </r>
  <r>
    <x v="0"/>
    <x v="47"/>
    <x v="0"/>
    <x v="2"/>
    <x v="8"/>
    <x v="8"/>
    <n v="11268"/>
  </r>
  <r>
    <x v="0"/>
    <x v="47"/>
    <x v="0"/>
    <x v="2"/>
    <x v="9"/>
    <x v="9"/>
    <n v="11732"/>
  </r>
  <r>
    <x v="0"/>
    <x v="47"/>
    <x v="1"/>
    <x v="0"/>
    <x v="0"/>
    <x v="0"/>
    <n v="2308"/>
  </r>
  <r>
    <x v="0"/>
    <x v="47"/>
    <x v="1"/>
    <x v="0"/>
    <x v="1"/>
    <x v="1"/>
    <n v="32136"/>
  </r>
  <r>
    <x v="0"/>
    <x v="47"/>
    <x v="1"/>
    <x v="0"/>
    <x v="3"/>
    <x v="3"/>
    <n v="511"/>
  </r>
  <r>
    <x v="0"/>
    <x v="47"/>
    <x v="1"/>
    <x v="0"/>
    <x v="4"/>
    <x v="4"/>
    <n v="5225"/>
  </r>
  <r>
    <x v="0"/>
    <x v="47"/>
    <x v="1"/>
    <x v="1"/>
    <x v="6"/>
    <x v="6"/>
    <n v="-628"/>
  </r>
  <r>
    <x v="0"/>
    <x v="47"/>
    <x v="1"/>
    <x v="2"/>
    <x v="7"/>
    <x v="7"/>
    <n v="15279"/>
  </r>
  <r>
    <x v="0"/>
    <x v="47"/>
    <x v="1"/>
    <x v="2"/>
    <x v="8"/>
    <x v="8"/>
    <n v="11268"/>
  </r>
  <r>
    <x v="0"/>
    <x v="47"/>
    <x v="1"/>
    <x v="2"/>
    <x v="9"/>
    <x v="9"/>
    <n v="11983"/>
  </r>
  <r>
    <x v="0"/>
    <x v="48"/>
    <x v="0"/>
    <x v="0"/>
    <x v="0"/>
    <x v="0"/>
    <n v="45738"/>
  </r>
  <r>
    <x v="0"/>
    <x v="48"/>
    <x v="0"/>
    <x v="0"/>
    <x v="1"/>
    <x v="1"/>
    <n v="580645"/>
  </r>
  <r>
    <x v="0"/>
    <x v="48"/>
    <x v="0"/>
    <x v="0"/>
    <x v="2"/>
    <x v="2"/>
    <n v="142800"/>
  </r>
  <r>
    <x v="0"/>
    <x v="48"/>
    <x v="0"/>
    <x v="0"/>
    <x v="3"/>
    <x v="3"/>
    <n v="61813"/>
  </r>
  <r>
    <x v="0"/>
    <x v="48"/>
    <x v="0"/>
    <x v="0"/>
    <x v="4"/>
    <x v="4"/>
    <n v="850481"/>
  </r>
  <r>
    <x v="0"/>
    <x v="48"/>
    <x v="0"/>
    <x v="0"/>
    <x v="5"/>
    <x v="5"/>
    <n v="508216"/>
  </r>
  <r>
    <x v="0"/>
    <x v="48"/>
    <x v="0"/>
    <x v="1"/>
    <x v="6"/>
    <x v="6"/>
    <n v="446920"/>
  </r>
  <r>
    <x v="0"/>
    <x v="48"/>
    <x v="0"/>
    <x v="2"/>
    <x v="7"/>
    <x v="7"/>
    <n v="161702"/>
  </r>
  <r>
    <x v="0"/>
    <x v="48"/>
    <x v="0"/>
    <x v="2"/>
    <x v="8"/>
    <x v="8"/>
    <n v="991049"/>
  </r>
  <r>
    <x v="0"/>
    <x v="48"/>
    <x v="0"/>
    <x v="2"/>
    <x v="9"/>
    <x v="9"/>
    <n v="343804"/>
  </r>
  <r>
    <x v="0"/>
    <x v="48"/>
    <x v="1"/>
    <x v="0"/>
    <x v="0"/>
    <x v="0"/>
    <n v="162791"/>
  </r>
  <r>
    <x v="0"/>
    <x v="48"/>
    <x v="1"/>
    <x v="0"/>
    <x v="1"/>
    <x v="1"/>
    <n v="760347"/>
  </r>
  <r>
    <x v="0"/>
    <x v="48"/>
    <x v="1"/>
    <x v="0"/>
    <x v="2"/>
    <x v="2"/>
    <n v="151600"/>
  </r>
  <r>
    <x v="0"/>
    <x v="48"/>
    <x v="1"/>
    <x v="0"/>
    <x v="3"/>
    <x v="3"/>
    <n v="54379"/>
  </r>
  <r>
    <x v="0"/>
    <x v="48"/>
    <x v="1"/>
    <x v="0"/>
    <x v="4"/>
    <x v="4"/>
    <n v="1003130"/>
  </r>
  <r>
    <x v="0"/>
    <x v="48"/>
    <x v="1"/>
    <x v="0"/>
    <x v="5"/>
    <x v="5"/>
    <n v="508216"/>
  </r>
  <r>
    <x v="0"/>
    <x v="48"/>
    <x v="1"/>
    <x v="1"/>
    <x v="6"/>
    <x v="6"/>
    <n v="370653"/>
  </r>
  <r>
    <x v="0"/>
    <x v="48"/>
    <x v="1"/>
    <x v="2"/>
    <x v="7"/>
    <x v="7"/>
    <n v="161702"/>
  </r>
  <r>
    <x v="0"/>
    <x v="48"/>
    <x v="1"/>
    <x v="2"/>
    <x v="8"/>
    <x v="8"/>
    <n v="991049"/>
  </r>
  <r>
    <x v="0"/>
    <x v="48"/>
    <x v="1"/>
    <x v="2"/>
    <x v="9"/>
    <x v="9"/>
    <n v="733175"/>
  </r>
  <r>
    <x v="0"/>
    <x v="49"/>
    <x v="0"/>
    <x v="0"/>
    <x v="0"/>
    <x v="0"/>
    <n v="44869"/>
  </r>
  <r>
    <x v="0"/>
    <x v="49"/>
    <x v="0"/>
    <x v="0"/>
    <x v="1"/>
    <x v="1"/>
    <n v="700624"/>
  </r>
  <r>
    <x v="0"/>
    <x v="49"/>
    <x v="0"/>
    <x v="0"/>
    <x v="2"/>
    <x v="2"/>
    <n v="54930"/>
  </r>
  <r>
    <x v="0"/>
    <x v="49"/>
    <x v="0"/>
    <x v="0"/>
    <x v="3"/>
    <x v="3"/>
    <n v="53443"/>
  </r>
  <r>
    <x v="0"/>
    <x v="49"/>
    <x v="0"/>
    <x v="0"/>
    <x v="4"/>
    <x v="4"/>
    <n v="939274"/>
  </r>
  <r>
    <x v="0"/>
    <x v="49"/>
    <x v="0"/>
    <x v="1"/>
    <x v="6"/>
    <x v="6"/>
    <n v="30724"/>
  </r>
  <r>
    <x v="0"/>
    <x v="49"/>
    <x v="0"/>
    <x v="2"/>
    <x v="7"/>
    <x v="7"/>
    <n v="198339"/>
  </r>
  <r>
    <x v="0"/>
    <x v="49"/>
    <x v="0"/>
    <x v="2"/>
    <x v="8"/>
    <x v="8"/>
    <n v="1262880"/>
  </r>
  <r>
    <x v="0"/>
    <x v="49"/>
    <x v="0"/>
    <x v="2"/>
    <x v="9"/>
    <x v="9"/>
    <n v="255759"/>
  </r>
  <r>
    <x v="0"/>
    <x v="49"/>
    <x v="1"/>
    <x v="0"/>
    <x v="0"/>
    <x v="0"/>
    <n v="166440"/>
  </r>
  <r>
    <x v="0"/>
    <x v="49"/>
    <x v="1"/>
    <x v="0"/>
    <x v="1"/>
    <x v="1"/>
    <n v="943022"/>
  </r>
  <r>
    <x v="0"/>
    <x v="49"/>
    <x v="1"/>
    <x v="0"/>
    <x v="2"/>
    <x v="2"/>
    <n v="57953"/>
  </r>
  <r>
    <x v="0"/>
    <x v="49"/>
    <x v="1"/>
    <x v="0"/>
    <x v="3"/>
    <x v="3"/>
    <n v="14298"/>
  </r>
  <r>
    <x v="0"/>
    <x v="49"/>
    <x v="1"/>
    <x v="0"/>
    <x v="4"/>
    <x v="4"/>
    <n v="1014076"/>
  </r>
  <r>
    <x v="0"/>
    <x v="49"/>
    <x v="1"/>
    <x v="1"/>
    <x v="6"/>
    <x v="6"/>
    <n v="56003"/>
  </r>
  <r>
    <x v="0"/>
    <x v="49"/>
    <x v="1"/>
    <x v="2"/>
    <x v="7"/>
    <x v="7"/>
    <n v="198339"/>
  </r>
  <r>
    <x v="0"/>
    <x v="49"/>
    <x v="1"/>
    <x v="2"/>
    <x v="8"/>
    <x v="8"/>
    <n v="1254933"/>
  </r>
  <r>
    <x v="0"/>
    <x v="49"/>
    <x v="1"/>
    <x v="2"/>
    <x v="9"/>
    <x v="9"/>
    <n v="769924"/>
  </r>
  <r>
    <x v="0"/>
    <x v="50"/>
    <x v="0"/>
    <x v="0"/>
    <x v="0"/>
    <x v="0"/>
    <n v="29428"/>
  </r>
  <r>
    <x v="0"/>
    <x v="50"/>
    <x v="0"/>
    <x v="0"/>
    <x v="1"/>
    <x v="1"/>
    <n v="388225"/>
  </r>
  <r>
    <x v="0"/>
    <x v="50"/>
    <x v="0"/>
    <x v="0"/>
    <x v="2"/>
    <x v="2"/>
    <n v="15691"/>
  </r>
  <r>
    <x v="0"/>
    <x v="50"/>
    <x v="0"/>
    <x v="0"/>
    <x v="3"/>
    <x v="3"/>
    <n v="-49629"/>
  </r>
  <r>
    <x v="0"/>
    <x v="50"/>
    <x v="0"/>
    <x v="0"/>
    <x v="4"/>
    <x v="4"/>
    <n v="448634"/>
  </r>
  <r>
    <x v="0"/>
    <x v="50"/>
    <x v="0"/>
    <x v="1"/>
    <x v="6"/>
    <x v="6"/>
    <n v="-71890"/>
  </r>
  <r>
    <x v="0"/>
    <x v="50"/>
    <x v="0"/>
    <x v="2"/>
    <x v="7"/>
    <x v="7"/>
    <n v="193875"/>
  </r>
  <r>
    <x v="0"/>
    <x v="50"/>
    <x v="0"/>
    <x v="2"/>
    <x v="8"/>
    <x v="8"/>
    <n v="468100"/>
  </r>
  <r>
    <x v="0"/>
    <x v="50"/>
    <x v="0"/>
    <x v="2"/>
    <x v="9"/>
    <x v="9"/>
    <n v="197742"/>
  </r>
  <r>
    <x v="0"/>
    <x v="50"/>
    <x v="1"/>
    <x v="0"/>
    <x v="0"/>
    <x v="0"/>
    <n v="34469"/>
  </r>
  <r>
    <x v="0"/>
    <x v="50"/>
    <x v="1"/>
    <x v="0"/>
    <x v="1"/>
    <x v="1"/>
    <n v="436238"/>
  </r>
  <r>
    <x v="0"/>
    <x v="50"/>
    <x v="1"/>
    <x v="0"/>
    <x v="2"/>
    <x v="2"/>
    <n v="15923"/>
  </r>
  <r>
    <x v="0"/>
    <x v="50"/>
    <x v="1"/>
    <x v="0"/>
    <x v="3"/>
    <x v="3"/>
    <n v="-74182"/>
  </r>
  <r>
    <x v="0"/>
    <x v="50"/>
    <x v="1"/>
    <x v="0"/>
    <x v="4"/>
    <x v="4"/>
    <n v="471113"/>
  </r>
  <r>
    <x v="0"/>
    <x v="50"/>
    <x v="1"/>
    <x v="1"/>
    <x v="6"/>
    <x v="6"/>
    <n v="-73456"/>
  </r>
  <r>
    <x v="0"/>
    <x v="50"/>
    <x v="1"/>
    <x v="2"/>
    <x v="7"/>
    <x v="7"/>
    <n v="193875"/>
  </r>
  <r>
    <x v="0"/>
    <x v="50"/>
    <x v="1"/>
    <x v="2"/>
    <x v="8"/>
    <x v="8"/>
    <n v="468100"/>
  </r>
  <r>
    <x v="0"/>
    <x v="50"/>
    <x v="1"/>
    <x v="2"/>
    <x v="9"/>
    <x v="9"/>
    <n v="296494"/>
  </r>
  <r>
    <x v="0"/>
    <x v="51"/>
    <x v="0"/>
    <x v="0"/>
    <x v="0"/>
    <x v="0"/>
    <n v="7789"/>
  </r>
  <r>
    <x v="0"/>
    <x v="51"/>
    <x v="0"/>
    <x v="0"/>
    <x v="1"/>
    <x v="1"/>
    <n v="78773"/>
  </r>
  <r>
    <x v="0"/>
    <x v="51"/>
    <x v="0"/>
    <x v="0"/>
    <x v="2"/>
    <x v="2"/>
    <n v="2021"/>
  </r>
  <r>
    <x v="0"/>
    <x v="51"/>
    <x v="0"/>
    <x v="0"/>
    <x v="3"/>
    <x v="3"/>
    <n v="-2910"/>
  </r>
  <r>
    <x v="0"/>
    <x v="51"/>
    <x v="0"/>
    <x v="0"/>
    <x v="4"/>
    <x v="4"/>
    <n v="96531"/>
  </r>
  <r>
    <x v="0"/>
    <x v="51"/>
    <x v="0"/>
    <x v="1"/>
    <x v="6"/>
    <x v="6"/>
    <n v="6080"/>
  </r>
  <r>
    <x v="0"/>
    <x v="51"/>
    <x v="0"/>
    <x v="2"/>
    <x v="7"/>
    <x v="7"/>
    <n v="63417"/>
  </r>
  <r>
    <x v="0"/>
    <x v="51"/>
    <x v="0"/>
    <x v="2"/>
    <x v="8"/>
    <x v="8"/>
    <n v="95958"/>
  </r>
  <r>
    <x v="0"/>
    <x v="51"/>
    <x v="0"/>
    <x v="2"/>
    <x v="9"/>
    <x v="9"/>
    <n v="34729"/>
  </r>
  <r>
    <x v="0"/>
    <x v="51"/>
    <x v="1"/>
    <x v="0"/>
    <x v="0"/>
    <x v="0"/>
    <n v="12544"/>
  </r>
  <r>
    <x v="0"/>
    <x v="51"/>
    <x v="1"/>
    <x v="0"/>
    <x v="1"/>
    <x v="1"/>
    <n v="84963"/>
  </r>
  <r>
    <x v="0"/>
    <x v="51"/>
    <x v="1"/>
    <x v="0"/>
    <x v="2"/>
    <x v="2"/>
    <n v="2021"/>
  </r>
  <r>
    <x v="0"/>
    <x v="51"/>
    <x v="1"/>
    <x v="0"/>
    <x v="3"/>
    <x v="3"/>
    <n v="-8242"/>
  </r>
  <r>
    <x v="0"/>
    <x v="51"/>
    <x v="1"/>
    <x v="0"/>
    <x v="4"/>
    <x v="4"/>
    <n v="96531"/>
  </r>
  <r>
    <x v="0"/>
    <x v="51"/>
    <x v="1"/>
    <x v="1"/>
    <x v="6"/>
    <x v="6"/>
    <n v="-3682"/>
  </r>
  <r>
    <x v="0"/>
    <x v="51"/>
    <x v="1"/>
    <x v="2"/>
    <x v="7"/>
    <x v="7"/>
    <n v="63417"/>
  </r>
  <r>
    <x v="0"/>
    <x v="51"/>
    <x v="1"/>
    <x v="2"/>
    <x v="8"/>
    <x v="8"/>
    <n v="95958"/>
  </r>
  <r>
    <x v="0"/>
    <x v="51"/>
    <x v="1"/>
    <x v="2"/>
    <x v="9"/>
    <x v="9"/>
    <n v="41244"/>
  </r>
  <r>
    <x v="0"/>
    <x v="52"/>
    <x v="0"/>
    <x v="0"/>
    <x v="0"/>
    <x v="0"/>
    <n v="8044"/>
  </r>
  <r>
    <x v="0"/>
    <x v="52"/>
    <x v="0"/>
    <x v="0"/>
    <x v="1"/>
    <x v="1"/>
    <n v="79913"/>
  </r>
  <r>
    <x v="0"/>
    <x v="52"/>
    <x v="0"/>
    <x v="0"/>
    <x v="2"/>
    <x v="2"/>
    <n v="44"/>
  </r>
  <r>
    <x v="0"/>
    <x v="52"/>
    <x v="0"/>
    <x v="0"/>
    <x v="3"/>
    <x v="3"/>
    <n v="1773"/>
  </r>
  <r>
    <x v="0"/>
    <x v="52"/>
    <x v="0"/>
    <x v="0"/>
    <x v="4"/>
    <x v="4"/>
    <n v="89261"/>
  </r>
  <r>
    <x v="0"/>
    <x v="52"/>
    <x v="0"/>
    <x v="1"/>
    <x v="6"/>
    <x v="6"/>
    <n v="12555"/>
  </r>
  <r>
    <x v="0"/>
    <x v="52"/>
    <x v="0"/>
    <x v="2"/>
    <x v="7"/>
    <x v="7"/>
    <n v="71877"/>
  </r>
  <r>
    <x v="0"/>
    <x v="52"/>
    <x v="0"/>
    <x v="2"/>
    <x v="8"/>
    <x v="8"/>
    <n v="87588"/>
  </r>
  <r>
    <x v="0"/>
    <x v="52"/>
    <x v="0"/>
    <x v="2"/>
    <x v="9"/>
    <x v="9"/>
    <n v="28579"/>
  </r>
  <r>
    <x v="0"/>
    <x v="52"/>
    <x v="1"/>
    <x v="0"/>
    <x v="0"/>
    <x v="0"/>
    <n v="14953"/>
  </r>
  <r>
    <x v="0"/>
    <x v="52"/>
    <x v="1"/>
    <x v="0"/>
    <x v="1"/>
    <x v="1"/>
    <n v="78629"/>
  </r>
  <r>
    <x v="0"/>
    <x v="52"/>
    <x v="1"/>
    <x v="0"/>
    <x v="2"/>
    <x v="2"/>
    <n v="44"/>
  </r>
  <r>
    <x v="0"/>
    <x v="52"/>
    <x v="1"/>
    <x v="0"/>
    <x v="3"/>
    <x v="3"/>
    <n v="-5245"/>
  </r>
  <r>
    <x v="0"/>
    <x v="52"/>
    <x v="1"/>
    <x v="0"/>
    <x v="4"/>
    <x v="4"/>
    <n v="91811"/>
  </r>
  <r>
    <x v="0"/>
    <x v="52"/>
    <x v="1"/>
    <x v="1"/>
    <x v="6"/>
    <x v="6"/>
    <n v="586"/>
  </r>
  <r>
    <x v="0"/>
    <x v="52"/>
    <x v="1"/>
    <x v="2"/>
    <x v="7"/>
    <x v="7"/>
    <n v="71877"/>
  </r>
  <r>
    <x v="0"/>
    <x v="52"/>
    <x v="1"/>
    <x v="2"/>
    <x v="8"/>
    <x v="8"/>
    <n v="87588"/>
  </r>
  <r>
    <x v="0"/>
    <x v="52"/>
    <x v="1"/>
    <x v="2"/>
    <x v="9"/>
    <x v="9"/>
    <n v="31803"/>
  </r>
  <r>
    <x v="0"/>
    <x v="53"/>
    <x v="0"/>
    <x v="0"/>
    <x v="0"/>
    <x v="0"/>
    <n v="2425"/>
  </r>
  <r>
    <x v="0"/>
    <x v="53"/>
    <x v="0"/>
    <x v="0"/>
    <x v="1"/>
    <x v="1"/>
    <n v="39470"/>
  </r>
  <r>
    <x v="0"/>
    <x v="53"/>
    <x v="0"/>
    <x v="0"/>
    <x v="3"/>
    <x v="3"/>
    <n v="3104"/>
  </r>
  <r>
    <x v="0"/>
    <x v="53"/>
    <x v="0"/>
    <x v="0"/>
    <x v="4"/>
    <x v="4"/>
    <n v="7457"/>
  </r>
  <r>
    <x v="0"/>
    <x v="53"/>
    <x v="0"/>
    <x v="1"/>
    <x v="6"/>
    <x v="6"/>
    <n v="21213"/>
  </r>
  <r>
    <x v="0"/>
    <x v="53"/>
    <x v="0"/>
    <x v="2"/>
    <x v="7"/>
    <x v="7"/>
    <n v="17459"/>
  </r>
  <r>
    <x v="0"/>
    <x v="53"/>
    <x v="0"/>
    <x v="2"/>
    <x v="8"/>
    <x v="8"/>
    <n v="46095"/>
  </r>
  <r>
    <x v="0"/>
    <x v="53"/>
    <x v="0"/>
    <x v="2"/>
    <x v="9"/>
    <x v="9"/>
    <n v="3907"/>
  </r>
  <r>
    <x v="0"/>
    <x v="53"/>
    <x v="1"/>
    <x v="0"/>
    <x v="0"/>
    <x v="0"/>
    <n v="3798"/>
  </r>
  <r>
    <x v="0"/>
    <x v="53"/>
    <x v="1"/>
    <x v="0"/>
    <x v="1"/>
    <x v="1"/>
    <n v="37068"/>
  </r>
  <r>
    <x v="0"/>
    <x v="53"/>
    <x v="1"/>
    <x v="0"/>
    <x v="3"/>
    <x v="3"/>
    <n v="1226"/>
  </r>
  <r>
    <x v="0"/>
    <x v="53"/>
    <x v="1"/>
    <x v="0"/>
    <x v="4"/>
    <x v="4"/>
    <n v="7457"/>
  </r>
  <r>
    <x v="0"/>
    <x v="53"/>
    <x v="1"/>
    <x v="1"/>
    <x v="6"/>
    <x v="6"/>
    <n v="22176"/>
  </r>
  <r>
    <x v="0"/>
    <x v="53"/>
    <x v="1"/>
    <x v="2"/>
    <x v="7"/>
    <x v="7"/>
    <n v="17459"/>
  </r>
  <r>
    <x v="0"/>
    <x v="53"/>
    <x v="1"/>
    <x v="2"/>
    <x v="8"/>
    <x v="8"/>
    <n v="46067"/>
  </r>
  <r>
    <x v="0"/>
    <x v="53"/>
    <x v="1"/>
    <x v="2"/>
    <x v="9"/>
    <x v="9"/>
    <n v="5747"/>
  </r>
  <r>
    <x v="0"/>
    <x v="54"/>
    <x v="0"/>
    <x v="0"/>
    <x v="0"/>
    <x v="0"/>
    <n v="25227"/>
  </r>
  <r>
    <x v="0"/>
    <x v="54"/>
    <x v="0"/>
    <x v="0"/>
    <x v="1"/>
    <x v="1"/>
    <n v="248339"/>
  </r>
  <r>
    <x v="0"/>
    <x v="54"/>
    <x v="0"/>
    <x v="0"/>
    <x v="2"/>
    <x v="2"/>
    <n v="1870"/>
  </r>
  <r>
    <x v="0"/>
    <x v="54"/>
    <x v="0"/>
    <x v="0"/>
    <x v="3"/>
    <x v="3"/>
    <n v="8428"/>
  </r>
  <r>
    <x v="0"/>
    <x v="54"/>
    <x v="0"/>
    <x v="0"/>
    <x v="4"/>
    <x v="4"/>
    <n v="247138"/>
  </r>
  <r>
    <x v="0"/>
    <x v="54"/>
    <x v="0"/>
    <x v="0"/>
    <x v="5"/>
    <x v="5"/>
    <n v="-11100"/>
  </r>
  <r>
    <x v="0"/>
    <x v="54"/>
    <x v="0"/>
    <x v="1"/>
    <x v="6"/>
    <x v="6"/>
    <n v="9650"/>
  </r>
  <r>
    <x v="0"/>
    <x v="54"/>
    <x v="0"/>
    <x v="2"/>
    <x v="7"/>
    <x v="7"/>
    <n v="196834"/>
  </r>
  <r>
    <x v="0"/>
    <x v="54"/>
    <x v="0"/>
    <x v="2"/>
    <x v="8"/>
    <x v="8"/>
    <n v="261569"/>
  </r>
  <r>
    <x v="0"/>
    <x v="54"/>
    <x v="0"/>
    <x v="2"/>
    <x v="9"/>
    <x v="9"/>
    <n v="76493"/>
  </r>
  <r>
    <x v="0"/>
    <x v="54"/>
    <x v="1"/>
    <x v="0"/>
    <x v="0"/>
    <x v="0"/>
    <n v="45627"/>
  </r>
  <r>
    <x v="0"/>
    <x v="54"/>
    <x v="1"/>
    <x v="0"/>
    <x v="1"/>
    <x v="1"/>
    <n v="261470"/>
  </r>
  <r>
    <x v="0"/>
    <x v="54"/>
    <x v="1"/>
    <x v="0"/>
    <x v="2"/>
    <x v="2"/>
    <n v="1870"/>
  </r>
  <r>
    <x v="0"/>
    <x v="54"/>
    <x v="1"/>
    <x v="0"/>
    <x v="3"/>
    <x v="3"/>
    <n v="-11044"/>
  </r>
  <r>
    <x v="0"/>
    <x v="54"/>
    <x v="1"/>
    <x v="0"/>
    <x v="4"/>
    <x v="4"/>
    <n v="247264"/>
  </r>
  <r>
    <x v="0"/>
    <x v="54"/>
    <x v="1"/>
    <x v="0"/>
    <x v="5"/>
    <x v="5"/>
    <n v="0"/>
  </r>
  <r>
    <x v="0"/>
    <x v="54"/>
    <x v="1"/>
    <x v="1"/>
    <x v="6"/>
    <x v="6"/>
    <n v="-6168"/>
  </r>
  <r>
    <x v="0"/>
    <x v="54"/>
    <x v="1"/>
    <x v="2"/>
    <x v="7"/>
    <x v="7"/>
    <n v="196834"/>
  </r>
  <r>
    <x v="0"/>
    <x v="54"/>
    <x v="1"/>
    <x v="2"/>
    <x v="8"/>
    <x v="8"/>
    <n v="261569"/>
  </r>
  <r>
    <x v="0"/>
    <x v="54"/>
    <x v="1"/>
    <x v="2"/>
    <x v="9"/>
    <x v="9"/>
    <n v="102704"/>
  </r>
  <r>
    <x v="0"/>
    <x v="55"/>
    <x v="0"/>
    <x v="0"/>
    <x v="0"/>
    <x v="0"/>
    <n v="21759"/>
  </r>
  <r>
    <x v="0"/>
    <x v="55"/>
    <x v="0"/>
    <x v="0"/>
    <x v="1"/>
    <x v="1"/>
    <n v="286127"/>
  </r>
  <r>
    <x v="0"/>
    <x v="55"/>
    <x v="0"/>
    <x v="0"/>
    <x v="2"/>
    <x v="2"/>
    <n v="3328"/>
  </r>
  <r>
    <x v="0"/>
    <x v="55"/>
    <x v="0"/>
    <x v="0"/>
    <x v="3"/>
    <x v="3"/>
    <n v="-8166"/>
  </r>
  <r>
    <x v="0"/>
    <x v="55"/>
    <x v="0"/>
    <x v="0"/>
    <x v="4"/>
    <x v="4"/>
    <n v="193804"/>
  </r>
  <r>
    <x v="0"/>
    <x v="55"/>
    <x v="0"/>
    <x v="1"/>
    <x v="6"/>
    <x v="6"/>
    <n v="-33745"/>
  </r>
  <r>
    <x v="0"/>
    <x v="55"/>
    <x v="0"/>
    <x v="2"/>
    <x v="7"/>
    <x v="7"/>
    <n v="141972"/>
  </r>
  <r>
    <x v="0"/>
    <x v="55"/>
    <x v="0"/>
    <x v="2"/>
    <x v="8"/>
    <x v="8"/>
    <n v="274433"/>
  </r>
  <r>
    <x v="0"/>
    <x v="55"/>
    <x v="0"/>
    <x v="2"/>
    <x v="9"/>
    <x v="9"/>
    <n v="63034"/>
  </r>
  <r>
    <x v="0"/>
    <x v="55"/>
    <x v="1"/>
    <x v="0"/>
    <x v="0"/>
    <x v="0"/>
    <n v="31857"/>
  </r>
  <r>
    <x v="0"/>
    <x v="55"/>
    <x v="1"/>
    <x v="0"/>
    <x v="1"/>
    <x v="1"/>
    <n v="285077"/>
  </r>
  <r>
    <x v="0"/>
    <x v="55"/>
    <x v="1"/>
    <x v="0"/>
    <x v="2"/>
    <x v="2"/>
    <n v="3328"/>
  </r>
  <r>
    <x v="0"/>
    <x v="55"/>
    <x v="1"/>
    <x v="0"/>
    <x v="3"/>
    <x v="3"/>
    <n v="-18721"/>
  </r>
  <r>
    <x v="0"/>
    <x v="55"/>
    <x v="1"/>
    <x v="0"/>
    <x v="4"/>
    <x v="4"/>
    <n v="194041"/>
  </r>
  <r>
    <x v="0"/>
    <x v="55"/>
    <x v="1"/>
    <x v="1"/>
    <x v="6"/>
    <x v="6"/>
    <n v="-37911"/>
  </r>
  <r>
    <x v="0"/>
    <x v="55"/>
    <x v="1"/>
    <x v="2"/>
    <x v="7"/>
    <x v="7"/>
    <n v="141972"/>
  </r>
  <r>
    <x v="0"/>
    <x v="55"/>
    <x v="1"/>
    <x v="2"/>
    <x v="8"/>
    <x v="8"/>
    <n v="274433"/>
  </r>
  <r>
    <x v="0"/>
    <x v="55"/>
    <x v="1"/>
    <x v="2"/>
    <x v="9"/>
    <x v="9"/>
    <n v="78708"/>
  </r>
  <r>
    <x v="0"/>
    <x v="56"/>
    <x v="0"/>
    <x v="0"/>
    <x v="0"/>
    <x v="0"/>
    <n v="5584"/>
  </r>
  <r>
    <x v="0"/>
    <x v="56"/>
    <x v="0"/>
    <x v="0"/>
    <x v="1"/>
    <x v="1"/>
    <n v="118633"/>
  </r>
  <r>
    <x v="0"/>
    <x v="56"/>
    <x v="0"/>
    <x v="0"/>
    <x v="3"/>
    <x v="3"/>
    <n v="-2895"/>
  </r>
  <r>
    <x v="0"/>
    <x v="56"/>
    <x v="0"/>
    <x v="0"/>
    <x v="4"/>
    <x v="4"/>
    <n v="148670"/>
  </r>
  <r>
    <x v="0"/>
    <x v="56"/>
    <x v="0"/>
    <x v="1"/>
    <x v="6"/>
    <x v="6"/>
    <n v="17040"/>
  </r>
  <r>
    <x v="0"/>
    <x v="56"/>
    <x v="0"/>
    <x v="2"/>
    <x v="7"/>
    <x v="7"/>
    <n v="107016"/>
  </r>
  <r>
    <x v="0"/>
    <x v="56"/>
    <x v="0"/>
    <x v="2"/>
    <x v="8"/>
    <x v="8"/>
    <n v="125698"/>
  </r>
  <r>
    <x v="0"/>
    <x v="56"/>
    <x v="0"/>
    <x v="2"/>
    <x v="9"/>
    <x v="9"/>
    <n v="60108"/>
  </r>
  <r>
    <x v="0"/>
    <x v="56"/>
    <x v="1"/>
    <x v="0"/>
    <x v="0"/>
    <x v="0"/>
    <n v="17280"/>
  </r>
  <r>
    <x v="0"/>
    <x v="56"/>
    <x v="1"/>
    <x v="0"/>
    <x v="1"/>
    <x v="1"/>
    <n v="126825"/>
  </r>
  <r>
    <x v="0"/>
    <x v="56"/>
    <x v="1"/>
    <x v="0"/>
    <x v="3"/>
    <x v="3"/>
    <n v="-15666"/>
  </r>
  <r>
    <x v="0"/>
    <x v="56"/>
    <x v="1"/>
    <x v="0"/>
    <x v="4"/>
    <x v="4"/>
    <n v="154603"/>
  </r>
  <r>
    <x v="0"/>
    <x v="56"/>
    <x v="1"/>
    <x v="1"/>
    <x v="6"/>
    <x v="6"/>
    <n v="1952"/>
  </r>
  <r>
    <x v="0"/>
    <x v="56"/>
    <x v="1"/>
    <x v="2"/>
    <x v="7"/>
    <x v="7"/>
    <n v="107016"/>
  </r>
  <r>
    <x v="0"/>
    <x v="56"/>
    <x v="1"/>
    <x v="2"/>
    <x v="8"/>
    <x v="8"/>
    <n v="125698"/>
  </r>
  <r>
    <x v="0"/>
    <x v="56"/>
    <x v="1"/>
    <x v="2"/>
    <x v="9"/>
    <x v="9"/>
    <n v="83612"/>
  </r>
  <r>
    <x v="0"/>
    <x v="57"/>
    <x v="0"/>
    <x v="0"/>
    <x v="0"/>
    <x v="0"/>
    <n v="26849"/>
  </r>
  <r>
    <x v="0"/>
    <x v="57"/>
    <x v="0"/>
    <x v="0"/>
    <x v="1"/>
    <x v="1"/>
    <n v="198900"/>
  </r>
  <r>
    <x v="0"/>
    <x v="57"/>
    <x v="0"/>
    <x v="0"/>
    <x v="2"/>
    <x v="2"/>
    <n v="20671"/>
  </r>
  <r>
    <x v="0"/>
    <x v="57"/>
    <x v="0"/>
    <x v="0"/>
    <x v="3"/>
    <x v="3"/>
    <n v="-30590"/>
  </r>
  <r>
    <x v="0"/>
    <x v="57"/>
    <x v="0"/>
    <x v="0"/>
    <x v="4"/>
    <x v="4"/>
    <n v="330314"/>
  </r>
  <r>
    <x v="0"/>
    <x v="57"/>
    <x v="0"/>
    <x v="1"/>
    <x v="6"/>
    <x v="6"/>
    <n v="-26721"/>
  </r>
  <r>
    <x v="0"/>
    <x v="57"/>
    <x v="0"/>
    <x v="2"/>
    <x v="7"/>
    <x v="7"/>
    <n v="123628"/>
  </r>
  <r>
    <x v="0"/>
    <x v="57"/>
    <x v="0"/>
    <x v="2"/>
    <x v="8"/>
    <x v="8"/>
    <n v="359024"/>
  </r>
  <r>
    <x v="0"/>
    <x v="57"/>
    <x v="0"/>
    <x v="2"/>
    <x v="9"/>
    <x v="9"/>
    <n v="97951"/>
  </r>
  <r>
    <x v="0"/>
    <x v="57"/>
    <x v="1"/>
    <x v="0"/>
    <x v="0"/>
    <x v="0"/>
    <n v="49459"/>
  </r>
  <r>
    <x v="0"/>
    <x v="57"/>
    <x v="1"/>
    <x v="0"/>
    <x v="1"/>
    <x v="1"/>
    <n v="254076"/>
  </r>
  <r>
    <x v="0"/>
    <x v="57"/>
    <x v="1"/>
    <x v="0"/>
    <x v="2"/>
    <x v="2"/>
    <n v="20671"/>
  </r>
  <r>
    <x v="0"/>
    <x v="57"/>
    <x v="1"/>
    <x v="0"/>
    <x v="3"/>
    <x v="3"/>
    <n v="-43374"/>
  </r>
  <r>
    <x v="0"/>
    <x v="57"/>
    <x v="1"/>
    <x v="0"/>
    <x v="4"/>
    <x v="4"/>
    <n v="330558"/>
  </r>
  <r>
    <x v="0"/>
    <x v="57"/>
    <x v="1"/>
    <x v="1"/>
    <x v="6"/>
    <x v="6"/>
    <n v="-34031"/>
  </r>
  <r>
    <x v="0"/>
    <x v="57"/>
    <x v="1"/>
    <x v="2"/>
    <x v="7"/>
    <x v="7"/>
    <n v="123628"/>
  </r>
  <r>
    <x v="0"/>
    <x v="57"/>
    <x v="1"/>
    <x v="2"/>
    <x v="8"/>
    <x v="8"/>
    <n v="359024"/>
  </r>
  <r>
    <x v="0"/>
    <x v="57"/>
    <x v="1"/>
    <x v="2"/>
    <x v="9"/>
    <x v="9"/>
    <n v="181455"/>
  </r>
  <r>
    <x v="0"/>
    <x v="58"/>
    <x v="0"/>
    <x v="0"/>
    <x v="0"/>
    <x v="0"/>
    <n v="31270"/>
  </r>
  <r>
    <x v="0"/>
    <x v="58"/>
    <x v="0"/>
    <x v="0"/>
    <x v="1"/>
    <x v="1"/>
    <n v="246673"/>
  </r>
  <r>
    <x v="0"/>
    <x v="58"/>
    <x v="0"/>
    <x v="0"/>
    <x v="2"/>
    <x v="2"/>
    <n v="12863"/>
  </r>
  <r>
    <x v="0"/>
    <x v="58"/>
    <x v="0"/>
    <x v="0"/>
    <x v="3"/>
    <x v="3"/>
    <n v="10717"/>
  </r>
  <r>
    <x v="0"/>
    <x v="58"/>
    <x v="0"/>
    <x v="0"/>
    <x v="4"/>
    <x v="4"/>
    <n v="262331"/>
  </r>
  <r>
    <x v="0"/>
    <x v="58"/>
    <x v="0"/>
    <x v="1"/>
    <x v="6"/>
    <x v="6"/>
    <n v="459"/>
  </r>
  <r>
    <x v="0"/>
    <x v="58"/>
    <x v="0"/>
    <x v="2"/>
    <x v="7"/>
    <x v="7"/>
    <n v="100930"/>
  </r>
  <r>
    <x v="0"/>
    <x v="58"/>
    <x v="0"/>
    <x v="2"/>
    <x v="8"/>
    <x v="8"/>
    <n v="349427"/>
  </r>
  <r>
    <x v="0"/>
    <x v="58"/>
    <x v="0"/>
    <x v="2"/>
    <x v="9"/>
    <x v="9"/>
    <n v="92522"/>
  </r>
  <r>
    <x v="0"/>
    <x v="58"/>
    <x v="1"/>
    <x v="0"/>
    <x v="0"/>
    <x v="0"/>
    <n v="98074"/>
  </r>
  <r>
    <x v="0"/>
    <x v="58"/>
    <x v="1"/>
    <x v="0"/>
    <x v="1"/>
    <x v="1"/>
    <n v="287892"/>
  </r>
  <r>
    <x v="0"/>
    <x v="58"/>
    <x v="1"/>
    <x v="0"/>
    <x v="2"/>
    <x v="2"/>
    <n v="12863"/>
  </r>
  <r>
    <x v="0"/>
    <x v="58"/>
    <x v="1"/>
    <x v="0"/>
    <x v="3"/>
    <x v="3"/>
    <n v="-1165"/>
  </r>
  <r>
    <x v="0"/>
    <x v="58"/>
    <x v="1"/>
    <x v="0"/>
    <x v="4"/>
    <x v="4"/>
    <n v="286839"/>
  </r>
  <r>
    <x v="0"/>
    <x v="58"/>
    <x v="1"/>
    <x v="1"/>
    <x v="6"/>
    <x v="6"/>
    <n v="-56516"/>
  </r>
  <r>
    <x v="0"/>
    <x v="58"/>
    <x v="1"/>
    <x v="2"/>
    <x v="7"/>
    <x v="7"/>
    <n v="100930"/>
  </r>
  <r>
    <x v="0"/>
    <x v="58"/>
    <x v="1"/>
    <x v="2"/>
    <x v="8"/>
    <x v="8"/>
    <n v="349427"/>
  </r>
  <r>
    <x v="0"/>
    <x v="58"/>
    <x v="1"/>
    <x v="2"/>
    <x v="9"/>
    <x v="9"/>
    <n v="179960"/>
  </r>
  <r>
    <x v="0"/>
    <x v="59"/>
    <x v="0"/>
    <x v="0"/>
    <x v="0"/>
    <x v="0"/>
    <n v="4616"/>
  </r>
  <r>
    <x v="0"/>
    <x v="59"/>
    <x v="0"/>
    <x v="0"/>
    <x v="1"/>
    <x v="1"/>
    <n v="82136"/>
  </r>
  <r>
    <x v="0"/>
    <x v="59"/>
    <x v="0"/>
    <x v="0"/>
    <x v="3"/>
    <x v="3"/>
    <n v="1965"/>
  </r>
  <r>
    <x v="0"/>
    <x v="59"/>
    <x v="0"/>
    <x v="0"/>
    <x v="4"/>
    <x v="4"/>
    <n v="65626"/>
  </r>
  <r>
    <x v="0"/>
    <x v="59"/>
    <x v="0"/>
    <x v="1"/>
    <x v="6"/>
    <x v="6"/>
    <n v="42853"/>
  </r>
  <r>
    <x v="0"/>
    <x v="59"/>
    <x v="0"/>
    <x v="2"/>
    <x v="7"/>
    <x v="7"/>
    <n v="34703"/>
  </r>
  <r>
    <x v="0"/>
    <x v="59"/>
    <x v="0"/>
    <x v="2"/>
    <x v="8"/>
    <x v="8"/>
    <n v="118933"/>
  </r>
  <r>
    <x v="0"/>
    <x v="59"/>
    <x v="0"/>
    <x v="2"/>
    <x v="9"/>
    <x v="9"/>
    <n v="39630"/>
  </r>
  <r>
    <x v="0"/>
    <x v="59"/>
    <x v="1"/>
    <x v="0"/>
    <x v="0"/>
    <x v="0"/>
    <n v="10949"/>
  </r>
  <r>
    <x v="0"/>
    <x v="59"/>
    <x v="1"/>
    <x v="0"/>
    <x v="1"/>
    <x v="1"/>
    <n v="87114"/>
  </r>
  <r>
    <x v="0"/>
    <x v="59"/>
    <x v="1"/>
    <x v="0"/>
    <x v="3"/>
    <x v="3"/>
    <n v="-4268"/>
  </r>
  <r>
    <x v="0"/>
    <x v="59"/>
    <x v="1"/>
    <x v="0"/>
    <x v="4"/>
    <x v="4"/>
    <n v="65626"/>
  </r>
  <r>
    <x v="0"/>
    <x v="59"/>
    <x v="1"/>
    <x v="1"/>
    <x v="6"/>
    <x v="6"/>
    <n v="36001"/>
  </r>
  <r>
    <x v="0"/>
    <x v="59"/>
    <x v="1"/>
    <x v="2"/>
    <x v="7"/>
    <x v="7"/>
    <n v="34703"/>
  </r>
  <r>
    <x v="0"/>
    <x v="59"/>
    <x v="1"/>
    <x v="2"/>
    <x v="8"/>
    <x v="8"/>
    <n v="118933"/>
  </r>
  <r>
    <x v="0"/>
    <x v="59"/>
    <x v="1"/>
    <x v="2"/>
    <x v="9"/>
    <x v="9"/>
    <n v="50322"/>
  </r>
  <r>
    <x v="0"/>
    <x v="60"/>
    <x v="0"/>
    <x v="0"/>
    <x v="0"/>
    <x v="0"/>
    <n v="11804"/>
  </r>
  <r>
    <x v="0"/>
    <x v="60"/>
    <x v="0"/>
    <x v="0"/>
    <x v="1"/>
    <x v="1"/>
    <n v="126115"/>
  </r>
  <r>
    <x v="0"/>
    <x v="60"/>
    <x v="0"/>
    <x v="0"/>
    <x v="3"/>
    <x v="3"/>
    <n v="-2488"/>
  </r>
  <r>
    <x v="0"/>
    <x v="60"/>
    <x v="0"/>
    <x v="0"/>
    <x v="4"/>
    <x v="4"/>
    <n v="88892"/>
  </r>
  <r>
    <x v="0"/>
    <x v="60"/>
    <x v="0"/>
    <x v="1"/>
    <x v="6"/>
    <x v="6"/>
    <n v="-6988"/>
  </r>
  <r>
    <x v="0"/>
    <x v="60"/>
    <x v="0"/>
    <x v="2"/>
    <x v="7"/>
    <x v="7"/>
    <n v="67582"/>
  </r>
  <r>
    <x v="0"/>
    <x v="60"/>
    <x v="0"/>
    <x v="2"/>
    <x v="8"/>
    <x v="8"/>
    <n v="127125"/>
  </r>
  <r>
    <x v="0"/>
    <x v="60"/>
    <x v="0"/>
    <x v="2"/>
    <x v="9"/>
    <x v="9"/>
    <n v="27604"/>
  </r>
  <r>
    <x v="0"/>
    <x v="60"/>
    <x v="1"/>
    <x v="0"/>
    <x v="0"/>
    <x v="0"/>
    <n v="15709"/>
  </r>
  <r>
    <x v="0"/>
    <x v="60"/>
    <x v="1"/>
    <x v="0"/>
    <x v="1"/>
    <x v="1"/>
    <n v="126468"/>
  </r>
  <r>
    <x v="0"/>
    <x v="60"/>
    <x v="1"/>
    <x v="0"/>
    <x v="3"/>
    <x v="3"/>
    <n v="-6310"/>
  </r>
  <r>
    <x v="0"/>
    <x v="60"/>
    <x v="1"/>
    <x v="0"/>
    <x v="4"/>
    <x v="4"/>
    <n v="88892"/>
  </r>
  <r>
    <x v="0"/>
    <x v="60"/>
    <x v="1"/>
    <x v="1"/>
    <x v="6"/>
    <x v="6"/>
    <n v="-12544"/>
  </r>
  <r>
    <x v="0"/>
    <x v="60"/>
    <x v="1"/>
    <x v="2"/>
    <x v="7"/>
    <x v="7"/>
    <n v="67582"/>
  </r>
  <r>
    <x v="0"/>
    <x v="60"/>
    <x v="1"/>
    <x v="2"/>
    <x v="8"/>
    <x v="8"/>
    <n v="127125"/>
  </r>
  <r>
    <x v="0"/>
    <x v="60"/>
    <x v="1"/>
    <x v="2"/>
    <x v="9"/>
    <x v="9"/>
    <n v="30128"/>
  </r>
  <r>
    <x v="0"/>
    <x v="61"/>
    <x v="0"/>
    <x v="0"/>
    <x v="0"/>
    <x v="0"/>
    <n v="9234"/>
  </r>
  <r>
    <x v="0"/>
    <x v="61"/>
    <x v="0"/>
    <x v="0"/>
    <x v="1"/>
    <x v="1"/>
    <n v="169394"/>
  </r>
  <r>
    <x v="0"/>
    <x v="61"/>
    <x v="0"/>
    <x v="0"/>
    <x v="3"/>
    <x v="3"/>
    <n v="-8082"/>
  </r>
  <r>
    <x v="0"/>
    <x v="61"/>
    <x v="0"/>
    <x v="0"/>
    <x v="4"/>
    <x v="4"/>
    <n v="168189"/>
  </r>
  <r>
    <x v="0"/>
    <x v="61"/>
    <x v="0"/>
    <x v="1"/>
    <x v="6"/>
    <x v="6"/>
    <n v="-9089"/>
  </r>
  <r>
    <x v="0"/>
    <x v="61"/>
    <x v="0"/>
    <x v="2"/>
    <x v="7"/>
    <x v="7"/>
    <n v="97688"/>
  </r>
  <r>
    <x v="0"/>
    <x v="61"/>
    <x v="0"/>
    <x v="2"/>
    <x v="8"/>
    <x v="8"/>
    <n v="192821"/>
  </r>
  <r>
    <x v="0"/>
    <x v="61"/>
    <x v="0"/>
    <x v="2"/>
    <x v="9"/>
    <x v="9"/>
    <n v="55301"/>
  </r>
  <r>
    <x v="0"/>
    <x v="61"/>
    <x v="1"/>
    <x v="0"/>
    <x v="0"/>
    <x v="0"/>
    <n v="27195"/>
  </r>
  <r>
    <x v="0"/>
    <x v="61"/>
    <x v="1"/>
    <x v="0"/>
    <x v="1"/>
    <x v="1"/>
    <n v="181556"/>
  </r>
  <r>
    <x v="0"/>
    <x v="61"/>
    <x v="1"/>
    <x v="0"/>
    <x v="3"/>
    <x v="3"/>
    <n v="-27297"/>
  </r>
  <r>
    <x v="0"/>
    <x v="61"/>
    <x v="1"/>
    <x v="0"/>
    <x v="4"/>
    <x v="4"/>
    <n v="172418"/>
  </r>
  <r>
    <x v="0"/>
    <x v="61"/>
    <x v="1"/>
    <x v="1"/>
    <x v="6"/>
    <x v="6"/>
    <n v="-34408"/>
  </r>
  <r>
    <x v="0"/>
    <x v="61"/>
    <x v="1"/>
    <x v="2"/>
    <x v="7"/>
    <x v="7"/>
    <n v="97688"/>
  </r>
  <r>
    <x v="0"/>
    <x v="61"/>
    <x v="1"/>
    <x v="2"/>
    <x v="8"/>
    <x v="8"/>
    <n v="192821"/>
  </r>
  <r>
    <x v="0"/>
    <x v="61"/>
    <x v="1"/>
    <x v="2"/>
    <x v="9"/>
    <x v="9"/>
    <n v="83549"/>
  </r>
  <r>
    <x v="0"/>
    <x v="62"/>
    <x v="0"/>
    <x v="0"/>
    <x v="0"/>
    <x v="0"/>
    <n v="6727"/>
  </r>
  <r>
    <x v="0"/>
    <x v="62"/>
    <x v="0"/>
    <x v="0"/>
    <x v="1"/>
    <x v="1"/>
    <n v="89117"/>
  </r>
  <r>
    <x v="0"/>
    <x v="62"/>
    <x v="0"/>
    <x v="0"/>
    <x v="3"/>
    <x v="3"/>
    <n v="1233"/>
  </r>
  <r>
    <x v="0"/>
    <x v="62"/>
    <x v="0"/>
    <x v="0"/>
    <x v="4"/>
    <x v="4"/>
    <n v="56785"/>
  </r>
  <r>
    <x v="0"/>
    <x v="62"/>
    <x v="0"/>
    <x v="1"/>
    <x v="6"/>
    <x v="6"/>
    <n v="4523"/>
  </r>
  <r>
    <x v="0"/>
    <x v="62"/>
    <x v="0"/>
    <x v="2"/>
    <x v="7"/>
    <x v="7"/>
    <n v="59473"/>
  </r>
  <r>
    <x v="0"/>
    <x v="62"/>
    <x v="0"/>
    <x v="2"/>
    <x v="8"/>
    <x v="8"/>
    <n v="80928"/>
  </r>
  <r>
    <x v="0"/>
    <x v="62"/>
    <x v="0"/>
    <x v="2"/>
    <x v="9"/>
    <x v="9"/>
    <n v="15518"/>
  </r>
  <r>
    <x v="0"/>
    <x v="62"/>
    <x v="1"/>
    <x v="0"/>
    <x v="0"/>
    <x v="0"/>
    <n v="7405"/>
  </r>
  <r>
    <x v="0"/>
    <x v="62"/>
    <x v="1"/>
    <x v="0"/>
    <x v="1"/>
    <x v="1"/>
    <n v="88949"/>
  </r>
  <r>
    <x v="0"/>
    <x v="62"/>
    <x v="1"/>
    <x v="0"/>
    <x v="3"/>
    <x v="3"/>
    <n v="318"/>
  </r>
  <r>
    <x v="0"/>
    <x v="62"/>
    <x v="1"/>
    <x v="0"/>
    <x v="4"/>
    <x v="4"/>
    <n v="56785"/>
  </r>
  <r>
    <x v="0"/>
    <x v="62"/>
    <x v="1"/>
    <x v="1"/>
    <x v="6"/>
    <x v="6"/>
    <n v="4610"/>
  </r>
  <r>
    <x v="0"/>
    <x v="62"/>
    <x v="1"/>
    <x v="2"/>
    <x v="7"/>
    <x v="7"/>
    <n v="59473"/>
  </r>
  <r>
    <x v="0"/>
    <x v="62"/>
    <x v="1"/>
    <x v="2"/>
    <x v="8"/>
    <x v="8"/>
    <n v="80837"/>
  </r>
  <r>
    <x v="0"/>
    <x v="62"/>
    <x v="1"/>
    <x v="2"/>
    <x v="9"/>
    <x v="9"/>
    <n v="17121"/>
  </r>
  <r>
    <x v="1"/>
    <x v="0"/>
    <x v="0"/>
    <x v="0"/>
    <x v="0"/>
    <x v="0"/>
    <n v="1873205"/>
  </r>
  <r>
    <x v="1"/>
    <x v="0"/>
    <x v="0"/>
    <x v="0"/>
    <x v="1"/>
    <x v="1"/>
    <n v="15399351"/>
  </r>
  <r>
    <x v="1"/>
    <x v="0"/>
    <x v="0"/>
    <x v="0"/>
    <x v="2"/>
    <x v="2"/>
    <n v="2433511"/>
  </r>
  <r>
    <x v="1"/>
    <x v="0"/>
    <x v="0"/>
    <x v="0"/>
    <x v="3"/>
    <x v="3"/>
    <n v="1885346"/>
  </r>
  <r>
    <x v="1"/>
    <x v="0"/>
    <x v="0"/>
    <x v="0"/>
    <x v="4"/>
    <x v="4"/>
    <n v="18056748"/>
  </r>
  <r>
    <x v="1"/>
    <x v="0"/>
    <x v="0"/>
    <x v="0"/>
    <x v="5"/>
    <x v="5"/>
    <n v="-168658"/>
  </r>
  <r>
    <x v="1"/>
    <x v="0"/>
    <x v="0"/>
    <x v="1"/>
    <x v="6"/>
    <x v="6"/>
    <n v="-1210232"/>
  </r>
  <r>
    <x v="1"/>
    <x v="0"/>
    <x v="0"/>
    <x v="2"/>
    <x v="7"/>
    <x v="7"/>
    <n v="437056"/>
  </r>
  <r>
    <x v="1"/>
    <x v="0"/>
    <x v="0"/>
    <x v="2"/>
    <x v="8"/>
    <x v="8"/>
    <n v="28539203"/>
  </r>
  <r>
    <x v="1"/>
    <x v="0"/>
    <x v="0"/>
    <x v="2"/>
    <x v="9"/>
    <x v="9"/>
    <n v="5859636"/>
  </r>
  <r>
    <x v="1"/>
    <x v="0"/>
    <x v="1"/>
    <x v="0"/>
    <x v="0"/>
    <x v="0"/>
    <n v="6904804"/>
  </r>
  <r>
    <x v="1"/>
    <x v="0"/>
    <x v="1"/>
    <x v="0"/>
    <x v="1"/>
    <x v="1"/>
    <n v="21092943"/>
  </r>
  <r>
    <x v="1"/>
    <x v="0"/>
    <x v="1"/>
    <x v="0"/>
    <x v="2"/>
    <x v="2"/>
    <n v="2453159"/>
  </r>
  <r>
    <x v="1"/>
    <x v="0"/>
    <x v="1"/>
    <x v="0"/>
    <x v="3"/>
    <x v="3"/>
    <n v="196496"/>
  </r>
  <r>
    <x v="1"/>
    <x v="0"/>
    <x v="1"/>
    <x v="0"/>
    <x v="4"/>
    <x v="4"/>
    <n v="22746922"/>
  </r>
  <r>
    <x v="1"/>
    <x v="0"/>
    <x v="1"/>
    <x v="0"/>
    <x v="5"/>
    <x v="5"/>
    <n v="413400"/>
  </r>
  <r>
    <x v="1"/>
    <x v="0"/>
    <x v="1"/>
    <x v="1"/>
    <x v="6"/>
    <x v="6"/>
    <n v="-646516"/>
  </r>
  <r>
    <x v="1"/>
    <x v="0"/>
    <x v="1"/>
    <x v="2"/>
    <x v="7"/>
    <x v="7"/>
    <n v="437056"/>
  </r>
  <r>
    <x v="1"/>
    <x v="0"/>
    <x v="1"/>
    <x v="2"/>
    <x v="8"/>
    <x v="8"/>
    <n v="28368879"/>
  </r>
  <r>
    <x v="1"/>
    <x v="0"/>
    <x v="1"/>
    <x v="2"/>
    <x v="9"/>
    <x v="9"/>
    <n v="23135481"/>
  </r>
  <r>
    <x v="1"/>
    <x v="1"/>
    <x v="0"/>
    <x v="0"/>
    <x v="0"/>
    <x v="0"/>
    <n v="287443"/>
  </r>
  <r>
    <x v="1"/>
    <x v="1"/>
    <x v="0"/>
    <x v="0"/>
    <x v="1"/>
    <x v="1"/>
    <n v="2907734"/>
  </r>
  <r>
    <x v="1"/>
    <x v="1"/>
    <x v="0"/>
    <x v="0"/>
    <x v="2"/>
    <x v="2"/>
    <n v="209300"/>
  </r>
  <r>
    <x v="1"/>
    <x v="1"/>
    <x v="0"/>
    <x v="0"/>
    <x v="3"/>
    <x v="3"/>
    <n v="-163429"/>
  </r>
  <r>
    <x v="1"/>
    <x v="1"/>
    <x v="0"/>
    <x v="0"/>
    <x v="4"/>
    <x v="4"/>
    <n v="3843377"/>
  </r>
  <r>
    <x v="1"/>
    <x v="1"/>
    <x v="0"/>
    <x v="0"/>
    <x v="5"/>
    <x v="5"/>
    <n v="0"/>
  </r>
  <r>
    <x v="1"/>
    <x v="1"/>
    <x v="0"/>
    <x v="1"/>
    <x v="6"/>
    <x v="6"/>
    <n v="164426"/>
  </r>
  <r>
    <x v="1"/>
    <x v="1"/>
    <x v="0"/>
    <x v="2"/>
    <x v="7"/>
    <x v="7"/>
    <n v="85450"/>
  </r>
  <r>
    <x v="1"/>
    <x v="1"/>
    <x v="0"/>
    <x v="2"/>
    <x v="8"/>
    <x v="8"/>
    <n v="6210687"/>
  </r>
  <r>
    <x v="1"/>
    <x v="1"/>
    <x v="0"/>
    <x v="2"/>
    <x v="9"/>
    <x v="9"/>
    <n v="1279572"/>
  </r>
  <r>
    <x v="1"/>
    <x v="1"/>
    <x v="1"/>
    <x v="0"/>
    <x v="0"/>
    <x v="0"/>
    <n v="610665"/>
  </r>
  <r>
    <x v="1"/>
    <x v="1"/>
    <x v="1"/>
    <x v="0"/>
    <x v="1"/>
    <x v="1"/>
    <n v="3090407"/>
  </r>
  <r>
    <x v="1"/>
    <x v="1"/>
    <x v="1"/>
    <x v="0"/>
    <x v="2"/>
    <x v="2"/>
    <n v="209300"/>
  </r>
  <r>
    <x v="1"/>
    <x v="1"/>
    <x v="1"/>
    <x v="0"/>
    <x v="3"/>
    <x v="3"/>
    <n v="-497602"/>
  </r>
  <r>
    <x v="1"/>
    <x v="1"/>
    <x v="1"/>
    <x v="0"/>
    <x v="4"/>
    <x v="4"/>
    <n v="3885639"/>
  </r>
  <r>
    <x v="1"/>
    <x v="1"/>
    <x v="1"/>
    <x v="0"/>
    <x v="5"/>
    <x v="5"/>
    <n v="2761"/>
  </r>
  <r>
    <x v="1"/>
    <x v="1"/>
    <x v="1"/>
    <x v="1"/>
    <x v="6"/>
    <x v="6"/>
    <n v="2673"/>
  </r>
  <r>
    <x v="1"/>
    <x v="1"/>
    <x v="1"/>
    <x v="2"/>
    <x v="7"/>
    <x v="7"/>
    <n v="85450"/>
  </r>
  <r>
    <x v="1"/>
    <x v="1"/>
    <x v="1"/>
    <x v="2"/>
    <x v="8"/>
    <x v="8"/>
    <n v="6198223"/>
  </r>
  <r>
    <x v="1"/>
    <x v="1"/>
    <x v="1"/>
    <x v="2"/>
    <x v="9"/>
    <x v="9"/>
    <n v="2009852"/>
  </r>
  <r>
    <x v="1"/>
    <x v="2"/>
    <x v="0"/>
    <x v="0"/>
    <x v="0"/>
    <x v="0"/>
    <n v="44451"/>
  </r>
  <r>
    <x v="1"/>
    <x v="2"/>
    <x v="0"/>
    <x v="0"/>
    <x v="1"/>
    <x v="1"/>
    <n v="527103"/>
  </r>
  <r>
    <x v="1"/>
    <x v="2"/>
    <x v="0"/>
    <x v="0"/>
    <x v="2"/>
    <x v="2"/>
    <n v="-18365"/>
  </r>
  <r>
    <x v="1"/>
    <x v="2"/>
    <x v="0"/>
    <x v="0"/>
    <x v="3"/>
    <x v="3"/>
    <n v="49982"/>
  </r>
  <r>
    <x v="1"/>
    <x v="2"/>
    <x v="0"/>
    <x v="0"/>
    <x v="4"/>
    <x v="4"/>
    <n v="875947"/>
  </r>
  <r>
    <x v="1"/>
    <x v="2"/>
    <x v="0"/>
    <x v="1"/>
    <x v="6"/>
    <x v="6"/>
    <n v="119405"/>
  </r>
  <r>
    <x v="1"/>
    <x v="2"/>
    <x v="0"/>
    <x v="2"/>
    <x v="7"/>
    <x v="7"/>
    <n v="63415"/>
  </r>
  <r>
    <x v="1"/>
    <x v="2"/>
    <x v="0"/>
    <x v="2"/>
    <x v="8"/>
    <x v="8"/>
    <n v="1218528"/>
  </r>
  <r>
    <x v="1"/>
    <x v="2"/>
    <x v="0"/>
    <x v="2"/>
    <x v="9"/>
    <x v="9"/>
    <n v="216616"/>
  </r>
  <r>
    <x v="1"/>
    <x v="2"/>
    <x v="1"/>
    <x v="0"/>
    <x v="0"/>
    <x v="0"/>
    <n v="85192"/>
  </r>
  <r>
    <x v="1"/>
    <x v="2"/>
    <x v="1"/>
    <x v="0"/>
    <x v="1"/>
    <x v="1"/>
    <n v="577084"/>
  </r>
  <r>
    <x v="1"/>
    <x v="2"/>
    <x v="1"/>
    <x v="0"/>
    <x v="2"/>
    <x v="2"/>
    <n v="-16768"/>
  </r>
  <r>
    <x v="1"/>
    <x v="2"/>
    <x v="1"/>
    <x v="0"/>
    <x v="3"/>
    <x v="3"/>
    <n v="13597"/>
  </r>
  <r>
    <x v="1"/>
    <x v="2"/>
    <x v="1"/>
    <x v="0"/>
    <x v="4"/>
    <x v="4"/>
    <n v="889194"/>
  </r>
  <r>
    <x v="1"/>
    <x v="2"/>
    <x v="1"/>
    <x v="1"/>
    <x v="6"/>
    <x v="6"/>
    <n v="27870"/>
  </r>
  <r>
    <x v="1"/>
    <x v="2"/>
    <x v="1"/>
    <x v="2"/>
    <x v="7"/>
    <x v="7"/>
    <n v="63415"/>
  </r>
  <r>
    <x v="1"/>
    <x v="2"/>
    <x v="1"/>
    <x v="2"/>
    <x v="8"/>
    <x v="8"/>
    <n v="1218528"/>
  </r>
  <r>
    <x v="1"/>
    <x v="2"/>
    <x v="1"/>
    <x v="2"/>
    <x v="9"/>
    <x v="9"/>
    <n v="267032"/>
  </r>
  <r>
    <x v="1"/>
    <x v="3"/>
    <x v="0"/>
    <x v="0"/>
    <x v="0"/>
    <x v="0"/>
    <n v="176766"/>
  </r>
  <r>
    <x v="1"/>
    <x v="3"/>
    <x v="0"/>
    <x v="0"/>
    <x v="1"/>
    <x v="1"/>
    <n v="1167258"/>
  </r>
  <r>
    <x v="1"/>
    <x v="3"/>
    <x v="0"/>
    <x v="0"/>
    <x v="2"/>
    <x v="2"/>
    <n v="59906"/>
  </r>
  <r>
    <x v="1"/>
    <x v="3"/>
    <x v="0"/>
    <x v="0"/>
    <x v="3"/>
    <x v="3"/>
    <n v="-57461"/>
  </r>
  <r>
    <x v="1"/>
    <x v="3"/>
    <x v="0"/>
    <x v="0"/>
    <x v="4"/>
    <x v="4"/>
    <n v="1736265"/>
  </r>
  <r>
    <x v="1"/>
    <x v="3"/>
    <x v="0"/>
    <x v="0"/>
    <x v="5"/>
    <x v="5"/>
    <n v="-122729"/>
  </r>
  <r>
    <x v="1"/>
    <x v="3"/>
    <x v="0"/>
    <x v="1"/>
    <x v="6"/>
    <x v="6"/>
    <n v="-82059"/>
  </r>
  <r>
    <x v="1"/>
    <x v="3"/>
    <x v="0"/>
    <x v="2"/>
    <x v="7"/>
    <x v="7"/>
    <n v="117158"/>
  </r>
  <r>
    <x v="1"/>
    <x v="3"/>
    <x v="0"/>
    <x v="2"/>
    <x v="8"/>
    <x v="8"/>
    <n v="2736066"/>
  </r>
  <r>
    <x v="1"/>
    <x v="3"/>
    <x v="0"/>
    <x v="2"/>
    <x v="9"/>
    <x v="9"/>
    <n v="385102"/>
  </r>
  <r>
    <x v="1"/>
    <x v="3"/>
    <x v="1"/>
    <x v="0"/>
    <x v="0"/>
    <x v="0"/>
    <n v="234343"/>
  </r>
  <r>
    <x v="1"/>
    <x v="3"/>
    <x v="1"/>
    <x v="0"/>
    <x v="1"/>
    <x v="1"/>
    <n v="1223215"/>
  </r>
  <r>
    <x v="1"/>
    <x v="3"/>
    <x v="1"/>
    <x v="0"/>
    <x v="2"/>
    <x v="2"/>
    <n v="59906"/>
  </r>
  <r>
    <x v="1"/>
    <x v="3"/>
    <x v="1"/>
    <x v="0"/>
    <x v="3"/>
    <x v="3"/>
    <n v="-168330"/>
  </r>
  <r>
    <x v="1"/>
    <x v="3"/>
    <x v="1"/>
    <x v="0"/>
    <x v="4"/>
    <x v="4"/>
    <n v="1749354"/>
  </r>
  <r>
    <x v="1"/>
    <x v="3"/>
    <x v="1"/>
    <x v="0"/>
    <x v="5"/>
    <x v="5"/>
    <n v="-122729"/>
  </r>
  <r>
    <x v="1"/>
    <x v="3"/>
    <x v="1"/>
    <x v="1"/>
    <x v="6"/>
    <x v="6"/>
    <n v="-144618"/>
  </r>
  <r>
    <x v="1"/>
    <x v="3"/>
    <x v="1"/>
    <x v="2"/>
    <x v="7"/>
    <x v="7"/>
    <n v="117158"/>
  </r>
  <r>
    <x v="1"/>
    <x v="3"/>
    <x v="1"/>
    <x v="2"/>
    <x v="8"/>
    <x v="8"/>
    <n v="2736066"/>
  </r>
  <r>
    <x v="1"/>
    <x v="3"/>
    <x v="1"/>
    <x v="2"/>
    <x v="9"/>
    <x v="9"/>
    <n v="560035"/>
  </r>
  <r>
    <x v="1"/>
    <x v="4"/>
    <x v="0"/>
    <x v="0"/>
    <x v="0"/>
    <x v="0"/>
    <n v="317709"/>
  </r>
  <r>
    <x v="1"/>
    <x v="4"/>
    <x v="0"/>
    <x v="0"/>
    <x v="1"/>
    <x v="1"/>
    <n v="2752427"/>
  </r>
  <r>
    <x v="1"/>
    <x v="4"/>
    <x v="0"/>
    <x v="0"/>
    <x v="2"/>
    <x v="2"/>
    <n v="30345"/>
  </r>
  <r>
    <x v="1"/>
    <x v="4"/>
    <x v="0"/>
    <x v="0"/>
    <x v="3"/>
    <x v="3"/>
    <n v="-38766"/>
  </r>
  <r>
    <x v="1"/>
    <x v="4"/>
    <x v="0"/>
    <x v="0"/>
    <x v="4"/>
    <x v="4"/>
    <n v="3324170"/>
  </r>
  <r>
    <x v="1"/>
    <x v="4"/>
    <x v="0"/>
    <x v="0"/>
    <x v="5"/>
    <x v="5"/>
    <n v="-25957"/>
  </r>
  <r>
    <x v="1"/>
    <x v="4"/>
    <x v="0"/>
    <x v="1"/>
    <x v="6"/>
    <x v="6"/>
    <n v="-208474"/>
  </r>
  <r>
    <x v="1"/>
    <x v="4"/>
    <x v="0"/>
    <x v="2"/>
    <x v="7"/>
    <x v="7"/>
    <n v="276515"/>
  </r>
  <r>
    <x v="1"/>
    <x v="4"/>
    <x v="0"/>
    <x v="2"/>
    <x v="8"/>
    <x v="8"/>
    <n v="5147652"/>
  </r>
  <r>
    <x v="1"/>
    <x v="4"/>
    <x v="0"/>
    <x v="2"/>
    <x v="9"/>
    <x v="9"/>
    <n v="856733"/>
  </r>
  <r>
    <x v="1"/>
    <x v="4"/>
    <x v="1"/>
    <x v="0"/>
    <x v="0"/>
    <x v="0"/>
    <n v="467104"/>
  </r>
  <r>
    <x v="1"/>
    <x v="4"/>
    <x v="1"/>
    <x v="0"/>
    <x v="1"/>
    <x v="1"/>
    <n v="2960387"/>
  </r>
  <r>
    <x v="1"/>
    <x v="4"/>
    <x v="1"/>
    <x v="0"/>
    <x v="2"/>
    <x v="2"/>
    <n v="27425"/>
  </r>
  <r>
    <x v="1"/>
    <x v="4"/>
    <x v="1"/>
    <x v="0"/>
    <x v="3"/>
    <x v="3"/>
    <n v="-113714"/>
  </r>
  <r>
    <x v="1"/>
    <x v="4"/>
    <x v="1"/>
    <x v="0"/>
    <x v="4"/>
    <x v="4"/>
    <n v="3436246"/>
  </r>
  <r>
    <x v="1"/>
    <x v="4"/>
    <x v="1"/>
    <x v="0"/>
    <x v="5"/>
    <x v="5"/>
    <n v="-25957"/>
  </r>
  <r>
    <x v="1"/>
    <x v="4"/>
    <x v="1"/>
    <x v="1"/>
    <x v="6"/>
    <x v="6"/>
    <n v="-70158"/>
  </r>
  <r>
    <x v="1"/>
    <x v="4"/>
    <x v="1"/>
    <x v="2"/>
    <x v="7"/>
    <x v="7"/>
    <n v="276515"/>
  </r>
  <r>
    <x v="1"/>
    <x v="4"/>
    <x v="1"/>
    <x v="2"/>
    <x v="8"/>
    <x v="8"/>
    <n v="5147652"/>
  </r>
  <r>
    <x v="1"/>
    <x v="4"/>
    <x v="1"/>
    <x v="2"/>
    <x v="9"/>
    <x v="9"/>
    <n v="1536508"/>
  </r>
  <r>
    <x v="1"/>
    <x v="5"/>
    <x v="0"/>
    <x v="0"/>
    <x v="0"/>
    <x v="0"/>
    <n v="82495"/>
  </r>
  <r>
    <x v="1"/>
    <x v="5"/>
    <x v="0"/>
    <x v="0"/>
    <x v="1"/>
    <x v="1"/>
    <n v="602542"/>
  </r>
  <r>
    <x v="1"/>
    <x v="5"/>
    <x v="0"/>
    <x v="0"/>
    <x v="2"/>
    <x v="2"/>
    <n v="57769"/>
  </r>
  <r>
    <x v="1"/>
    <x v="5"/>
    <x v="0"/>
    <x v="0"/>
    <x v="3"/>
    <x v="3"/>
    <n v="-83860"/>
  </r>
  <r>
    <x v="1"/>
    <x v="5"/>
    <x v="0"/>
    <x v="0"/>
    <x v="4"/>
    <x v="4"/>
    <n v="1087616"/>
  </r>
  <r>
    <x v="1"/>
    <x v="5"/>
    <x v="0"/>
    <x v="1"/>
    <x v="6"/>
    <x v="6"/>
    <n v="-4404"/>
  </r>
  <r>
    <x v="1"/>
    <x v="5"/>
    <x v="0"/>
    <x v="2"/>
    <x v="7"/>
    <x v="7"/>
    <n v="162981"/>
  </r>
  <r>
    <x v="1"/>
    <x v="5"/>
    <x v="0"/>
    <x v="2"/>
    <x v="8"/>
    <x v="8"/>
    <n v="1479573"/>
  </r>
  <r>
    <x v="1"/>
    <x v="5"/>
    <x v="0"/>
    <x v="2"/>
    <x v="9"/>
    <x v="9"/>
    <n v="267324"/>
  </r>
  <r>
    <x v="1"/>
    <x v="5"/>
    <x v="1"/>
    <x v="0"/>
    <x v="0"/>
    <x v="0"/>
    <n v="138271"/>
  </r>
  <r>
    <x v="1"/>
    <x v="5"/>
    <x v="1"/>
    <x v="0"/>
    <x v="1"/>
    <x v="1"/>
    <n v="695119"/>
  </r>
  <r>
    <x v="1"/>
    <x v="5"/>
    <x v="1"/>
    <x v="0"/>
    <x v="2"/>
    <x v="2"/>
    <n v="57769"/>
  </r>
  <r>
    <x v="1"/>
    <x v="5"/>
    <x v="1"/>
    <x v="0"/>
    <x v="3"/>
    <x v="3"/>
    <n v="-174386"/>
  </r>
  <r>
    <x v="1"/>
    <x v="5"/>
    <x v="1"/>
    <x v="0"/>
    <x v="4"/>
    <x v="4"/>
    <n v="1099364"/>
  </r>
  <r>
    <x v="1"/>
    <x v="5"/>
    <x v="1"/>
    <x v="1"/>
    <x v="6"/>
    <x v="6"/>
    <n v="-56221"/>
  </r>
  <r>
    <x v="1"/>
    <x v="5"/>
    <x v="1"/>
    <x v="2"/>
    <x v="7"/>
    <x v="7"/>
    <n v="162981"/>
  </r>
  <r>
    <x v="1"/>
    <x v="5"/>
    <x v="1"/>
    <x v="2"/>
    <x v="8"/>
    <x v="8"/>
    <n v="1479573"/>
  </r>
  <r>
    <x v="1"/>
    <x v="5"/>
    <x v="1"/>
    <x v="2"/>
    <x v="9"/>
    <x v="9"/>
    <n v="466134"/>
  </r>
  <r>
    <x v="1"/>
    <x v="6"/>
    <x v="0"/>
    <x v="0"/>
    <x v="0"/>
    <x v="0"/>
    <n v="1632"/>
  </r>
  <r>
    <x v="1"/>
    <x v="6"/>
    <x v="0"/>
    <x v="0"/>
    <x v="1"/>
    <x v="1"/>
    <n v="25972"/>
  </r>
  <r>
    <x v="1"/>
    <x v="6"/>
    <x v="0"/>
    <x v="0"/>
    <x v="3"/>
    <x v="3"/>
    <n v="-710"/>
  </r>
  <r>
    <x v="1"/>
    <x v="6"/>
    <x v="0"/>
    <x v="0"/>
    <x v="4"/>
    <x v="4"/>
    <n v="21519"/>
  </r>
  <r>
    <x v="1"/>
    <x v="6"/>
    <x v="0"/>
    <x v="1"/>
    <x v="6"/>
    <x v="6"/>
    <n v="6724"/>
  </r>
  <r>
    <x v="1"/>
    <x v="6"/>
    <x v="0"/>
    <x v="2"/>
    <x v="7"/>
    <x v="7"/>
    <n v="14583"/>
  </r>
  <r>
    <x v="1"/>
    <x v="6"/>
    <x v="0"/>
    <x v="2"/>
    <x v="8"/>
    <x v="8"/>
    <n v="34239"/>
  </r>
  <r>
    <x v="1"/>
    <x v="6"/>
    <x v="0"/>
    <x v="2"/>
    <x v="9"/>
    <x v="9"/>
    <n v="7735"/>
  </r>
  <r>
    <x v="1"/>
    <x v="6"/>
    <x v="1"/>
    <x v="0"/>
    <x v="0"/>
    <x v="0"/>
    <n v="1632"/>
  </r>
  <r>
    <x v="1"/>
    <x v="6"/>
    <x v="1"/>
    <x v="0"/>
    <x v="1"/>
    <x v="1"/>
    <n v="25972"/>
  </r>
  <r>
    <x v="1"/>
    <x v="6"/>
    <x v="1"/>
    <x v="0"/>
    <x v="3"/>
    <x v="3"/>
    <n v="-710"/>
  </r>
  <r>
    <x v="1"/>
    <x v="6"/>
    <x v="1"/>
    <x v="0"/>
    <x v="4"/>
    <x v="4"/>
    <n v="21519"/>
  </r>
  <r>
    <x v="1"/>
    <x v="6"/>
    <x v="1"/>
    <x v="1"/>
    <x v="6"/>
    <x v="6"/>
    <n v="6724"/>
  </r>
  <r>
    <x v="1"/>
    <x v="6"/>
    <x v="1"/>
    <x v="2"/>
    <x v="7"/>
    <x v="7"/>
    <n v="14583"/>
  </r>
  <r>
    <x v="1"/>
    <x v="6"/>
    <x v="1"/>
    <x v="2"/>
    <x v="8"/>
    <x v="8"/>
    <n v="34239"/>
  </r>
  <r>
    <x v="1"/>
    <x v="6"/>
    <x v="1"/>
    <x v="2"/>
    <x v="9"/>
    <x v="9"/>
    <n v="7735"/>
  </r>
  <r>
    <x v="1"/>
    <x v="7"/>
    <x v="0"/>
    <x v="0"/>
    <x v="0"/>
    <x v="0"/>
    <n v="36195"/>
  </r>
  <r>
    <x v="1"/>
    <x v="7"/>
    <x v="0"/>
    <x v="0"/>
    <x v="1"/>
    <x v="1"/>
    <n v="2122586"/>
  </r>
  <r>
    <x v="1"/>
    <x v="7"/>
    <x v="0"/>
    <x v="0"/>
    <x v="2"/>
    <x v="2"/>
    <n v="64821"/>
  </r>
  <r>
    <x v="1"/>
    <x v="7"/>
    <x v="0"/>
    <x v="0"/>
    <x v="3"/>
    <x v="3"/>
    <n v="124814"/>
  </r>
  <r>
    <x v="1"/>
    <x v="7"/>
    <x v="0"/>
    <x v="0"/>
    <x v="4"/>
    <x v="4"/>
    <n v="1812360"/>
  </r>
  <r>
    <x v="1"/>
    <x v="7"/>
    <x v="0"/>
    <x v="0"/>
    <x v="5"/>
    <x v="5"/>
    <n v="710549"/>
  </r>
  <r>
    <x v="1"/>
    <x v="7"/>
    <x v="0"/>
    <x v="1"/>
    <x v="6"/>
    <x v="6"/>
    <n v="-30625"/>
  </r>
  <r>
    <x v="1"/>
    <x v="7"/>
    <x v="0"/>
    <x v="2"/>
    <x v="7"/>
    <x v="7"/>
    <n v="322146"/>
  </r>
  <r>
    <x v="1"/>
    <x v="7"/>
    <x v="0"/>
    <x v="2"/>
    <x v="8"/>
    <x v="8"/>
    <n v="2265025"/>
  </r>
  <r>
    <x v="1"/>
    <x v="7"/>
    <x v="0"/>
    <x v="2"/>
    <x v="9"/>
    <x v="9"/>
    <n v="582803"/>
  </r>
  <r>
    <x v="1"/>
    <x v="7"/>
    <x v="1"/>
    <x v="0"/>
    <x v="0"/>
    <x v="0"/>
    <n v="132672"/>
  </r>
  <r>
    <x v="1"/>
    <x v="7"/>
    <x v="1"/>
    <x v="0"/>
    <x v="1"/>
    <x v="1"/>
    <n v="2404680"/>
  </r>
  <r>
    <x v="1"/>
    <x v="7"/>
    <x v="1"/>
    <x v="0"/>
    <x v="2"/>
    <x v="2"/>
    <n v="64995"/>
  </r>
  <r>
    <x v="1"/>
    <x v="7"/>
    <x v="1"/>
    <x v="0"/>
    <x v="3"/>
    <x v="3"/>
    <n v="-181252"/>
  </r>
  <r>
    <x v="1"/>
    <x v="7"/>
    <x v="1"/>
    <x v="0"/>
    <x v="4"/>
    <x v="4"/>
    <n v="1867760"/>
  </r>
  <r>
    <x v="1"/>
    <x v="7"/>
    <x v="1"/>
    <x v="0"/>
    <x v="5"/>
    <x v="5"/>
    <n v="1046549"/>
  </r>
  <r>
    <x v="1"/>
    <x v="7"/>
    <x v="1"/>
    <x v="1"/>
    <x v="6"/>
    <x v="6"/>
    <n v="-88977"/>
  </r>
  <r>
    <x v="1"/>
    <x v="7"/>
    <x v="1"/>
    <x v="2"/>
    <x v="7"/>
    <x v="7"/>
    <n v="322146"/>
  </r>
  <r>
    <x v="1"/>
    <x v="7"/>
    <x v="1"/>
    <x v="2"/>
    <x v="8"/>
    <x v="8"/>
    <n v="2250253"/>
  </r>
  <r>
    <x v="1"/>
    <x v="7"/>
    <x v="1"/>
    <x v="2"/>
    <x v="9"/>
    <x v="9"/>
    <n v="943434"/>
  </r>
  <r>
    <x v="1"/>
    <x v="8"/>
    <x v="0"/>
    <x v="0"/>
    <x v="0"/>
    <x v="0"/>
    <n v="40906"/>
  </r>
  <r>
    <x v="1"/>
    <x v="8"/>
    <x v="0"/>
    <x v="0"/>
    <x v="1"/>
    <x v="1"/>
    <n v="297773"/>
  </r>
  <r>
    <x v="1"/>
    <x v="8"/>
    <x v="0"/>
    <x v="0"/>
    <x v="2"/>
    <x v="2"/>
    <n v="27064"/>
  </r>
  <r>
    <x v="1"/>
    <x v="8"/>
    <x v="0"/>
    <x v="0"/>
    <x v="3"/>
    <x v="3"/>
    <n v="14075"/>
  </r>
  <r>
    <x v="1"/>
    <x v="8"/>
    <x v="0"/>
    <x v="0"/>
    <x v="4"/>
    <x v="4"/>
    <n v="376784"/>
  </r>
  <r>
    <x v="1"/>
    <x v="8"/>
    <x v="0"/>
    <x v="1"/>
    <x v="6"/>
    <x v="6"/>
    <n v="-40525"/>
  </r>
  <r>
    <x v="1"/>
    <x v="8"/>
    <x v="0"/>
    <x v="2"/>
    <x v="7"/>
    <x v="7"/>
    <n v="104058"/>
  </r>
  <r>
    <x v="1"/>
    <x v="8"/>
    <x v="0"/>
    <x v="2"/>
    <x v="8"/>
    <x v="8"/>
    <n v="545242"/>
  </r>
  <r>
    <x v="1"/>
    <x v="8"/>
    <x v="0"/>
    <x v="2"/>
    <x v="9"/>
    <x v="9"/>
    <n v="38627"/>
  </r>
  <r>
    <x v="1"/>
    <x v="8"/>
    <x v="1"/>
    <x v="0"/>
    <x v="0"/>
    <x v="0"/>
    <n v="97035"/>
  </r>
  <r>
    <x v="1"/>
    <x v="8"/>
    <x v="1"/>
    <x v="0"/>
    <x v="1"/>
    <x v="1"/>
    <n v="331881"/>
  </r>
  <r>
    <x v="1"/>
    <x v="8"/>
    <x v="1"/>
    <x v="0"/>
    <x v="2"/>
    <x v="2"/>
    <n v="31378"/>
  </r>
  <r>
    <x v="1"/>
    <x v="8"/>
    <x v="1"/>
    <x v="0"/>
    <x v="3"/>
    <x v="3"/>
    <n v="-51325"/>
  </r>
  <r>
    <x v="1"/>
    <x v="8"/>
    <x v="1"/>
    <x v="0"/>
    <x v="4"/>
    <x v="4"/>
    <n v="397797"/>
  </r>
  <r>
    <x v="1"/>
    <x v="8"/>
    <x v="1"/>
    <x v="1"/>
    <x v="6"/>
    <x v="6"/>
    <n v="-75063"/>
  </r>
  <r>
    <x v="1"/>
    <x v="8"/>
    <x v="1"/>
    <x v="2"/>
    <x v="7"/>
    <x v="7"/>
    <n v="104058"/>
  </r>
  <r>
    <x v="1"/>
    <x v="8"/>
    <x v="1"/>
    <x v="2"/>
    <x v="8"/>
    <x v="8"/>
    <n v="545242"/>
  </r>
  <r>
    <x v="1"/>
    <x v="8"/>
    <x v="1"/>
    <x v="2"/>
    <x v="9"/>
    <x v="9"/>
    <n v="185053"/>
  </r>
  <r>
    <x v="1"/>
    <x v="9"/>
    <x v="0"/>
    <x v="0"/>
    <x v="0"/>
    <x v="0"/>
    <n v="11831"/>
  </r>
  <r>
    <x v="1"/>
    <x v="9"/>
    <x v="0"/>
    <x v="0"/>
    <x v="1"/>
    <x v="1"/>
    <n v="91411"/>
  </r>
  <r>
    <x v="1"/>
    <x v="9"/>
    <x v="0"/>
    <x v="0"/>
    <x v="2"/>
    <x v="2"/>
    <n v="2675"/>
  </r>
  <r>
    <x v="1"/>
    <x v="9"/>
    <x v="0"/>
    <x v="0"/>
    <x v="3"/>
    <x v="3"/>
    <n v="-24918"/>
  </r>
  <r>
    <x v="1"/>
    <x v="9"/>
    <x v="0"/>
    <x v="0"/>
    <x v="4"/>
    <x v="4"/>
    <n v="185196"/>
  </r>
  <r>
    <x v="1"/>
    <x v="9"/>
    <x v="0"/>
    <x v="1"/>
    <x v="6"/>
    <x v="6"/>
    <n v="-22607"/>
  </r>
  <r>
    <x v="1"/>
    <x v="9"/>
    <x v="0"/>
    <x v="2"/>
    <x v="7"/>
    <x v="7"/>
    <n v="83502"/>
  </r>
  <r>
    <x v="1"/>
    <x v="9"/>
    <x v="0"/>
    <x v="2"/>
    <x v="8"/>
    <x v="8"/>
    <n v="178311"/>
  </r>
  <r>
    <x v="1"/>
    <x v="9"/>
    <x v="0"/>
    <x v="2"/>
    <x v="9"/>
    <x v="9"/>
    <n v="31611"/>
  </r>
  <r>
    <x v="1"/>
    <x v="9"/>
    <x v="1"/>
    <x v="0"/>
    <x v="0"/>
    <x v="0"/>
    <n v="16660"/>
  </r>
  <r>
    <x v="1"/>
    <x v="9"/>
    <x v="1"/>
    <x v="0"/>
    <x v="1"/>
    <x v="1"/>
    <n v="97197"/>
  </r>
  <r>
    <x v="1"/>
    <x v="9"/>
    <x v="1"/>
    <x v="0"/>
    <x v="2"/>
    <x v="2"/>
    <n v="2675"/>
  </r>
  <r>
    <x v="1"/>
    <x v="9"/>
    <x v="1"/>
    <x v="0"/>
    <x v="3"/>
    <x v="3"/>
    <n v="-35361"/>
  </r>
  <r>
    <x v="1"/>
    <x v="9"/>
    <x v="1"/>
    <x v="0"/>
    <x v="4"/>
    <x v="4"/>
    <n v="185196"/>
  </r>
  <r>
    <x v="1"/>
    <x v="9"/>
    <x v="1"/>
    <x v="1"/>
    <x v="6"/>
    <x v="6"/>
    <n v="-33885"/>
  </r>
  <r>
    <x v="1"/>
    <x v="9"/>
    <x v="1"/>
    <x v="2"/>
    <x v="7"/>
    <x v="7"/>
    <n v="83502"/>
  </r>
  <r>
    <x v="1"/>
    <x v="9"/>
    <x v="1"/>
    <x v="2"/>
    <x v="8"/>
    <x v="8"/>
    <n v="178311"/>
  </r>
  <r>
    <x v="1"/>
    <x v="9"/>
    <x v="1"/>
    <x v="2"/>
    <x v="9"/>
    <x v="9"/>
    <n v="41391"/>
  </r>
  <r>
    <x v="1"/>
    <x v="10"/>
    <x v="0"/>
    <x v="0"/>
    <x v="0"/>
    <x v="0"/>
    <n v="50834"/>
  </r>
  <r>
    <x v="1"/>
    <x v="10"/>
    <x v="0"/>
    <x v="0"/>
    <x v="1"/>
    <x v="1"/>
    <n v="360665"/>
  </r>
  <r>
    <x v="1"/>
    <x v="10"/>
    <x v="0"/>
    <x v="0"/>
    <x v="2"/>
    <x v="2"/>
    <n v="26716"/>
  </r>
  <r>
    <x v="1"/>
    <x v="10"/>
    <x v="0"/>
    <x v="0"/>
    <x v="3"/>
    <x v="3"/>
    <n v="-20588"/>
  </r>
  <r>
    <x v="1"/>
    <x v="10"/>
    <x v="0"/>
    <x v="0"/>
    <x v="4"/>
    <x v="4"/>
    <n v="483608"/>
  </r>
  <r>
    <x v="1"/>
    <x v="10"/>
    <x v="0"/>
    <x v="0"/>
    <x v="5"/>
    <x v="5"/>
    <n v="-31471"/>
  </r>
  <r>
    <x v="1"/>
    <x v="10"/>
    <x v="0"/>
    <x v="1"/>
    <x v="6"/>
    <x v="6"/>
    <n v="-98824"/>
  </r>
  <r>
    <x v="1"/>
    <x v="10"/>
    <x v="0"/>
    <x v="2"/>
    <x v="7"/>
    <x v="7"/>
    <n v="171215"/>
  </r>
  <r>
    <x v="1"/>
    <x v="10"/>
    <x v="0"/>
    <x v="2"/>
    <x v="8"/>
    <x v="8"/>
    <n v="632738"/>
  </r>
  <r>
    <x v="1"/>
    <x v="10"/>
    <x v="0"/>
    <x v="2"/>
    <x v="9"/>
    <x v="9"/>
    <n v="71105"/>
  </r>
  <r>
    <x v="1"/>
    <x v="10"/>
    <x v="1"/>
    <x v="0"/>
    <x v="0"/>
    <x v="0"/>
    <n v="85632"/>
  </r>
  <r>
    <x v="1"/>
    <x v="10"/>
    <x v="1"/>
    <x v="0"/>
    <x v="1"/>
    <x v="1"/>
    <n v="374129"/>
  </r>
  <r>
    <x v="1"/>
    <x v="10"/>
    <x v="1"/>
    <x v="0"/>
    <x v="2"/>
    <x v="2"/>
    <n v="30524"/>
  </r>
  <r>
    <x v="1"/>
    <x v="10"/>
    <x v="1"/>
    <x v="0"/>
    <x v="3"/>
    <x v="3"/>
    <n v="-87242"/>
  </r>
  <r>
    <x v="1"/>
    <x v="10"/>
    <x v="1"/>
    <x v="0"/>
    <x v="4"/>
    <x v="4"/>
    <n v="532813"/>
  </r>
  <r>
    <x v="1"/>
    <x v="10"/>
    <x v="1"/>
    <x v="0"/>
    <x v="5"/>
    <x v="5"/>
    <n v="-31471"/>
  </r>
  <r>
    <x v="1"/>
    <x v="10"/>
    <x v="1"/>
    <x v="1"/>
    <x v="6"/>
    <x v="6"/>
    <n v="-174277"/>
  </r>
  <r>
    <x v="1"/>
    <x v="10"/>
    <x v="1"/>
    <x v="2"/>
    <x v="7"/>
    <x v="7"/>
    <n v="171215"/>
  </r>
  <r>
    <x v="1"/>
    <x v="10"/>
    <x v="1"/>
    <x v="2"/>
    <x v="8"/>
    <x v="8"/>
    <n v="631585"/>
  </r>
  <r>
    <x v="1"/>
    <x v="10"/>
    <x v="1"/>
    <x v="2"/>
    <x v="9"/>
    <x v="9"/>
    <n v="164734"/>
  </r>
  <r>
    <x v="1"/>
    <x v="11"/>
    <x v="0"/>
    <x v="0"/>
    <x v="0"/>
    <x v="0"/>
    <n v="85169"/>
  </r>
  <r>
    <x v="1"/>
    <x v="11"/>
    <x v="0"/>
    <x v="0"/>
    <x v="1"/>
    <x v="1"/>
    <n v="649384"/>
  </r>
  <r>
    <x v="1"/>
    <x v="11"/>
    <x v="0"/>
    <x v="0"/>
    <x v="2"/>
    <x v="2"/>
    <n v="65302"/>
  </r>
  <r>
    <x v="1"/>
    <x v="11"/>
    <x v="0"/>
    <x v="0"/>
    <x v="3"/>
    <x v="3"/>
    <n v="54835"/>
  </r>
  <r>
    <x v="1"/>
    <x v="11"/>
    <x v="0"/>
    <x v="0"/>
    <x v="4"/>
    <x v="4"/>
    <n v="983423"/>
  </r>
  <r>
    <x v="1"/>
    <x v="11"/>
    <x v="0"/>
    <x v="0"/>
    <x v="5"/>
    <x v="5"/>
    <n v="-2516"/>
  </r>
  <r>
    <x v="1"/>
    <x v="11"/>
    <x v="0"/>
    <x v="1"/>
    <x v="6"/>
    <x v="6"/>
    <n v="-57022"/>
  </r>
  <r>
    <x v="1"/>
    <x v="11"/>
    <x v="0"/>
    <x v="2"/>
    <x v="7"/>
    <x v="7"/>
    <n v="143586"/>
  </r>
  <r>
    <x v="1"/>
    <x v="11"/>
    <x v="0"/>
    <x v="2"/>
    <x v="8"/>
    <x v="8"/>
    <n v="1227784"/>
  </r>
  <r>
    <x v="1"/>
    <x v="11"/>
    <x v="0"/>
    <x v="2"/>
    <x v="9"/>
    <x v="9"/>
    <n v="302567"/>
  </r>
  <r>
    <x v="1"/>
    <x v="11"/>
    <x v="1"/>
    <x v="0"/>
    <x v="0"/>
    <x v="0"/>
    <n v="137921"/>
  </r>
  <r>
    <x v="1"/>
    <x v="11"/>
    <x v="1"/>
    <x v="0"/>
    <x v="1"/>
    <x v="1"/>
    <n v="685811"/>
  </r>
  <r>
    <x v="1"/>
    <x v="11"/>
    <x v="1"/>
    <x v="0"/>
    <x v="2"/>
    <x v="2"/>
    <n v="65170"/>
  </r>
  <r>
    <x v="1"/>
    <x v="11"/>
    <x v="1"/>
    <x v="0"/>
    <x v="3"/>
    <x v="3"/>
    <n v="38011"/>
  </r>
  <r>
    <x v="1"/>
    <x v="11"/>
    <x v="1"/>
    <x v="0"/>
    <x v="4"/>
    <x v="4"/>
    <n v="1023502"/>
  </r>
  <r>
    <x v="1"/>
    <x v="11"/>
    <x v="1"/>
    <x v="0"/>
    <x v="5"/>
    <x v="5"/>
    <n v="-2516"/>
  </r>
  <r>
    <x v="1"/>
    <x v="11"/>
    <x v="1"/>
    <x v="1"/>
    <x v="6"/>
    <x v="6"/>
    <n v="-73989"/>
  </r>
  <r>
    <x v="1"/>
    <x v="11"/>
    <x v="1"/>
    <x v="2"/>
    <x v="7"/>
    <x v="7"/>
    <n v="143586"/>
  </r>
  <r>
    <x v="1"/>
    <x v="11"/>
    <x v="1"/>
    <x v="2"/>
    <x v="8"/>
    <x v="8"/>
    <n v="1224840"/>
  </r>
  <r>
    <x v="1"/>
    <x v="11"/>
    <x v="1"/>
    <x v="2"/>
    <x v="9"/>
    <x v="9"/>
    <n v="434494"/>
  </r>
  <r>
    <x v="1"/>
    <x v="63"/>
    <x v="0"/>
    <x v="0"/>
    <x v="0"/>
    <x v="0"/>
    <n v="38"/>
  </r>
  <r>
    <x v="1"/>
    <x v="63"/>
    <x v="0"/>
    <x v="0"/>
    <x v="1"/>
    <x v="1"/>
    <n v="17131"/>
  </r>
  <r>
    <x v="1"/>
    <x v="63"/>
    <x v="0"/>
    <x v="0"/>
    <x v="3"/>
    <x v="3"/>
    <n v="1056"/>
  </r>
  <r>
    <x v="1"/>
    <x v="63"/>
    <x v="0"/>
    <x v="0"/>
    <x v="4"/>
    <x v="4"/>
    <n v="2255"/>
  </r>
  <r>
    <x v="1"/>
    <x v="63"/>
    <x v="0"/>
    <x v="1"/>
    <x v="6"/>
    <x v="6"/>
    <n v="4033"/>
  </r>
  <r>
    <x v="1"/>
    <x v="63"/>
    <x v="0"/>
    <x v="2"/>
    <x v="7"/>
    <x v="7"/>
    <n v="1610"/>
  </r>
  <r>
    <x v="1"/>
    <x v="63"/>
    <x v="0"/>
    <x v="2"/>
    <x v="8"/>
    <x v="8"/>
    <n v="18221"/>
  </r>
  <r>
    <x v="1"/>
    <x v="63"/>
    <x v="0"/>
    <x v="2"/>
    <x v="9"/>
    <x v="9"/>
    <n v="2570"/>
  </r>
  <r>
    <x v="1"/>
    <x v="63"/>
    <x v="1"/>
    <x v="0"/>
    <x v="0"/>
    <x v="0"/>
    <n v="1511"/>
  </r>
  <r>
    <x v="1"/>
    <x v="63"/>
    <x v="1"/>
    <x v="0"/>
    <x v="1"/>
    <x v="1"/>
    <n v="18628"/>
  </r>
  <r>
    <x v="1"/>
    <x v="63"/>
    <x v="1"/>
    <x v="0"/>
    <x v="3"/>
    <x v="3"/>
    <n v="-2306"/>
  </r>
  <r>
    <x v="1"/>
    <x v="63"/>
    <x v="1"/>
    <x v="0"/>
    <x v="4"/>
    <x v="4"/>
    <n v="2399"/>
  </r>
  <r>
    <x v="1"/>
    <x v="63"/>
    <x v="1"/>
    <x v="1"/>
    <x v="6"/>
    <x v="6"/>
    <n v="3211"/>
  </r>
  <r>
    <x v="1"/>
    <x v="63"/>
    <x v="1"/>
    <x v="2"/>
    <x v="7"/>
    <x v="7"/>
    <n v="1610"/>
  </r>
  <r>
    <x v="1"/>
    <x v="63"/>
    <x v="1"/>
    <x v="2"/>
    <x v="8"/>
    <x v="8"/>
    <n v="18221"/>
  </r>
  <r>
    <x v="1"/>
    <x v="63"/>
    <x v="1"/>
    <x v="2"/>
    <x v="9"/>
    <x v="9"/>
    <n v="8224"/>
  </r>
  <r>
    <x v="1"/>
    <x v="12"/>
    <x v="0"/>
    <x v="0"/>
    <x v="0"/>
    <x v="0"/>
    <n v="8317"/>
  </r>
  <r>
    <x v="1"/>
    <x v="12"/>
    <x v="0"/>
    <x v="0"/>
    <x v="1"/>
    <x v="1"/>
    <n v="197032"/>
  </r>
  <r>
    <x v="1"/>
    <x v="12"/>
    <x v="0"/>
    <x v="0"/>
    <x v="3"/>
    <x v="3"/>
    <n v="14710"/>
  </r>
  <r>
    <x v="1"/>
    <x v="12"/>
    <x v="0"/>
    <x v="0"/>
    <x v="4"/>
    <x v="4"/>
    <n v="18242"/>
  </r>
  <r>
    <x v="1"/>
    <x v="12"/>
    <x v="0"/>
    <x v="1"/>
    <x v="6"/>
    <x v="6"/>
    <n v="-19698"/>
  </r>
  <r>
    <x v="1"/>
    <x v="12"/>
    <x v="0"/>
    <x v="2"/>
    <x v="7"/>
    <x v="7"/>
    <n v="42064"/>
  </r>
  <r>
    <x v="1"/>
    <x v="12"/>
    <x v="0"/>
    <x v="2"/>
    <x v="8"/>
    <x v="8"/>
    <n v="131636"/>
  </r>
  <r>
    <x v="1"/>
    <x v="12"/>
    <x v="0"/>
    <x v="2"/>
    <x v="9"/>
    <x v="9"/>
    <n v="15483"/>
  </r>
  <r>
    <x v="1"/>
    <x v="12"/>
    <x v="1"/>
    <x v="0"/>
    <x v="0"/>
    <x v="0"/>
    <n v="8317"/>
  </r>
  <r>
    <x v="1"/>
    <x v="12"/>
    <x v="1"/>
    <x v="0"/>
    <x v="1"/>
    <x v="1"/>
    <n v="197032"/>
  </r>
  <r>
    <x v="1"/>
    <x v="12"/>
    <x v="1"/>
    <x v="0"/>
    <x v="3"/>
    <x v="3"/>
    <n v="14710"/>
  </r>
  <r>
    <x v="1"/>
    <x v="12"/>
    <x v="1"/>
    <x v="0"/>
    <x v="4"/>
    <x v="4"/>
    <n v="18242"/>
  </r>
  <r>
    <x v="1"/>
    <x v="12"/>
    <x v="1"/>
    <x v="1"/>
    <x v="6"/>
    <x v="6"/>
    <n v="-19698"/>
  </r>
  <r>
    <x v="1"/>
    <x v="12"/>
    <x v="1"/>
    <x v="2"/>
    <x v="7"/>
    <x v="7"/>
    <n v="42064"/>
  </r>
  <r>
    <x v="1"/>
    <x v="12"/>
    <x v="1"/>
    <x v="2"/>
    <x v="8"/>
    <x v="8"/>
    <n v="131636"/>
  </r>
  <r>
    <x v="1"/>
    <x v="12"/>
    <x v="1"/>
    <x v="2"/>
    <x v="9"/>
    <x v="9"/>
    <n v="15483"/>
  </r>
  <r>
    <x v="1"/>
    <x v="13"/>
    <x v="0"/>
    <x v="0"/>
    <x v="0"/>
    <x v="0"/>
    <n v="49820"/>
  </r>
  <r>
    <x v="1"/>
    <x v="13"/>
    <x v="0"/>
    <x v="0"/>
    <x v="1"/>
    <x v="1"/>
    <n v="519256"/>
  </r>
  <r>
    <x v="1"/>
    <x v="13"/>
    <x v="0"/>
    <x v="0"/>
    <x v="2"/>
    <x v="2"/>
    <n v="15035"/>
  </r>
  <r>
    <x v="1"/>
    <x v="13"/>
    <x v="0"/>
    <x v="0"/>
    <x v="3"/>
    <x v="3"/>
    <n v="-37322"/>
  </r>
  <r>
    <x v="1"/>
    <x v="13"/>
    <x v="0"/>
    <x v="0"/>
    <x v="4"/>
    <x v="4"/>
    <n v="659964"/>
  </r>
  <r>
    <x v="1"/>
    <x v="13"/>
    <x v="0"/>
    <x v="0"/>
    <x v="5"/>
    <x v="5"/>
    <n v="32473"/>
  </r>
  <r>
    <x v="1"/>
    <x v="13"/>
    <x v="0"/>
    <x v="1"/>
    <x v="6"/>
    <x v="6"/>
    <n v="20172"/>
  </r>
  <r>
    <x v="1"/>
    <x v="13"/>
    <x v="0"/>
    <x v="2"/>
    <x v="7"/>
    <x v="7"/>
    <n v="346020"/>
  </r>
  <r>
    <x v="1"/>
    <x v="13"/>
    <x v="0"/>
    <x v="2"/>
    <x v="8"/>
    <x v="8"/>
    <n v="675887"/>
  </r>
  <r>
    <x v="1"/>
    <x v="13"/>
    <x v="0"/>
    <x v="2"/>
    <x v="9"/>
    <x v="9"/>
    <n v="247189"/>
  </r>
  <r>
    <x v="1"/>
    <x v="13"/>
    <x v="1"/>
    <x v="0"/>
    <x v="0"/>
    <x v="0"/>
    <n v="69582"/>
  </r>
  <r>
    <x v="1"/>
    <x v="13"/>
    <x v="1"/>
    <x v="0"/>
    <x v="1"/>
    <x v="1"/>
    <n v="542930"/>
  </r>
  <r>
    <x v="1"/>
    <x v="13"/>
    <x v="1"/>
    <x v="0"/>
    <x v="2"/>
    <x v="2"/>
    <n v="15197"/>
  </r>
  <r>
    <x v="1"/>
    <x v="13"/>
    <x v="1"/>
    <x v="0"/>
    <x v="3"/>
    <x v="3"/>
    <n v="-77342"/>
  </r>
  <r>
    <x v="1"/>
    <x v="13"/>
    <x v="1"/>
    <x v="0"/>
    <x v="4"/>
    <x v="4"/>
    <n v="677544"/>
  </r>
  <r>
    <x v="1"/>
    <x v="13"/>
    <x v="1"/>
    <x v="0"/>
    <x v="5"/>
    <x v="5"/>
    <n v="32473"/>
  </r>
  <r>
    <x v="1"/>
    <x v="13"/>
    <x v="1"/>
    <x v="1"/>
    <x v="6"/>
    <x v="6"/>
    <n v="2507"/>
  </r>
  <r>
    <x v="1"/>
    <x v="13"/>
    <x v="1"/>
    <x v="2"/>
    <x v="7"/>
    <x v="7"/>
    <n v="346020"/>
  </r>
  <r>
    <x v="1"/>
    <x v="13"/>
    <x v="1"/>
    <x v="2"/>
    <x v="8"/>
    <x v="8"/>
    <n v="675887"/>
  </r>
  <r>
    <x v="1"/>
    <x v="13"/>
    <x v="1"/>
    <x v="2"/>
    <x v="9"/>
    <x v="9"/>
    <n v="330722"/>
  </r>
  <r>
    <x v="1"/>
    <x v="14"/>
    <x v="0"/>
    <x v="0"/>
    <x v="0"/>
    <x v="0"/>
    <n v="15013"/>
  </r>
  <r>
    <x v="1"/>
    <x v="14"/>
    <x v="0"/>
    <x v="0"/>
    <x v="1"/>
    <x v="1"/>
    <n v="117524"/>
  </r>
  <r>
    <x v="1"/>
    <x v="14"/>
    <x v="0"/>
    <x v="0"/>
    <x v="2"/>
    <x v="2"/>
    <n v="4938"/>
  </r>
  <r>
    <x v="1"/>
    <x v="14"/>
    <x v="0"/>
    <x v="0"/>
    <x v="3"/>
    <x v="3"/>
    <n v="-18360"/>
  </r>
  <r>
    <x v="1"/>
    <x v="14"/>
    <x v="0"/>
    <x v="0"/>
    <x v="4"/>
    <x v="4"/>
    <n v="200425"/>
  </r>
  <r>
    <x v="1"/>
    <x v="14"/>
    <x v="0"/>
    <x v="0"/>
    <x v="5"/>
    <x v="5"/>
    <n v="2414"/>
  </r>
  <r>
    <x v="1"/>
    <x v="14"/>
    <x v="0"/>
    <x v="1"/>
    <x v="6"/>
    <x v="6"/>
    <n v="-24099"/>
  </r>
  <r>
    <x v="1"/>
    <x v="14"/>
    <x v="0"/>
    <x v="2"/>
    <x v="7"/>
    <x v="7"/>
    <n v="90100"/>
  </r>
  <r>
    <x v="1"/>
    <x v="14"/>
    <x v="0"/>
    <x v="2"/>
    <x v="8"/>
    <x v="8"/>
    <n v="187297"/>
  </r>
  <r>
    <x v="1"/>
    <x v="14"/>
    <x v="0"/>
    <x v="2"/>
    <x v="9"/>
    <x v="9"/>
    <n v="52350"/>
  </r>
  <r>
    <x v="1"/>
    <x v="14"/>
    <x v="1"/>
    <x v="0"/>
    <x v="0"/>
    <x v="0"/>
    <n v="23081"/>
  </r>
  <r>
    <x v="1"/>
    <x v="14"/>
    <x v="1"/>
    <x v="0"/>
    <x v="1"/>
    <x v="1"/>
    <n v="153683"/>
  </r>
  <r>
    <x v="1"/>
    <x v="14"/>
    <x v="1"/>
    <x v="0"/>
    <x v="2"/>
    <x v="2"/>
    <n v="4938"/>
  </r>
  <r>
    <x v="1"/>
    <x v="14"/>
    <x v="1"/>
    <x v="0"/>
    <x v="3"/>
    <x v="3"/>
    <n v="-31501"/>
  </r>
  <r>
    <x v="1"/>
    <x v="14"/>
    <x v="1"/>
    <x v="0"/>
    <x v="4"/>
    <x v="4"/>
    <n v="207814"/>
  </r>
  <r>
    <x v="1"/>
    <x v="14"/>
    <x v="1"/>
    <x v="0"/>
    <x v="5"/>
    <x v="5"/>
    <n v="2414"/>
  </r>
  <r>
    <x v="1"/>
    <x v="14"/>
    <x v="1"/>
    <x v="1"/>
    <x v="6"/>
    <x v="6"/>
    <n v="-31395"/>
  </r>
  <r>
    <x v="1"/>
    <x v="14"/>
    <x v="1"/>
    <x v="2"/>
    <x v="7"/>
    <x v="7"/>
    <n v="90100"/>
  </r>
  <r>
    <x v="1"/>
    <x v="14"/>
    <x v="1"/>
    <x v="2"/>
    <x v="8"/>
    <x v="8"/>
    <n v="187297"/>
  </r>
  <r>
    <x v="1"/>
    <x v="14"/>
    <x v="1"/>
    <x v="2"/>
    <x v="9"/>
    <x v="9"/>
    <n v="109811"/>
  </r>
  <r>
    <x v="1"/>
    <x v="15"/>
    <x v="0"/>
    <x v="0"/>
    <x v="0"/>
    <x v="0"/>
    <n v="941"/>
  </r>
  <r>
    <x v="1"/>
    <x v="15"/>
    <x v="0"/>
    <x v="0"/>
    <x v="1"/>
    <x v="1"/>
    <n v="31460"/>
  </r>
  <r>
    <x v="1"/>
    <x v="15"/>
    <x v="0"/>
    <x v="0"/>
    <x v="3"/>
    <x v="3"/>
    <n v="775"/>
  </r>
  <r>
    <x v="1"/>
    <x v="15"/>
    <x v="0"/>
    <x v="0"/>
    <x v="4"/>
    <x v="4"/>
    <n v="1451"/>
  </r>
  <r>
    <x v="1"/>
    <x v="15"/>
    <x v="0"/>
    <x v="0"/>
    <x v="5"/>
    <x v="5"/>
    <n v="-768"/>
  </r>
  <r>
    <x v="1"/>
    <x v="15"/>
    <x v="0"/>
    <x v="1"/>
    <x v="6"/>
    <x v="6"/>
    <n v="4913"/>
  </r>
  <r>
    <x v="1"/>
    <x v="15"/>
    <x v="0"/>
    <x v="2"/>
    <x v="7"/>
    <x v="7"/>
    <n v="12646"/>
  </r>
  <r>
    <x v="1"/>
    <x v="15"/>
    <x v="0"/>
    <x v="2"/>
    <x v="8"/>
    <x v="8"/>
    <n v="25012"/>
  </r>
  <r>
    <x v="1"/>
    <x v="15"/>
    <x v="0"/>
    <x v="2"/>
    <x v="9"/>
    <x v="9"/>
    <n v="1100"/>
  </r>
  <r>
    <x v="1"/>
    <x v="15"/>
    <x v="1"/>
    <x v="0"/>
    <x v="0"/>
    <x v="0"/>
    <n v="941"/>
  </r>
  <r>
    <x v="1"/>
    <x v="15"/>
    <x v="1"/>
    <x v="0"/>
    <x v="1"/>
    <x v="1"/>
    <n v="31460"/>
  </r>
  <r>
    <x v="1"/>
    <x v="15"/>
    <x v="1"/>
    <x v="0"/>
    <x v="3"/>
    <x v="3"/>
    <n v="775"/>
  </r>
  <r>
    <x v="1"/>
    <x v="15"/>
    <x v="1"/>
    <x v="0"/>
    <x v="4"/>
    <x v="4"/>
    <n v="1451"/>
  </r>
  <r>
    <x v="1"/>
    <x v="15"/>
    <x v="1"/>
    <x v="0"/>
    <x v="5"/>
    <x v="5"/>
    <n v="-768"/>
  </r>
  <r>
    <x v="1"/>
    <x v="15"/>
    <x v="1"/>
    <x v="1"/>
    <x v="6"/>
    <x v="6"/>
    <n v="4913"/>
  </r>
  <r>
    <x v="1"/>
    <x v="15"/>
    <x v="1"/>
    <x v="2"/>
    <x v="7"/>
    <x v="7"/>
    <n v="12646"/>
  </r>
  <r>
    <x v="1"/>
    <x v="15"/>
    <x v="1"/>
    <x v="2"/>
    <x v="8"/>
    <x v="8"/>
    <n v="25012"/>
  </r>
  <r>
    <x v="1"/>
    <x v="15"/>
    <x v="1"/>
    <x v="2"/>
    <x v="9"/>
    <x v="9"/>
    <n v="1100"/>
  </r>
  <r>
    <x v="1"/>
    <x v="16"/>
    <x v="0"/>
    <x v="0"/>
    <x v="0"/>
    <x v="0"/>
    <n v="26700"/>
  </r>
  <r>
    <x v="1"/>
    <x v="16"/>
    <x v="0"/>
    <x v="0"/>
    <x v="1"/>
    <x v="1"/>
    <n v="209558"/>
  </r>
  <r>
    <x v="1"/>
    <x v="16"/>
    <x v="0"/>
    <x v="0"/>
    <x v="2"/>
    <x v="2"/>
    <n v="5701"/>
  </r>
  <r>
    <x v="1"/>
    <x v="16"/>
    <x v="0"/>
    <x v="0"/>
    <x v="3"/>
    <x v="3"/>
    <n v="-47287"/>
  </r>
  <r>
    <x v="1"/>
    <x v="16"/>
    <x v="0"/>
    <x v="0"/>
    <x v="4"/>
    <x v="4"/>
    <n v="347584"/>
  </r>
  <r>
    <x v="1"/>
    <x v="16"/>
    <x v="0"/>
    <x v="0"/>
    <x v="5"/>
    <x v="5"/>
    <n v="-14885"/>
  </r>
  <r>
    <x v="1"/>
    <x v="16"/>
    <x v="0"/>
    <x v="1"/>
    <x v="6"/>
    <x v="6"/>
    <n v="-23844"/>
  </r>
  <r>
    <x v="1"/>
    <x v="16"/>
    <x v="0"/>
    <x v="2"/>
    <x v="7"/>
    <x v="7"/>
    <n v="129205"/>
  </r>
  <r>
    <x v="1"/>
    <x v="16"/>
    <x v="0"/>
    <x v="2"/>
    <x v="8"/>
    <x v="8"/>
    <n v="390056"/>
  </r>
  <r>
    <x v="1"/>
    <x v="16"/>
    <x v="0"/>
    <x v="2"/>
    <x v="9"/>
    <x v="9"/>
    <n v="108610"/>
  </r>
  <r>
    <x v="1"/>
    <x v="16"/>
    <x v="1"/>
    <x v="0"/>
    <x v="0"/>
    <x v="0"/>
    <n v="63274"/>
  </r>
  <r>
    <x v="1"/>
    <x v="16"/>
    <x v="1"/>
    <x v="0"/>
    <x v="1"/>
    <x v="1"/>
    <n v="303710"/>
  </r>
  <r>
    <x v="1"/>
    <x v="16"/>
    <x v="1"/>
    <x v="0"/>
    <x v="2"/>
    <x v="2"/>
    <n v="5701"/>
  </r>
  <r>
    <x v="1"/>
    <x v="16"/>
    <x v="1"/>
    <x v="0"/>
    <x v="3"/>
    <x v="3"/>
    <n v="-70678"/>
  </r>
  <r>
    <x v="1"/>
    <x v="16"/>
    <x v="1"/>
    <x v="0"/>
    <x v="4"/>
    <x v="4"/>
    <n v="411807"/>
  </r>
  <r>
    <x v="1"/>
    <x v="16"/>
    <x v="1"/>
    <x v="0"/>
    <x v="5"/>
    <x v="5"/>
    <n v="-14885"/>
  </r>
  <r>
    <x v="1"/>
    <x v="16"/>
    <x v="1"/>
    <x v="1"/>
    <x v="6"/>
    <x v="6"/>
    <n v="-57832"/>
  </r>
  <r>
    <x v="1"/>
    <x v="16"/>
    <x v="1"/>
    <x v="2"/>
    <x v="7"/>
    <x v="7"/>
    <n v="129205"/>
  </r>
  <r>
    <x v="1"/>
    <x v="16"/>
    <x v="1"/>
    <x v="2"/>
    <x v="8"/>
    <x v="8"/>
    <n v="390056"/>
  </r>
  <r>
    <x v="1"/>
    <x v="16"/>
    <x v="1"/>
    <x v="2"/>
    <x v="9"/>
    <x v="9"/>
    <n v="292962"/>
  </r>
  <r>
    <x v="1"/>
    <x v="17"/>
    <x v="0"/>
    <x v="0"/>
    <x v="0"/>
    <x v="0"/>
    <n v="22268"/>
  </r>
  <r>
    <x v="1"/>
    <x v="17"/>
    <x v="0"/>
    <x v="0"/>
    <x v="1"/>
    <x v="1"/>
    <n v="163325"/>
  </r>
  <r>
    <x v="1"/>
    <x v="17"/>
    <x v="0"/>
    <x v="0"/>
    <x v="3"/>
    <x v="3"/>
    <n v="-587"/>
  </r>
  <r>
    <x v="1"/>
    <x v="17"/>
    <x v="0"/>
    <x v="0"/>
    <x v="4"/>
    <x v="4"/>
    <n v="255865"/>
  </r>
  <r>
    <x v="1"/>
    <x v="17"/>
    <x v="0"/>
    <x v="1"/>
    <x v="6"/>
    <x v="6"/>
    <n v="-22478"/>
  </r>
  <r>
    <x v="1"/>
    <x v="17"/>
    <x v="0"/>
    <x v="2"/>
    <x v="7"/>
    <x v="7"/>
    <n v="74383"/>
  </r>
  <r>
    <x v="1"/>
    <x v="17"/>
    <x v="0"/>
    <x v="2"/>
    <x v="8"/>
    <x v="8"/>
    <n v="262162"/>
  </r>
  <r>
    <x v="1"/>
    <x v="17"/>
    <x v="0"/>
    <x v="2"/>
    <x v="9"/>
    <x v="9"/>
    <n v="83022"/>
  </r>
  <r>
    <x v="1"/>
    <x v="17"/>
    <x v="1"/>
    <x v="0"/>
    <x v="0"/>
    <x v="0"/>
    <n v="47008"/>
  </r>
  <r>
    <x v="1"/>
    <x v="17"/>
    <x v="1"/>
    <x v="0"/>
    <x v="1"/>
    <x v="1"/>
    <n v="215609"/>
  </r>
  <r>
    <x v="1"/>
    <x v="17"/>
    <x v="1"/>
    <x v="0"/>
    <x v="3"/>
    <x v="3"/>
    <n v="-25636"/>
  </r>
  <r>
    <x v="1"/>
    <x v="17"/>
    <x v="1"/>
    <x v="0"/>
    <x v="4"/>
    <x v="4"/>
    <n v="273166"/>
  </r>
  <r>
    <x v="1"/>
    <x v="17"/>
    <x v="1"/>
    <x v="1"/>
    <x v="6"/>
    <x v="6"/>
    <n v="-49642"/>
  </r>
  <r>
    <x v="1"/>
    <x v="17"/>
    <x v="1"/>
    <x v="2"/>
    <x v="7"/>
    <x v="7"/>
    <n v="74383"/>
  </r>
  <r>
    <x v="1"/>
    <x v="17"/>
    <x v="1"/>
    <x v="2"/>
    <x v="8"/>
    <x v="8"/>
    <n v="262162"/>
  </r>
  <r>
    <x v="1"/>
    <x v="17"/>
    <x v="1"/>
    <x v="2"/>
    <x v="9"/>
    <x v="9"/>
    <n v="175232"/>
  </r>
  <r>
    <x v="1"/>
    <x v="18"/>
    <x v="0"/>
    <x v="0"/>
    <x v="0"/>
    <x v="0"/>
    <n v="11637"/>
  </r>
  <r>
    <x v="1"/>
    <x v="18"/>
    <x v="0"/>
    <x v="0"/>
    <x v="1"/>
    <x v="1"/>
    <n v="109111"/>
  </r>
  <r>
    <x v="1"/>
    <x v="18"/>
    <x v="0"/>
    <x v="0"/>
    <x v="2"/>
    <x v="2"/>
    <n v="3017"/>
  </r>
  <r>
    <x v="1"/>
    <x v="18"/>
    <x v="0"/>
    <x v="0"/>
    <x v="3"/>
    <x v="3"/>
    <n v="-2063"/>
  </r>
  <r>
    <x v="1"/>
    <x v="18"/>
    <x v="0"/>
    <x v="0"/>
    <x v="4"/>
    <x v="4"/>
    <n v="119268"/>
  </r>
  <r>
    <x v="1"/>
    <x v="18"/>
    <x v="0"/>
    <x v="0"/>
    <x v="5"/>
    <x v="5"/>
    <n v="-59100"/>
  </r>
  <r>
    <x v="1"/>
    <x v="18"/>
    <x v="0"/>
    <x v="1"/>
    <x v="6"/>
    <x v="6"/>
    <n v="-36486"/>
  </r>
  <r>
    <x v="1"/>
    <x v="18"/>
    <x v="0"/>
    <x v="2"/>
    <x v="7"/>
    <x v="7"/>
    <n v="81489"/>
  </r>
  <r>
    <x v="1"/>
    <x v="18"/>
    <x v="0"/>
    <x v="2"/>
    <x v="8"/>
    <x v="8"/>
    <n v="123769"/>
  </r>
  <r>
    <x v="1"/>
    <x v="18"/>
    <x v="0"/>
    <x v="2"/>
    <x v="9"/>
    <x v="9"/>
    <n v="62452"/>
  </r>
  <r>
    <x v="1"/>
    <x v="18"/>
    <x v="1"/>
    <x v="0"/>
    <x v="0"/>
    <x v="0"/>
    <n v="16329"/>
  </r>
  <r>
    <x v="1"/>
    <x v="18"/>
    <x v="1"/>
    <x v="0"/>
    <x v="1"/>
    <x v="1"/>
    <n v="119952"/>
  </r>
  <r>
    <x v="1"/>
    <x v="18"/>
    <x v="1"/>
    <x v="0"/>
    <x v="2"/>
    <x v="2"/>
    <n v="3017"/>
  </r>
  <r>
    <x v="1"/>
    <x v="18"/>
    <x v="1"/>
    <x v="0"/>
    <x v="3"/>
    <x v="3"/>
    <n v="-8415"/>
  </r>
  <r>
    <x v="1"/>
    <x v="18"/>
    <x v="1"/>
    <x v="0"/>
    <x v="4"/>
    <x v="4"/>
    <n v="142678"/>
  </r>
  <r>
    <x v="1"/>
    <x v="18"/>
    <x v="1"/>
    <x v="0"/>
    <x v="5"/>
    <x v="5"/>
    <n v="-59100"/>
  </r>
  <r>
    <x v="1"/>
    <x v="18"/>
    <x v="1"/>
    <x v="1"/>
    <x v="6"/>
    <x v="6"/>
    <n v="-48925"/>
  </r>
  <r>
    <x v="1"/>
    <x v="18"/>
    <x v="1"/>
    <x v="2"/>
    <x v="7"/>
    <x v="7"/>
    <n v="81489"/>
  </r>
  <r>
    <x v="1"/>
    <x v="18"/>
    <x v="1"/>
    <x v="2"/>
    <x v="8"/>
    <x v="8"/>
    <n v="122584"/>
  </r>
  <r>
    <x v="1"/>
    <x v="18"/>
    <x v="1"/>
    <x v="2"/>
    <x v="9"/>
    <x v="9"/>
    <n v="96493"/>
  </r>
  <r>
    <x v="1"/>
    <x v="19"/>
    <x v="0"/>
    <x v="0"/>
    <x v="0"/>
    <x v="0"/>
    <n v="11861"/>
  </r>
  <r>
    <x v="1"/>
    <x v="19"/>
    <x v="0"/>
    <x v="0"/>
    <x v="1"/>
    <x v="1"/>
    <n v="122914"/>
  </r>
  <r>
    <x v="1"/>
    <x v="19"/>
    <x v="0"/>
    <x v="0"/>
    <x v="2"/>
    <x v="2"/>
    <n v="6653"/>
  </r>
  <r>
    <x v="1"/>
    <x v="19"/>
    <x v="0"/>
    <x v="0"/>
    <x v="3"/>
    <x v="3"/>
    <n v="4393"/>
  </r>
  <r>
    <x v="1"/>
    <x v="19"/>
    <x v="0"/>
    <x v="0"/>
    <x v="4"/>
    <x v="4"/>
    <n v="193070"/>
  </r>
  <r>
    <x v="1"/>
    <x v="19"/>
    <x v="0"/>
    <x v="0"/>
    <x v="5"/>
    <x v="5"/>
    <n v="1054"/>
  </r>
  <r>
    <x v="1"/>
    <x v="19"/>
    <x v="0"/>
    <x v="1"/>
    <x v="6"/>
    <x v="6"/>
    <n v="-13359"/>
  </r>
  <r>
    <x v="1"/>
    <x v="19"/>
    <x v="0"/>
    <x v="2"/>
    <x v="7"/>
    <x v="7"/>
    <n v="57764"/>
  </r>
  <r>
    <x v="1"/>
    <x v="19"/>
    <x v="0"/>
    <x v="2"/>
    <x v="8"/>
    <x v="8"/>
    <n v="201163"/>
  </r>
  <r>
    <x v="1"/>
    <x v="19"/>
    <x v="0"/>
    <x v="2"/>
    <x v="9"/>
    <x v="9"/>
    <n v="56765"/>
  </r>
  <r>
    <x v="1"/>
    <x v="19"/>
    <x v="1"/>
    <x v="0"/>
    <x v="0"/>
    <x v="0"/>
    <n v="27732"/>
  </r>
  <r>
    <x v="1"/>
    <x v="19"/>
    <x v="1"/>
    <x v="0"/>
    <x v="1"/>
    <x v="1"/>
    <n v="161729"/>
  </r>
  <r>
    <x v="1"/>
    <x v="19"/>
    <x v="1"/>
    <x v="0"/>
    <x v="2"/>
    <x v="2"/>
    <n v="6653"/>
  </r>
  <r>
    <x v="1"/>
    <x v="19"/>
    <x v="1"/>
    <x v="0"/>
    <x v="3"/>
    <x v="3"/>
    <n v="-28897"/>
  </r>
  <r>
    <x v="1"/>
    <x v="19"/>
    <x v="1"/>
    <x v="0"/>
    <x v="4"/>
    <x v="4"/>
    <n v="211820"/>
  </r>
  <r>
    <x v="1"/>
    <x v="19"/>
    <x v="1"/>
    <x v="0"/>
    <x v="5"/>
    <x v="5"/>
    <n v="1054"/>
  </r>
  <r>
    <x v="1"/>
    <x v="19"/>
    <x v="1"/>
    <x v="1"/>
    <x v="6"/>
    <x v="6"/>
    <n v="-44002"/>
  </r>
  <r>
    <x v="1"/>
    <x v="19"/>
    <x v="1"/>
    <x v="2"/>
    <x v="7"/>
    <x v="7"/>
    <n v="57764"/>
  </r>
  <r>
    <x v="1"/>
    <x v="19"/>
    <x v="1"/>
    <x v="2"/>
    <x v="8"/>
    <x v="8"/>
    <n v="198203"/>
  </r>
  <r>
    <x v="1"/>
    <x v="19"/>
    <x v="1"/>
    <x v="2"/>
    <x v="9"/>
    <x v="9"/>
    <n v="135808"/>
  </r>
  <r>
    <x v="1"/>
    <x v="20"/>
    <x v="0"/>
    <x v="0"/>
    <x v="0"/>
    <x v="0"/>
    <n v="47030"/>
  </r>
  <r>
    <x v="1"/>
    <x v="20"/>
    <x v="0"/>
    <x v="0"/>
    <x v="1"/>
    <x v="1"/>
    <n v="638839"/>
  </r>
  <r>
    <x v="1"/>
    <x v="20"/>
    <x v="0"/>
    <x v="0"/>
    <x v="2"/>
    <x v="2"/>
    <n v="34990"/>
  </r>
  <r>
    <x v="1"/>
    <x v="20"/>
    <x v="0"/>
    <x v="0"/>
    <x v="3"/>
    <x v="3"/>
    <n v="17867"/>
  </r>
  <r>
    <x v="1"/>
    <x v="20"/>
    <x v="0"/>
    <x v="0"/>
    <x v="4"/>
    <x v="4"/>
    <n v="804139"/>
  </r>
  <r>
    <x v="1"/>
    <x v="20"/>
    <x v="0"/>
    <x v="1"/>
    <x v="6"/>
    <x v="6"/>
    <n v="-27685"/>
  </r>
  <r>
    <x v="1"/>
    <x v="20"/>
    <x v="0"/>
    <x v="2"/>
    <x v="7"/>
    <x v="7"/>
    <n v="246388"/>
  </r>
  <r>
    <x v="1"/>
    <x v="20"/>
    <x v="0"/>
    <x v="2"/>
    <x v="8"/>
    <x v="8"/>
    <n v="902378"/>
  </r>
  <r>
    <x v="1"/>
    <x v="20"/>
    <x v="0"/>
    <x v="2"/>
    <x v="9"/>
    <x v="9"/>
    <n v="330680"/>
  </r>
  <r>
    <x v="1"/>
    <x v="20"/>
    <x v="1"/>
    <x v="0"/>
    <x v="0"/>
    <x v="0"/>
    <n v="135671"/>
  </r>
  <r>
    <x v="1"/>
    <x v="20"/>
    <x v="1"/>
    <x v="0"/>
    <x v="1"/>
    <x v="1"/>
    <n v="879257"/>
  </r>
  <r>
    <x v="1"/>
    <x v="20"/>
    <x v="1"/>
    <x v="0"/>
    <x v="2"/>
    <x v="2"/>
    <n v="34990"/>
  </r>
  <r>
    <x v="1"/>
    <x v="20"/>
    <x v="1"/>
    <x v="0"/>
    <x v="3"/>
    <x v="3"/>
    <n v="-50602"/>
  </r>
  <r>
    <x v="1"/>
    <x v="20"/>
    <x v="1"/>
    <x v="0"/>
    <x v="4"/>
    <x v="4"/>
    <n v="911671"/>
  </r>
  <r>
    <x v="1"/>
    <x v="20"/>
    <x v="1"/>
    <x v="1"/>
    <x v="6"/>
    <x v="6"/>
    <n v="-98932"/>
  </r>
  <r>
    <x v="1"/>
    <x v="20"/>
    <x v="1"/>
    <x v="2"/>
    <x v="7"/>
    <x v="7"/>
    <n v="246388"/>
  </r>
  <r>
    <x v="1"/>
    <x v="20"/>
    <x v="1"/>
    <x v="2"/>
    <x v="8"/>
    <x v="8"/>
    <n v="902378"/>
  </r>
  <r>
    <x v="1"/>
    <x v="20"/>
    <x v="1"/>
    <x v="2"/>
    <x v="9"/>
    <x v="9"/>
    <n v="764493"/>
  </r>
  <r>
    <x v="1"/>
    <x v="21"/>
    <x v="0"/>
    <x v="0"/>
    <x v="0"/>
    <x v="0"/>
    <n v="8576"/>
  </r>
  <r>
    <x v="1"/>
    <x v="21"/>
    <x v="0"/>
    <x v="0"/>
    <x v="1"/>
    <x v="1"/>
    <n v="41608"/>
  </r>
  <r>
    <x v="1"/>
    <x v="21"/>
    <x v="0"/>
    <x v="0"/>
    <x v="3"/>
    <x v="3"/>
    <n v="8881"/>
  </r>
  <r>
    <x v="1"/>
    <x v="21"/>
    <x v="0"/>
    <x v="0"/>
    <x v="4"/>
    <x v="4"/>
    <n v="66666"/>
  </r>
  <r>
    <x v="1"/>
    <x v="21"/>
    <x v="0"/>
    <x v="1"/>
    <x v="6"/>
    <x v="6"/>
    <n v="-2012"/>
  </r>
  <r>
    <x v="1"/>
    <x v="21"/>
    <x v="0"/>
    <x v="2"/>
    <x v="7"/>
    <x v="7"/>
    <n v="42330"/>
  </r>
  <r>
    <x v="1"/>
    <x v="21"/>
    <x v="0"/>
    <x v="2"/>
    <x v="8"/>
    <x v="8"/>
    <n v="53415"/>
  </r>
  <r>
    <x v="1"/>
    <x v="21"/>
    <x v="0"/>
    <x v="2"/>
    <x v="9"/>
    <x v="9"/>
    <n v="10212"/>
  </r>
  <r>
    <x v="1"/>
    <x v="21"/>
    <x v="1"/>
    <x v="0"/>
    <x v="0"/>
    <x v="0"/>
    <n v="11437"/>
  </r>
  <r>
    <x v="1"/>
    <x v="21"/>
    <x v="1"/>
    <x v="0"/>
    <x v="1"/>
    <x v="1"/>
    <n v="60040"/>
  </r>
  <r>
    <x v="1"/>
    <x v="21"/>
    <x v="1"/>
    <x v="0"/>
    <x v="3"/>
    <x v="3"/>
    <n v="-906"/>
  </r>
  <r>
    <x v="1"/>
    <x v="21"/>
    <x v="1"/>
    <x v="0"/>
    <x v="4"/>
    <x v="4"/>
    <n v="106926"/>
  </r>
  <r>
    <x v="1"/>
    <x v="21"/>
    <x v="1"/>
    <x v="1"/>
    <x v="6"/>
    <x v="6"/>
    <n v="-1620"/>
  </r>
  <r>
    <x v="1"/>
    <x v="21"/>
    <x v="1"/>
    <x v="2"/>
    <x v="7"/>
    <x v="7"/>
    <n v="42330"/>
  </r>
  <r>
    <x v="1"/>
    <x v="21"/>
    <x v="1"/>
    <x v="2"/>
    <x v="8"/>
    <x v="8"/>
    <n v="53415"/>
  </r>
  <r>
    <x v="1"/>
    <x v="21"/>
    <x v="1"/>
    <x v="2"/>
    <x v="9"/>
    <x v="9"/>
    <n v="81944"/>
  </r>
  <r>
    <x v="1"/>
    <x v="22"/>
    <x v="0"/>
    <x v="0"/>
    <x v="0"/>
    <x v="0"/>
    <n v="8203"/>
  </r>
  <r>
    <x v="1"/>
    <x v="22"/>
    <x v="0"/>
    <x v="0"/>
    <x v="1"/>
    <x v="1"/>
    <n v="47863"/>
  </r>
  <r>
    <x v="1"/>
    <x v="22"/>
    <x v="0"/>
    <x v="0"/>
    <x v="3"/>
    <x v="3"/>
    <n v="5731"/>
  </r>
  <r>
    <x v="1"/>
    <x v="22"/>
    <x v="0"/>
    <x v="0"/>
    <x v="4"/>
    <x v="4"/>
    <n v="63385"/>
  </r>
  <r>
    <x v="1"/>
    <x v="22"/>
    <x v="0"/>
    <x v="0"/>
    <x v="5"/>
    <x v="5"/>
    <n v="-7934"/>
  </r>
  <r>
    <x v="1"/>
    <x v="22"/>
    <x v="0"/>
    <x v="1"/>
    <x v="6"/>
    <x v="6"/>
    <n v="-8193"/>
  </r>
  <r>
    <x v="1"/>
    <x v="22"/>
    <x v="0"/>
    <x v="2"/>
    <x v="7"/>
    <x v="7"/>
    <n v="34834"/>
  </r>
  <r>
    <x v="1"/>
    <x v="22"/>
    <x v="0"/>
    <x v="2"/>
    <x v="8"/>
    <x v="8"/>
    <n v="61707"/>
  </r>
  <r>
    <x v="1"/>
    <x v="22"/>
    <x v="0"/>
    <x v="2"/>
    <x v="9"/>
    <x v="9"/>
    <n v="16920"/>
  </r>
  <r>
    <x v="1"/>
    <x v="22"/>
    <x v="1"/>
    <x v="0"/>
    <x v="0"/>
    <x v="0"/>
    <n v="14594"/>
  </r>
  <r>
    <x v="1"/>
    <x v="22"/>
    <x v="1"/>
    <x v="0"/>
    <x v="1"/>
    <x v="1"/>
    <n v="50212"/>
  </r>
  <r>
    <x v="1"/>
    <x v="22"/>
    <x v="1"/>
    <x v="0"/>
    <x v="3"/>
    <x v="3"/>
    <n v="-3565"/>
  </r>
  <r>
    <x v="1"/>
    <x v="22"/>
    <x v="1"/>
    <x v="0"/>
    <x v="4"/>
    <x v="4"/>
    <n v="69450"/>
  </r>
  <r>
    <x v="1"/>
    <x v="22"/>
    <x v="1"/>
    <x v="0"/>
    <x v="5"/>
    <x v="5"/>
    <n v="-7934"/>
  </r>
  <r>
    <x v="1"/>
    <x v="22"/>
    <x v="1"/>
    <x v="1"/>
    <x v="6"/>
    <x v="6"/>
    <n v="-21541"/>
  </r>
  <r>
    <x v="1"/>
    <x v="22"/>
    <x v="1"/>
    <x v="2"/>
    <x v="7"/>
    <x v="7"/>
    <n v="34834"/>
  </r>
  <r>
    <x v="1"/>
    <x v="22"/>
    <x v="1"/>
    <x v="2"/>
    <x v="8"/>
    <x v="8"/>
    <n v="61217"/>
  </r>
  <r>
    <x v="1"/>
    <x v="22"/>
    <x v="1"/>
    <x v="2"/>
    <x v="9"/>
    <x v="9"/>
    <n v="28163"/>
  </r>
  <r>
    <x v="1"/>
    <x v="23"/>
    <x v="0"/>
    <x v="0"/>
    <x v="0"/>
    <x v="0"/>
    <n v="7399"/>
  </r>
  <r>
    <x v="1"/>
    <x v="23"/>
    <x v="0"/>
    <x v="0"/>
    <x v="1"/>
    <x v="1"/>
    <n v="146039"/>
  </r>
  <r>
    <x v="1"/>
    <x v="23"/>
    <x v="0"/>
    <x v="0"/>
    <x v="2"/>
    <x v="2"/>
    <n v="11914"/>
  </r>
  <r>
    <x v="1"/>
    <x v="23"/>
    <x v="0"/>
    <x v="0"/>
    <x v="3"/>
    <x v="3"/>
    <n v="25031"/>
  </r>
  <r>
    <x v="1"/>
    <x v="23"/>
    <x v="0"/>
    <x v="0"/>
    <x v="4"/>
    <x v="4"/>
    <n v="195196"/>
  </r>
  <r>
    <x v="1"/>
    <x v="23"/>
    <x v="0"/>
    <x v="1"/>
    <x v="6"/>
    <x v="6"/>
    <n v="44487"/>
  </r>
  <r>
    <x v="1"/>
    <x v="23"/>
    <x v="0"/>
    <x v="2"/>
    <x v="7"/>
    <x v="7"/>
    <n v="125550"/>
  </r>
  <r>
    <x v="1"/>
    <x v="23"/>
    <x v="0"/>
    <x v="2"/>
    <x v="8"/>
    <x v="8"/>
    <n v="217479"/>
  </r>
  <r>
    <x v="1"/>
    <x v="23"/>
    <x v="0"/>
    <x v="2"/>
    <x v="9"/>
    <x v="9"/>
    <n v="36975"/>
  </r>
  <r>
    <x v="1"/>
    <x v="23"/>
    <x v="1"/>
    <x v="0"/>
    <x v="0"/>
    <x v="0"/>
    <n v="32010"/>
  </r>
  <r>
    <x v="1"/>
    <x v="23"/>
    <x v="1"/>
    <x v="0"/>
    <x v="1"/>
    <x v="1"/>
    <n v="163928"/>
  </r>
  <r>
    <x v="1"/>
    <x v="23"/>
    <x v="1"/>
    <x v="0"/>
    <x v="2"/>
    <x v="2"/>
    <n v="11914"/>
  </r>
  <r>
    <x v="1"/>
    <x v="23"/>
    <x v="1"/>
    <x v="0"/>
    <x v="3"/>
    <x v="3"/>
    <n v="7694"/>
  </r>
  <r>
    <x v="1"/>
    <x v="23"/>
    <x v="1"/>
    <x v="0"/>
    <x v="4"/>
    <x v="4"/>
    <n v="213990"/>
  </r>
  <r>
    <x v="1"/>
    <x v="23"/>
    <x v="1"/>
    <x v="1"/>
    <x v="6"/>
    <x v="6"/>
    <n v="29534"/>
  </r>
  <r>
    <x v="1"/>
    <x v="23"/>
    <x v="1"/>
    <x v="2"/>
    <x v="7"/>
    <x v="7"/>
    <n v="125550"/>
  </r>
  <r>
    <x v="1"/>
    <x v="23"/>
    <x v="1"/>
    <x v="2"/>
    <x v="8"/>
    <x v="8"/>
    <n v="214476"/>
  </r>
  <r>
    <x v="1"/>
    <x v="23"/>
    <x v="1"/>
    <x v="2"/>
    <x v="9"/>
    <x v="9"/>
    <n v="103656"/>
  </r>
  <r>
    <x v="1"/>
    <x v="24"/>
    <x v="0"/>
    <x v="0"/>
    <x v="0"/>
    <x v="0"/>
    <n v="6967"/>
  </r>
  <r>
    <x v="1"/>
    <x v="24"/>
    <x v="0"/>
    <x v="0"/>
    <x v="1"/>
    <x v="1"/>
    <n v="53148"/>
  </r>
  <r>
    <x v="1"/>
    <x v="24"/>
    <x v="0"/>
    <x v="0"/>
    <x v="3"/>
    <x v="3"/>
    <n v="15846"/>
  </r>
  <r>
    <x v="1"/>
    <x v="24"/>
    <x v="0"/>
    <x v="0"/>
    <x v="4"/>
    <x v="4"/>
    <n v="49888"/>
  </r>
  <r>
    <x v="1"/>
    <x v="24"/>
    <x v="0"/>
    <x v="0"/>
    <x v="5"/>
    <x v="5"/>
    <n v="0"/>
  </r>
  <r>
    <x v="1"/>
    <x v="24"/>
    <x v="0"/>
    <x v="1"/>
    <x v="6"/>
    <x v="6"/>
    <n v="5597"/>
  </r>
  <r>
    <x v="1"/>
    <x v="24"/>
    <x v="0"/>
    <x v="2"/>
    <x v="7"/>
    <x v="7"/>
    <n v="29161"/>
  </r>
  <r>
    <x v="1"/>
    <x v="24"/>
    <x v="0"/>
    <x v="2"/>
    <x v="8"/>
    <x v="8"/>
    <n v="51440"/>
  </r>
  <r>
    <x v="1"/>
    <x v="24"/>
    <x v="0"/>
    <x v="2"/>
    <x v="9"/>
    <x v="9"/>
    <n v="19153"/>
  </r>
  <r>
    <x v="1"/>
    <x v="24"/>
    <x v="1"/>
    <x v="0"/>
    <x v="0"/>
    <x v="0"/>
    <n v="10554"/>
  </r>
  <r>
    <x v="1"/>
    <x v="24"/>
    <x v="1"/>
    <x v="0"/>
    <x v="1"/>
    <x v="1"/>
    <n v="62151"/>
  </r>
  <r>
    <x v="1"/>
    <x v="24"/>
    <x v="1"/>
    <x v="0"/>
    <x v="3"/>
    <x v="3"/>
    <n v="12139"/>
  </r>
  <r>
    <x v="1"/>
    <x v="24"/>
    <x v="1"/>
    <x v="0"/>
    <x v="4"/>
    <x v="4"/>
    <n v="51036"/>
  </r>
  <r>
    <x v="1"/>
    <x v="24"/>
    <x v="1"/>
    <x v="0"/>
    <x v="5"/>
    <x v="5"/>
    <n v="-867"/>
  </r>
  <r>
    <x v="1"/>
    <x v="24"/>
    <x v="1"/>
    <x v="1"/>
    <x v="6"/>
    <x v="6"/>
    <n v="3731"/>
  </r>
  <r>
    <x v="1"/>
    <x v="24"/>
    <x v="1"/>
    <x v="2"/>
    <x v="7"/>
    <x v="7"/>
    <n v="29161"/>
  </r>
  <r>
    <x v="1"/>
    <x v="24"/>
    <x v="1"/>
    <x v="2"/>
    <x v="8"/>
    <x v="8"/>
    <n v="51440"/>
  </r>
  <r>
    <x v="1"/>
    <x v="24"/>
    <x v="1"/>
    <x v="2"/>
    <x v="9"/>
    <x v="9"/>
    <n v="35599"/>
  </r>
  <r>
    <x v="1"/>
    <x v="25"/>
    <x v="0"/>
    <x v="0"/>
    <x v="0"/>
    <x v="0"/>
    <n v="1234"/>
  </r>
  <r>
    <x v="1"/>
    <x v="25"/>
    <x v="0"/>
    <x v="0"/>
    <x v="1"/>
    <x v="1"/>
    <n v="15829"/>
  </r>
  <r>
    <x v="1"/>
    <x v="25"/>
    <x v="0"/>
    <x v="0"/>
    <x v="3"/>
    <x v="3"/>
    <n v="1303"/>
  </r>
  <r>
    <x v="1"/>
    <x v="25"/>
    <x v="0"/>
    <x v="0"/>
    <x v="4"/>
    <x v="4"/>
    <n v="11097"/>
  </r>
  <r>
    <x v="1"/>
    <x v="25"/>
    <x v="0"/>
    <x v="1"/>
    <x v="6"/>
    <x v="6"/>
    <n v="-2118"/>
  </r>
  <r>
    <x v="1"/>
    <x v="25"/>
    <x v="0"/>
    <x v="2"/>
    <x v="7"/>
    <x v="7"/>
    <n v="7979"/>
  </r>
  <r>
    <x v="1"/>
    <x v="25"/>
    <x v="0"/>
    <x v="2"/>
    <x v="8"/>
    <x v="8"/>
    <n v="10603"/>
  </r>
  <r>
    <x v="1"/>
    <x v="25"/>
    <x v="0"/>
    <x v="2"/>
    <x v="9"/>
    <x v="9"/>
    <n v="6157"/>
  </r>
  <r>
    <x v="1"/>
    <x v="25"/>
    <x v="1"/>
    <x v="0"/>
    <x v="0"/>
    <x v="0"/>
    <n v="1544"/>
  </r>
  <r>
    <x v="1"/>
    <x v="25"/>
    <x v="1"/>
    <x v="0"/>
    <x v="1"/>
    <x v="1"/>
    <n v="16541"/>
  </r>
  <r>
    <x v="1"/>
    <x v="25"/>
    <x v="1"/>
    <x v="0"/>
    <x v="3"/>
    <x v="3"/>
    <n v="1303"/>
  </r>
  <r>
    <x v="1"/>
    <x v="25"/>
    <x v="1"/>
    <x v="0"/>
    <x v="4"/>
    <x v="4"/>
    <n v="11157"/>
  </r>
  <r>
    <x v="1"/>
    <x v="25"/>
    <x v="1"/>
    <x v="1"/>
    <x v="6"/>
    <x v="6"/>
    <n v="-1828"/>
  </r>
  <r>
    <x v="1"/>
    <x v="25"/>
    <x v="1"/>
    <x v="2"/>
    <x v="7"/>
    <x v="7"/>
    <n v="7979"/>
  </r>
  <r>
    <x v="1"/>
    <x v="25"/>
    <x v="1"/>
    <x v="2"/>
    <x v="8"/>
    <x v="8"/>
    <n v="10603"/>
  </r>
  <r>
    <x v="1"/>
    <x v="25"/>
    <x v="1"/>
    <x v="2"/>
    <x v="9"/>
    <x v="9"/>
    <n v="7529"/>
  </r>
  <r>
    <x v="1"/>
    <x v="26"/>
    <x v="0"/>
    <x v="0"/>
    <x v="0"/>
    <x v="0"/>
    <n v="3153"/>
  </r>
  <r>
    <x v="1"/>
    <x v="26"/>
    <x v="0"/>
    <x v="0"/>
    <x v="1"/>
    <x v="1"/>
    <n v="24620"/>
  </r>
  <r>
    <x v="1"/>
    <x v="26"/>
    <x v="0"/>
    <x v="0"/>
    <x v="3"/>
    <x v="3"/>
    <n v="3795"/>
  </r>
  <r>
    <x v="1"/>
    <x v="26"/>
    <x v="0"/>
    <x v="0"/>
    <x v="4"/>
    <x v="4"/>
    <n v="23952"/>
  </r>
  <r>
    <x v="1"/>
    <x v="26"/>
    <x v="0"/>
    <x v="1"/>
    <x v="6"/>
    <x v="6"/>
    <n v="-4888"/>
  </r>
  <r>
    <x v="1"/>
    <x v="26"/>
    <x v="0"/>
    <x v="2"/>
    <x v="7"/>
    <x v="7"/>
    <n v="13393"/>
  </r>
  <r>
    <x v="1"/>
    <x v="26"/>
    <x v="0"/>
    <x v="2"/>
    <x v="8"/>
    <x v="8"/>
    <n v="25527"/>
  </r>
  <r>
    <x v="1"/>
    <x v="26"/>
    <x v="0"/>
    <x v="2"/>
    <x v="9"/>
    <x v="9"/>
    <n v="4122"/>
  </r>
  <r>
    <x v="1"/>
    <x v="26"/>
    <x v="1"/>
    <x v="0"/>
    <x v="0"/>
    <x v="0"/>
    <n v="5939"/>
  </r>
  <r>
    <x v="1"/>
    <x v="26"/>
    <x v="1"/>
    <x v="0"/>
    <x v="1"/>
    <x v="1"/>
    <n v="30168"/>
  </r>
  <r>
    <x v="1"/>
    <x v="26"/>
    <x v="1"/>
    <x v="0"/>
    <x v="3"/>
    <x v="3"/>
    <n v="1245"/>
  </r>
  <r>
    <x v="1"/>
    <x v="26"/>
    <x v="1"/>
    <x v="0"/>
    <x v="4"/>
    <x v="4"/>
    <n v="25302"/>
  </r>
  <r>
    <x v="1"/>
    <x v="26"/>
    <x v="1"/>
    <x v="1"/>
    <x v="6"/>
    <x v="6"/>
    <n v="-10327"/>
  </r>
  <r>
    <x v="1"/>
    <x v="26"/>
    <x v="1"/>
    <x v="2"/>
    <x v="7"/>
    <x v="7"/>
    <n v="13393"/>
  </r>
  <r>
    <x v="1"/>
    <x v="26"/>
    <x v="1"/>
    <x v="2"/>
    <x v="8"/>
    <x v="8"/>
    <n v="25527"/>
  </r>
  <r>
    <x v="1"/>
    <x v="26"/>
    <x v="1"/>
    <x v="2"/>
    <x v="9"/>
    <x v="9"/>
    <n v="10917"/>
  </r>
  <r>
    <x v="1"/>
    <x v="27"/>
    <x v="0"/>
    <x v="0"/>
    <x v="0"/>
    <x v="0"/>
    <n v="10606"/>
  </r>
  <r>
    <x v="1"/>
    <x v="27"/>
    <x v="0"/>
    <x v="0"/>
    <x v="1"/>
    <x v="1"/>
    <n v="75746"/>
  </r>
  <r>
    <x v="1"/>
    <x v="27"/>
    <x v="0"/>
    <x v="0"/>
    <x v="2"/>
    <x v="2"/>
    <n v="305"/>
  </r>
  <r>
    <x v="1"/>
    <x v="27"/>
    <x v="0"/>
    <x v="0"/>
    <x v="3"/>
    <x v="3"/>
    <n v="-4336"/>
  </r>
  <r>
    <x v="1"/>
    <x v="27"/>
    <x v="0"/>
    <x v="0"/>
    <x v="4"/>
    <x v="4"/>
    <n v="110986"/>
  </r>
  <r>
    <x v="1"/>
    <x v="27"/>
    <x v="0"/>
    <x v="0"/>
    <x v="5"/>
    <x v="5"/>
    <n v="-14407"/>
  </r>
  <r>
    <x v="1"/>
    <x v="27"/>
    <x v="0"/>
    <x v="1"/>
    <x v="6"/>
    <x v="6"/>
    <n v="-21814"/>
  </r>
  <r>
    <x v="1"/>
    <x v="27"/>
    <x v="0"/>
    <x v="2"/>
    <x v="7"/>
    <x v="7"/>
    <n v="67473"/>
  </r>
  <r>
    <x v="1"/>
    <x v="27"/>
    <x v="0"/>
    <x v="2"/>
    <x v="8"/>
    <x v="8"/>
    <n v="101090"/>
  </r>
  <r>
    <x v="1"/>
    <x v="27"/>
    <x v="0"/>
    <x v="2"/>
    <x v="9"/>
    <x v="9"/>
    <n v="26009"/>
  </r>
  <r>
    <x v="1"/>
    <x v="27"/>
    <x v="1"/>
    <x v="0"/>
    <x v="0"/>
    <x v="0"/>
    <n v="20917"/>
  </r>
  <r>
    <x v="1"/>
    <x v="27"/>
    <x v="1"/>
    <x v="0"/>
    <x v="1"/>
    <x v="1"/>
    <n v="86329"/>
  </r>
  <r>
    <x v="1"/>
    <x v="27"/>
    <x v="1"/>
    <x v="0"/>
    <x v="2"/>
    <x v="2"/>
    <n v="305"/>
  </r>
  <r>
    <x v="1"/>
    <x v="27"/>
    <x v="1"/>
    <x v="0"/>
    <x v="3"/>
    <x v="3"/>
    <n v="-12199"/>
  </r>
  <r>
    <x v="1"/>
    <x v="27"/>
    <x v="1"/>
    <x v="0"/>
    <x v="4"/>
    <x v="4"/>
    <n v="111615"/>
  </r>
  <r>
    <x v="1"/>
    <x v="27"/>
    <x v="1"/>
    <x v="0"/>
    <x v="5"/>
    <x v="5"/>
    <n v="-14407"/>
  </r>
  <r>
    <x v="1"/>
    <x v="27"/>
    <x v="1"/>
    <x v="1"/>
    <x v="6"/>
    <x v="6"/>
    <n v="-34841"/>
  </r>
  <r>
    <x v="1"/>
    <x v="27"/>
    <x v="1"/>
    <x v="2"/>
    <x v="7"/>
    <x v="7"/>
    <n v="67473"/>
  </r>
  <r>
    <x v="1"/>
    <x v="27"/>
    <x v="1"/>
    <x v="2"/>
    <x v="8"/>
    <x v="8"/>
    <n v="100397"/>
  </r>
  <r>
    <x v="1"/>
    <x v="27"/>
    <x v="1"/>
    <x v="2"/>
    <x v="9"/>
    <x v="9"/>
    <n v="43061"/>
  </r>
  <r>
    <x v="1"/>
    <x v="28"/>
    <x v="0"/>
    <x v="0"/>
    <x v="0"/>
    <x v="0"/>
    <n v="32659"/>
  </r>
  <r>
    <x v="1"/>
    <x v="28"/>
    <x v="0"/>
    <x v="0"/>
    <x v="1"/>
    <x v="1"/>
    <n v="238656"/>
  </r>
  <r>
    <x v="1"/>
    <x v="28"/>
    <x v="0"/>
    <x v="0"/>
    <x v="2"/>
    <x v="2"/>
    <n v="1283"/>
  </r>
  <r>
    <x v="1"/>
    <x v="28"/>
    <x v="0"/>
    <x v="0"/>
    <x v="3"/>
    <x v="3"/>
    <n v="7827"/>
  </r>
  <r>
    <x v="1"/>
    <x v="28"/>
    <x v="0"/>
    <x v="0"/>
    <x v="4"/>
    <x v="4"/>
    <n v="294884"/>
  </r>
  <r>
    <x v="1"/>
    <x v="28"/>
    <x v="0"/>
    <x v="1"/>
    <x v="6"/>
    <x v="6"/>
    <n v="-27694"/>
  </r>
  <r>
    <x v="1"/>
    <x v="28"/>
    <x v="0"/>
    <x v="2"/>
    <x v="7"/>
    <x v="7"/>
    <n v="152202"/>
  </r>
  <r>
    <x v="1"/>
    <x v="28"/>
    <x v="0"/>
    <x v="2"/>
    <x v="8"/>
    <x v="8"/>
    <n v="226757"/>
  </r>
  <r>
    <x v="1"/>
    <x v="28"/>
    <x v="0"/>
    <x v="2"/>
    <x v="9"/>
    <x v="9"/>
    <n v="153002"/>
  </r>
  <r>
    <x v="1"/>
    <x v="28"/>
    <x v="1"/>
    <x v="0"/>
    <x v="0"/>
    <x v="0"/>
    <n v="66026"/>
  </r>
  <r>
    <x v="1"/>
    <x v="28"/>
    <x v="1"/>
    <x v="0"/>
    <x v="1"/>
    <x v="1"/>
    <n v="261408"/>
  </r>
  <r>
    <x v="1"/>
    <x v="28"/>
    <x v="1"/>
    <x v="0"/>
    <x v="2"/>
    <x v="2"/>
    <n v="1283"/>
  </r>
  <r>
    <x v="1"/>
    <x v="28"/>
    <x v="1"/>
    <x v="0"/>
    <x v="3"/>
    <x v="3"/>
    <n v="-23644"/>
  </r>
  <r>
    <x v="1"/>
    <x v="28"/>
    <x v="1"/>
    <x v="0"/>
    <x v="4"/>
    <x v="4"/>
    <n v="302057"/>
  </r>
  <r>
    <x v="1"/>
    <x v="28"/>
    <x v="1"/>
    <x v="1"/>
    <x v="6"/>
    <x v="6"/>
    <n v="-79097"/>
  </r>
  <r>
    <x v="1"/>
    <x v="28"/>
    <x v="1"/>
    <x v="2"/>
    <x v="7"/>
    <x v="7"/>
    <n v="152202"/>
  </r>
  <r>
    <x v="1"/>
    <x v="28"/>
    <x v="1"/>
    <x v="2"/>
    <x v="8"/>
    <x v="8"/>
    <n v="225990"/>
  </r>
  <r>
    <x v="1"/>
    <x v="28"/>
    <x v="1"/>
    <x v="2"/>
    <x v="9"/>
    <x v="9"/>
    <n v="197129"/>
  </r>
  <r>
    <x v="1"/>
    <x v="29"/>
    <x v="0"/>
    <x v="0"/>
    <x v="0"/>
    <x v="0"/>
    <n v="8563"/>
  </r>
  <r>
    <x v="1"/>
    <x v="29"/>
    <x v="0"/>
    <x v="0"/>
    <x v="1"/>
    <x v="1"/>
    <n v="96762"/>
  </r>
  <r>
    <x v="1"/>
    <x v="29"/>
    <x v="0"/>
    <x v="0"/>
    <x v="2"/>
    <x v="2"/>
    <n v="4077"/>
  </r>
  <r>
    <x v="1"/>
    <x v="29"/>
    <x v="0"/>
    <x v="0"/>
    <x v="3"/>
    <x v="3"/>
    <n v="3049"/>
  </r>
  <r>
    <x v="1"/>
    <x v="29"/>
    <x v="0"/>
    <x v="0"/>
    <x v="4"/>
    <x v="4"/>
    <n v="120571"/>
  </r>
  <r>
    <x v="1"/>
    <x v="29"/>
    <x v="0"/>
    <x v="1"/>
    <x v="6"/>
    <x v="6"/>
    <n v="-10375"/>
  </r>
  <r>
    <x v="1"/>
    <x v="29"/>
    <x v="0"/>
    <x v="2"/>
    <x v="7"/>
    <x v="7"/>
    <n v="40729"/>
  </r>
  <r>
    <x v="1"/>
    <x v="29"/>
    <x v="0"/>
    <x v="2"/>
    <x v="8"/>
    <x v="8"/>
    <n v="137256"/>
  </r>
  <r>
    <x v="1"/>
    <x v="29"/>
    <x v="0"/>
    <x v="2"/>
    <x v="9"/>
    <x v="9"/>
    <n v="38564"/>
  </r>
  <r>
    <x v="1"/>
    <x v="29"/>
    <x v="1"/>
    <x v="0"/>
    <x v="0"/>
    <x v="0"/>
    <n v="19676"/>
  </r>
  <r>
    <x v="1"/>
    <x v="29"/>
    <x v="1"/>
    <x v="0"/>
    <x v="1"/>
    <x v="1"/>
    <n v="113728"/>
  </r>
  <r>
    <x v="1"/>
    <x v="29"/>
    <x v="1"/>
    <x v="0"/>
    <x v="2"/>
    <x v="2"/>
    <n v="4077"/>
  </r>
  <r>
    <x v="1"/>
    <x v="29"/>
    <x v="1"/>
    <x v="0"/>
    <x v="3"/>
    <x v="3"/>
    <n v="-11999"/>
  </r>
  <r>
    <x v="1"/>
    <x v="29"/>
    <x v="1"/>
    <x v="0"/>
    <x v="4"/>
    <x v="4"/>
    <n v="122906"/>
  </r>
  <r>
    <x v="1"/>
    <x v="29"/>
    <x v="1"/>
    <x v="1"/>
    <x v="6"/>
    <x v="6"/>
    <n v="-18229"/>
  </r>
  <r>
    <x v="1"/>
    <x v="29"/>
    <x v="1"/>
    <x v="2"/>
    <x v="7"/>
    <x v="7"/>
    <n v="40729"/>
  </r>
  <r>
    <x v="1"/>
    <x v="29"/>
    <x v="1"/>
    <x v="2"/>
    <x v="8"/>
    <x v="8"/>
    <n v="137256"/>
  </r>
  <r>
    <x v="1"/>
    <x v="29"/>
    <x v="1"/>
    <x v="2"/>
    <x v="9"/>
    <x v="9"/>
    <n v="76172"/>
  </r>
  <r>
    <x v="1"/>
    <x v="30"/>
    <x v="0"/>
    <x v="0"/>
    <x v="0"/>
    <x v="0"/>
    <n v="517"/>
  </r>
  <r>
    <x v="1"/>
    <x v="30"/>
    <x v="0"/>
    <x v="0"/>
    <x v="1"/>
    <x v="1"/>
    <n v="25124"/>
  </r>
  <r>
    <x v="1"/>
    <x v="30"/>
    <x v="0"/>
    <x v="0"/>
    <x v="3"/>
    <x v="3"/>
    <n v="1271"/>
  </r>
  <r>
    <x v="1"/>
    <x v="30"/>
    <x v="0"/>
    <x v="0"/>
    <x v="4"/>
    <x v="4"/>
    <n v="3135"/>
  </r>
  <r>
    <x v="1"/>
    <x v="30"/>
    <x v="0"/>
    <x v="0"/>
    <x v="5"/>
    <x v="5"/>
    <n v="1200"/>
  </r>
  <r>
    <x v="1"/>
    <x v="30"/>
    <x v="0"/>
    <x v="1"/>
    <x v="6"/>
    <x v="6"/>
    <n v="3419"/>
  </r>
  <r>
    <x v="1"/>
    <x v="30"/>
    <x v="0"/>
    <x v="2"/>
    <x v="7"/>
    <x v="7"/>
    <n v="16638"/>
  </r>
  <r>
    <x v="1"/>
    <x v="30"/>
    <x v="0"/>
    <x v="2"/>
    <x v="8"/>
    <x v="8"/>
    <n v="11028"/>
  </r>
  <r>
    <x v="1"/>
    <x v="30"/>
    <x v="0"/>
    <x v="2"/>
    <x v="9"/>
    <x v="9"/>
    <n v="2058"/>
  </r>
  <r>
    <x v="1"/>
    <x v="30"/>
    <x v="1"/>
    <x v="0"/>
    <x v="0"/>
    <x v="0"/>
    <n v="517"/>
  </r>
  <r>
    <x v="1"/>
    <x v="30"/>
    <x v="1"/>
    <x v="0"/>
    <x v="1"/>
    <x v="1"/>
    <n v="25124"/>
  </r>
  <r>
    <x v="1"/>
    <x v="30"/>
    <x v="1"/>
    <x v="0"/>
    <x v="3"/>
    <x v="3"/>
    <n v="1271"/>
  </r>
  <r>
    <x v="1"/>
    <x v="30"/>
    <x v="1"/>
    <x v="0"/>
    <x v="4"/>
    <x v="4"/>
    <n v="3135"/>
  </r>
  <r>
    <x v="1"/>
    <x v="30"/>
    <x v="1"/>
    <x v="0"/>
    <x v="5"/>
    <x v="5"/>
    <n v="1200"/>
  </r>
  <r>
    <x v="1"/>
    <x v="30"/>
    <x v="1"/>
    <x v="1"/>
    <x v="6"/>
    <x v="6"/>
    <n v="3419"/>
  </r>
  <r>
    <x v="1"/>
    <x v="30"/>
    <x v="1"/>
    <x v="2"/>
    <x v="7"/>
    <x v="7"/>
    <n v="16638"/>
  </r>
  <r>
    <x v="1"/>
    <x v="30"/>
    <x v="1"/>
    <x v="2"/>
    <x v="8"/>
    <x v="8"/>
    <n v="11028"/>
  </r>
  <r>
    <x v="1"/>
    <x v="30"/>
    <x v="1"/>
    <x v="2"/>
    <x v="9"/>
    <x v="9"/>
    <n v="2058"/>
  </r>
  <r>
    <x v="1"/>
    <x v="31"/>
    <x v="0"/>
    <x v="0"/>
    <x v="0"/>
    <x v="0"/>
    <n v="20463"/>
  </r>
  <r>
    <x v="1"/>
    <x v="31"/>
    <x v="0"/>
    <x v="0"/>
    <x v="1"/>
    <x v="1"/>
    <n v="378540"/>
  </r>
  <r>
    <x v="1"/>
    <x v="31"/>
    <x v="0"/>
    <x v="0"/>
    <x v="2"/>
    <x v="2"/>
    <n v="325"/>
  </r>
  <r>
    <x v="1"/>
    <x v="31"/>
    <x v="0"/>
    <x v="0"/>
    <x v="3"/>
    <x v="3"/>
    <n v="-8003"/>
  </r>
  <r>
    <x v="1"/>
    <x v="31"/>
    <x v="0"/>
    <x v="0"/>
    <x v="4"/>
    <x v="4"/>
    <n v="166612"/>
  </r>
  <r>
    <x v="1"/>
    <x v="31"/>
    <x v="0"/>
    <x v="0"/>
    <x v="5"/>
    <x v="5"/>
    <n v="43878"/>
  </r>
  <r>
    <x v="1"/>
    <x v="31"/>
    <x v="0"/>
    <x v="1"/>
    <x v="6"/>
    <x v="6"/>
    <n v="43238"/>
  </r>
  <r>
    <x v="1"/>
    <x v="31"/>
    <x v="0"/>
    <x v="2"/>
    <x v="7"/>
    <x v="7"/>
    <n v="196512"/>
  </r>
  <r>
    <x v="1"/>
    <x v="31"/>
    <x v="0"/>
    <x v="2"/>
    <x v="8"/>
    <x v="8"/>
    <n v="295878"/>
  </r>
  <r>
    <x v="1"/>
    <x v="31"/>
    <x v="0"/>
    <x v="2"/>
    <x v="9"/>
    <x v="9"/>
    <n v="80913"/>
  </r>
  <r>
    <x v="1"/>
    <x v="31"/>
    <x v="1"/>
    <x v="0"/>
    <x v="0"/>
    <x v="0"/>
    <n v="52086"/>
  </r>
  <r>
    <x v="1"/>
    <x v="31"/>
    <x v="1"/>
    <x v="0"/>
    <x v="1"/>
    <x v="1"/>
    <n v="392591"/>
  </r>
  <r>
    <x v="1"/>
    <x v="31"/>
    <x v="1"/>
    <x v="0"/>
    <x v="2"/>
    <x v="2"/>
    <n v="325"/>
  </r>
  <r>
    <x v="1"/>
    <x v="31"/>
    <x v="1"/>
    <x v="0"/>
    <x v="3"/>
    <x v="3"/>
    <n v="-48695"/>
  </r>
  <r>
    <x v="1"/>
    <x v="31"/>
    <x v="1"/>
    <x v="0"/>
    <x v="4"/>
    <x v="4"/>
    <n v="181877"/>
  </r>
  <r>
    <x v="1"/>
    <x v="31"/>
    <x v="1"/>
    <x v="0"/>
    <x v="5"/>
    <x v="5"/>
    <n v="43878"/>
  </r>
  <r>
    <x v="1"/>
    <x v="31"/>
    <x v="1"/>
    <x v="1"/>
    <x v="6"/>
    <x v="6"/>
    <n v="14562"/>
  </r>
  <r>
    <x v="1"/>
    <x v="31"/>
    <x v="1"/>
    <x v="2"/>
    <x v="7"/>
    <x v="7"/>
    <n v="196512"/>
  </r>
  <r>
    <x v="1"/>
    <x v="31"/>
    <x v="1"/>
    <x v="2"/>
    <x v="8"/>
    <x v="8"/>
    <n v="291049"/>
  </r>
  <r>
    <x v="1"/>
    <x v="31"/>
    <x v="1"/>
    <x v="2"/>
    <x v="9"/>
    <x v="9"/>
    <n v="158697"/>
  </r>
  <r>
    <x v="1"/>
    <x v="32"/>
    <x v="0"/>
    <x v="0"/>
    <x v="0"/>
    <x v="0"/>
    <n v="76060"/>
  </r>
  <r>
    <x v="1"/>
    <x v="32"/>
    <x v="0"/>
    <x v="0"/>
    <x v="1"/>
    <x v="1"/>
    <n v="610601"/>
  </r>
  <r>
    <x v="1"/>
    <x v="32"/>
    <x v="0"/>
    <x v="0"/>
    <x v="2"/>
    <x v="2"/>
    <n v="78372"/>
  </r>
  <r>
    <x v="1"/>
    <x v="32"/>
    <x v="0"/>
    <x v="0"/>
    <x v="3"/>
    <x v="3"/>
    <n v="-55753"/>
  </r>
  <r>
    <x v="1"/>
    <x v="32"/>
    <x v="0"/>
    <x v="0"/>
    <x v="4"/>
    <x v="4"/>
    <n v="893468"/>
  </r>
  <r>
    <x v="1"/>
    <x v="32"/>
    <x v="0"/>
    <x v="1"/>
    <x v="6"/>
    <x v="6"/>
    <n v="-181222"/>
  </r>
  <r>
    <x v="1"/>
    <x v="32"/>
    <x v="0"/>
    <x v="2"/>
    <x v="7"/>
    <x v="7"/>
    <n v="340972"/>
  </r>
  <r>
    <x v="1"/>
    <x v="32"/>
    <x v="0"/>
    <x v="2"/>
    <x v="8"/>
    <x v="8"/>
    <n v="882665"/>
  </r>
  <r>
    <x v="1"/>
    <x v="32"/>
    <x v="0"/>
    <x v="2"/>
    <x v="9"/>
    <x v="9"/>
    <n v="309395"/>
  </r>
  <r>
    <x v="1"/>
    <x v="32"/>
    <x v="1"/>
    <x v="0"/>
    <x v="0"/>
    <x v="0"/>
    <n v="150928"/>
  </r>
  <r>
    <x v="1"/>
    <x v="32"/>
    <x v="1"/>
    <x v="0"/>
    <x v="1"/>
    <x v="1"/>
    <n v="680711"/>
  </r>
  <r>
    <x v="1"/>
    <x v="32"/>
    <x v="1"/>
    <x v="0"/>
    <x v="2"/>
    <x v="2"/>
    <n v="83425"/>
  </r>
  <r>
    <x v="1"/>
    <x v="32"/>
    <x v="1"/>
    <x v="0"/>
    <x v="3"/>
    <x v="3"/>
    <n v="-122726"/>
  </r>
  <r>
    <x v="1"/>
    <x v="32"/>
    <x v="1"/>
    <x v="0"/>
    <x v="4"/>
    <x v="4"/>
    <n v="936757"/>
  </r>
  <r>
    <x v="1"/>
    <x v="32"/>
    <x v="1"/>
    <x v="1"/>
    <x v="6"/>
    <x v="6"/>
    <n v="-203260"/>
  </r>
  <r>
    <x v="1"/>
    <x v="32"/>
    <x v="1"/>
    <x v="2"/>
    <x v="7"/>
    <x v="7"/>
    <n v="340972"/>
  </r>
  <r>
    <x v="1"/>
    <x v="32"/>
    <x v="1"/>
    <x v="2"/>
    <x v="8"/>
    <x v="8"/>
    <n v="877727"/>
  </r>
  <r>
    <x v="1"/>
    <x v="32"/>
    <x v="1"/>
    <x v="2"/>
    <x v="9"/>
    <x v="9"/>
    <n v="552588"/>
  </r>
  <r>
    <x v="1"/>
    <x v="33"/>
    <x v="0"/>
    <x v="0"/>
    <x v="0"/>
    <x v="0"/>
    <n v="268149"/>
  </r>
  <r>
    <x v="1"/>
    <x v="33"/>
    <x v="0"/>
    <x v="0"/>
    <x v="1"/>
    <x v="1"/>
    <n v="2001030"/>
  </r>
  <r>
    <x v="1"/>
    <x v="33"/>
    <x v="0"/>
    <x v="0"/>
    <x v="2"/>
    <x v="2"/>
    <n v="101632"/>
  </r>
  <r>
    <x v="1"/>
    <x v="33"/>
    <x v="0"/>
    <x v="0"/>
    <x v="3"/>
    <x v="3"/>
    <n v="53742"/>
  </r>
  <r>
    <x v="1"/>
    <x v="33"/>
    <x v="0"/>
    <x v="0"/>
    <x v="4"/>
    <x v="4"/>
    <n v="3335483"/>
  </r>
  <r>
    <x v="1"/>
    <x v="33"/>
    <x v="0"/>
    <x v="1"/>
    <x v="6"/>
    <x v="6"/>
    <n v="33409"/>
  </r>
  <r>
    <x v="1"/>
    <x v="33"/>
    <x v="0"/>
    <x v="2"/>
    <x v="7"/>
    <x v="7"/>
    <n v="495212"/>
  </r>
  <r>
    <x v="1"/>
    <x v="33"/>
    <x v="0"/>
    <x v="2"/>
    <x v="8"/>
    <x v="8"/>
    <n v="3539768"/>
  </r>
  <r>
    <x v="1"/>
    <x v="33"/>
    <x v="0"/>
    <x v="2"/>
    <x v="9"/>
    <x v="9"/>
    <n v="1650981"/>
  </r>
  <r>
    <x v="1"/>
    <x v="33"/>
    <x v="1"/>
    <x v="0"/>
    <x v="0"/>
    <x v="0"/>
    <n v="945844"/>
  </r>
  <r>
    <x v="1"/>
    <x v="33"/>
    <x v="1"/>
    <x v="0"/>
    <x v="1"/>
    <x v="1"/>
    <n v="2572735"/>
  </r>
  <r>
    <x v="1"/>
    <x v="33"/>
    <x v="1"/>
    <x v="0"/>
    <x v="2"/>
    <x v="2"/>
    <n v="131665"/>
  </r>
  <r>
    <x v="1"/>
    <x v="33"/>
    <x v="1"/>
    <x v="0"/>
    <x v="3"/>
    <x v="3"/>
    <n v="-142547"/>
  </r>
  <r>
    <x v="1"/>
    <x v="33"/>
    <x v="1"/>
    <x v="0"/>
    <x v="4"/>
    <x v="4"/>
    <n v="4391865"/>
  </r>
  <r>
    <x v="1"/>
    <x v="33"/>
    <x v="1"/>
    <x v="1"/>
    <x v="6"/>
    <x v="6"/>
    <n v="72501"/>
  </r>
  <r>
    <x v="1"/>
    <x v="33"/>
    <x v="1"/>
    <x v="2"/>
    <x v="7"/>
    <x v="7"/>
    <n v="495212"/>
  </r>
  <r>
    <x v="1"/>
    <x v="33"/>
    <x v="1"/>
    <x v="2"/>
    <x v="8"/>
    <x v="8"/>
    <n v="3512577"/>
  </r>
  <r>
    <x v="1"/>
    <x v="33"/>
    <x v="1"/>
    <x v="2"/>
    <x v="9"/>
    <x v="9"/>
    <n v="4249368"/>
  </r>
  <r>
    <x v="1"/>
    <x v="34"/>
    <x v="0"/>
    <x v="0"/>
    <x v="0"/>
    <x v="0"/>
    <n v="38044"/>
  </r>
  <r>
    <x v="1"/>
    <x v="34"/>
    <x v="0"/>
    <x v="0"/>
    <x v="1"/>
    <x v="1"/>
    <n v="518466"/>
  </r>
  <r>
    <x v="1"/>
    <x v="34"/>
    <x v="0"/>
    <x v="0"/>
    <x v="2"/>
    <x v="2"/>
    <n v="42600"/>
  </r>
  <r>
    <x v="1"/>
    <x v="34"/>
    <x v="0"/>
    <x v="0"/>
    <x v="3"/>
    <x v="3"/>
    <n v="-32719"/>
  </r>
  <r>
    <x v="1"/>
    <x v="34"/>
    <x v="0"/>
    <x v="0"/>
    <x v="4"/>
    <x v="4"/>
    <n v="603688"/>
  </r>
  <r>
    <x v="1"/>
    <x v="34"/>
    <x v="0"/>
    <x v="0"/>
    <x v="5"/>
    <x v="5"/>
    <n v="-10000"/>
  </r>
  <r>
    <x v="1"/>
    <x v="34"/>
    <x v="0"/>
    <x v="1"/>
    <x v="6"/>
    <x v="6"/>
    <n v="-76906"/>
  </r>
  <r>
    <x v="1"/>
    <x v="34"/>
    <x v="0"/>
    <x v="2"/>
    <x v="7"/>
    <x v="7"/>
    <n v="248719"/>
  </r>
  <r>
    <x v="1"/>
    <x v="34"/>
    <x v="0"/>
    <x v="2"/>
    <x v="8"/>
    <x v="8"/>
    <n v="673609"/>
  </r>
  <r>
    <x v="1"/>
    <x v="34"/>
    <x v="0"/>
    <x v="2"/>
    <x v="9"/>
    <x v="9"/>
    <n v="246283"/>
  </r>
  <r>
    <x v="1"/>
    <x v="34"/>
    <x v="1"/>
    <x v="0"/>
    <x v="0"/>
    <x v="0"/>
    <n v="150644"/>
  </r>
  <r>
    <x v="1"/>
    <x v="34"/>
    <x v="1"/>
    <x v="0"/>
    <x v="1"/>
    <x v="1"/>
    <n v="652824"/>
  </r>
  <r>
    <x v="1"/>
    <x v="34"/>
    <x v="1"/>
    <x v="0"/>
    <x v="2"/>
    <x v="2"/>
    <n v="47048"/>
  </r>
  <r>
    <x v="1"/>
    <x v="34"/>
    <x v="1"/>
    <x v="0"/>
    <x v="3"/>
    <x v="3"/>
    <n v="-122227"/>
  </r>
  <r>
    <x v="1"/>
    <x v="34"/>
    <x v="1"/>
    <x v="0"/>
    <x v="4"/>
    <x v="4"/>
    <n v="657416"/>
  </r>
  <r>
    <x v="1"/>
    <x v="34"/>
    <x v="1"/>
    <x v="0"/>
    <x v="5"/>
    <x v="5"/>
    <n v="-10000"/>
  </r>
  <r>
    <x v="1"/>
    <x v="34"/>
    <x v="1"/>
    <x v="1"/>
    <x v="6"/>
    <x v="6"/>
    <n v="-118185"/>
  </r>
  <r>
    <x v="1"/>
    <x v="34"/>
    <x v="1"/>
    <x v="2"/>
    <x v="7"/>
    <x v="7"/>
    <n v="248719"/>
  </r>
  <r>
    <x v="1"/>
    <x v="34"/>
    <x v="1"/>
    <x v="2"/>
    <x v="8"/>
    <x v="8"/>
    <n v="673609"/>
  </r>
  <r>
    <x v="1"/>
    <x v="34"/>
    <x v="1"/>
    <x v="2"/>
    <x v="9"/>
    <x v="9"/>
    <n v="599646"/>
  </r>
  <r>
    <x v="1"/>
    <x v="35"/>
    <x v="0"/>
    <x v="0"/>
    <x v="0"/>
    <x v="0"/>
    <n v="34156"/>
  </r>
  <r>
    <x v="1"/>
    <x v="35"/>
    <x v="0"/>
    <x v="0"/>
    <x v="1"/>
    <x v="1"/>
    <n v="356837"/>
  </r>
  <r>
    <x v="1"/>
    <x v="35"/>
    <x v="0"/>
    <x v="0"/>
    <x v="2"/>
    <x v="2"/>
    <n v="26578"/>
  </r>
  <r>
    <x v="1"/>
    <x v="35"/>
    <x v="0"/>
    <x v="0"/>
    <x v="3"/>
    <x v="3"/>
    <n v="-32036"/>
  </r>
  <r>
    <x v="1"/>
    <x v="35"/>
    <x v="0"/>
    <x v="0"/>
    <x v="4"/>
    <x v="4"/>
    <n v="540073"/>
  </r>
  <r>
    <x v="1"/>
    <x v="35"/>
    <x v="0"/>
    <x v="0"/>
    <x v="5"/>
    <x v="5"/>
    <n v="0"/>
  </r>
  <r>
    <x v="1"/>
    <x v="35"/>
    <x v="0"/>
    <x v="1"/>
    <x v="6"/>
    <x v="6"/>
    <n v="-85160"/>
  </r>
  <r>
    <x v="1"/>
    <x v="35"/>
    <x v="0"/>
    <x v="2"/>
    <x v="7"/>
    <x v="7"/>
    <n v="151830"/>
  </r>
  <r>
    <x v="1"/>
    <x v="35"/>
    <x v="0"/>
    <x v="2"/>
    <x v="8"/>
    <x v="8"/>
    <n v="572704"/>
  </r>
  <r>
    <x v="1"/>
    <x v="35"/>
    <x v="0"/>
    <x v="2"/>
    <x v="9"/>
    <x v="9"/>
    <n v="179986"/>
  </r>
  <r>
    <x v="1"/>
    <x v="35"/>
    <x v="1"/>
    <x v="0"/>
    <x v="0"/>
    <x v="0"/>
    <n v="85113"/>
  </r>
  <r>
    <x v="1"/>
    <x v="35"/>
    <x v="1"/>
    <x v="0"/>
    <x v="1"/>
    <x v="1"/>
    <n v="357563"/>
  </r>
  <r>
    <x v="1"/>
    <x v="35"/>
    <x v="1"/>
    <x v="0"/>
    <x v="2"/>
    <x v="2"/>
    <n v="26578"/>
  </r>
  <r>
    <x v="1"/>
    <x v="35"/>
    <x v="1"/>
    <x v="0"/>
    <x v="3"/>
    <x v="3"/>
    <n v="-83992"/>
  </r>
  <r>
    <x v="1"/>
    <x v="35"/>
    <x v="1"/>
    <x v="0"/>
    <x v="4"/>
    <x v="4"/>
    <n v="579159"/>
  </r>
  <r>
    <x v="1"/>
    <x v="35"/>
    <x v="1"/>
    <x v="0"/>
    <x v="5"/>
    <x v="5"/>
    <n v="0"/>
  </r>
  <r>
    <x v="1"/>
    <x v="35"/>
    <x v="1"/>
    <x v="1"/>
    <x v="6"/>
    <x v="6"/>
    <n v="-117938"/>
  </r>
  <r>
    <x v="1"/>
    <x v="35"/>
    <x v="1"/>
    <x v="2"/>
    <x v="7"/>
    <x v="7"/>
    <n v="151830"/>
  </r>
  <r>
    <x v="1"/>
    <x v="35"/>
    <x v="1"/>
    <x v="2"/>
    <x v="8"/>
    <x v="8"/>
    <n v="569530"/>
  </r>
  <r>
    <x v="1"/>
    <x v="35"/>
    <x v="1"/>
    <x v="2"/>
    <x v="9"/>
    <x v="9"/>
    <n v="293107"/>
  </r>
  <r>
    <x v="1"/>
    <x v="36"/>
    <x v="0"/>
    <x v="0"/>
    <x v="0"/>
    <x v="0"/>
    <n v="29551"/>
  </r>
  <r>
    <x v="1"/>
    <x v="36"/>
    <x v="0"/>
    <x v="0"/>
    <x v="1"/>
    <x v="1"/>
    <n v="301663"/>
  </r>
  <r>
    <x v="1"/>
    <x v="36"/>
    <x v="0"/>
    <x v="0"/>
    <x v="2"/>
    <x v="2"/>
    <n v="16664"/>
  </r>
  <r>
    <x v="1"/>
    <x v="36"/>
    <x v="0"/>
    <x v="0"/>
    <x v="3"/>
    <x v="3"/>
    <n v="-9462"/>
  </r>
  <r>
    <x v="1"/>
    <x v="36"/>
    <x v="0"/>
    <x v="0"/>
    <x v="4"/>
    <x v="4"/>
    <n v="358144"/>
  </r>
  <r>
    <x v="1"/>
    <x v="36"/>
    <x v="0"/>
    <x v="1"/>
    <x v="6"/>
    <x v="6"/>
    <n v="-55834"/>
  </r>
  <r>
    <x v="1"/>
    <x v="36"/>
    <x v="0"/>
    <x v="2"/>
    <x v="7"/>
    <x v="7"/>
    <n v="155107"/>
  </r>
  <r>
    <x v="1"/>
    <x v="36"/>
    <x v="0"/>
    <x v="2"/>
    <x v="8"/>
    <x v="8"/>
    <n v="401783"/>
  </r>
  <r>
    <x v="1"/>
    <x v="36"/>
    <x v="0"/>
    <x v="2"/>
    <x v="9"/>
    <x v="9"/>
    <n v="102760"/>
  </r>
  <r>
    <x v="1"/>
    <x v="36"/>
    <x v="1"/>
    <x v="0"/>
    <x v="0"/>
    <x v="0"/>
    <n v="67758"/>
  </r>
  <r>
    <x v="1"/>
    <x v="36"/>
    <x v="1"/>
    <x v="0"/>
    <x v="1"/>
    <x v="1"/>
    <n v="336439"/>
  </r>
  <r>
    <x v="1"/>
    <x v="36"/>
    <x v="1"/>
    <x v="0"/>
    <x v="2"/>
    <x v="2"/>
    <n v="16664"/>
  </r>
  <r>
    <x v="1"/>
    <x v="36"/>
    <x v="1"/>
    <x v="0"/>
    <x v="3"/>
    <x v="3"/>
    <n v="-48831"/>
  </r>
  <r>
    <x v="1"/>
    <x v="36"/>
    <x v="1"/>
    <x v="0"/>
    <x v="4"/>
    <x v="4"/>
    <n v="377023"/>
  </r>
  <r>
    <x v="1"/>
    <x v="36"/>
    <x v="1"/>
    <x v="1"/>
    <x v="6"/>
    <x v="6"/>
    <n v="-94442"/>
  </r>
  <r>
    <x v="1"/>
    <x v="36"/>
    <x v="1"/>
    <x v="2"/>
    <x v="7"/>
    <x v="7"/>
    <n v="155107"/>
  </r>
  <r>
    <x v="1"/>
    <x v="36"/>
    <x v="1"/>
    <x v="2"/>
    <x v="8"/>
    <x v="8"/>
    <n v="397194"/>
  </r>
  <r>
    <x v="1"/>
    <x v="36"/>
    <x v="1"/>
    <x v="2"/>
    <x v="9"/>
    <x v="9"/>
    <n v="199972"/>
  </r>
  <r>
    <x v="1"/>
    <x v="37"/>
    <x v="0"/>
    <x v="0"/>
    <x v="0"/>
    <x v="0"/>
    <n v="14241"/>
  </r>
  <r>
    <x v="1"/>
    <x v="37"/>
    <x v="0"/>
    <x v="0"/>
    <x v="1"/>
    <x v="1"/>
    <n v="149350"/>
  </r>
  <r>
    <x v="1"/>
    <x v="37"/>
    <x v="0"/>
    <x v="0"/>
    <x v="3"/>
    <x v="3"/>
    <n v="-2332"/>
  </r>
  <r>
    <x v="1"/>
    <x v="37"/>
    <x v="0"/>
    <x v="0"/>
    <x v="4"/>
    <x v="4"/>
    <n v="169823"/>
  </r>
  <r>
    <x v="1"/>
    <x v="37"/>
    <x v="0"/>
    <x v="1"/>
    <x v="6"/>
    <x v="6"/>
    <n v="-8059"/>
  </r>
  <r>
    <x v="1"/>
    <x v="37"/>
    <x v="0"/>
    <x v="2"/>
    <x v="7"/>
    <x v="7"/>
    <n v="122831"/>
  </r>
  <r>
    <x v="1"/>
    <x v="37"/>
    <x v="0"/>
    <x v="2"/>
    <x v="8"/>
    <x v="8"/>
    <n v="160179"/>
  </r>
  <r>
    <x v="1"/>
    <x v="37"/>
    <x v="0"/>
    <x v="2"/>
    <x v="9"/>
    <x v="9"/>
    <n v="44677"/>
  </r>
  <r>
    <x v="1"/>
    <x v="37"/>
    <x v="1"/>
    <x v="0"/>
    <x v="0"/>
    <x v="0"/>
    <n v="17226"/>
  </r>
  <r>
    <x v="1"/>
    <x v="37"/>
    <x v="1"/>
    <x v="0"/>
    <x v="1"/>
    <x v="1"/>
    <n v="148721"/>
  </r>
  <r>
    <x v="1"/>
    <x v="37"/>
    <x v="1"/>
    <x v="0"/>
    <x v="3"/>
    <x v="3"/>
    <n v="-9343"/>
  </r>
  <r>
    <x v="1"/>
    <x v="37"/>
    <x v="1"/>
    <x v="0"/>
    <x v="4"/>
    <x v="4"/>
    <n v="170156"/>
  </r>
  <r>
    <x v="1"/>
    <x v="37"/>
    <x v="1"/>
    <x v="1"/>
    <x v="6"/>
    <x v="6"/>
    <n v="-11523"/>
  </r>
  <r>
    <x v="1"/>
    <x v="37"/>
    <x v="1"/>
    <x v="2"/>
    <x v="7"/>
    <x v="7"/>
    <n v="122831"/>
  </r>
  <r>
    <x v="1"/>
    <x v="37"/>
    <x v="1"/>
    <x v="2"/>
    <x v="8"/>
    <x v="8"/>
    <n v="160065"/>
  </r>
  <r>
    <x v="1"/>
    <x v="37"/>
    <x v="1"/>
    <x v="2"/>
    <x v="9"/>
    <x v="9"/>
    <n v="51027"/>
  </r>
  <r>
    <x v="1"/>
    <x v="38"/>
    <x v="0"/>
    <x v="0"/>
    <x v="0"/>
    <x v="0"/>
    <n v="9896"/>
  </r>
  <r>
    <x v="1"/>
    <x v="38"/>
    <x v="0"/>
    <x v="0"/>
    <x v="1"/>
    <x v="1"/>
    <n v="153765"/>
  </r>
  <r>
    <x v="1"/>
    <x v="38"/>
    <x v="0"/>
    <x v="0"/>
    <x v="3"/>
    <x v="3"/>
    <n v="157"/>
  </r>
  <r>
    <x v="1"/>
    <x v="38"/>
    <x v="0"/>
    <x v="0"/>
    <x v="4"/>
    <x v="4"/>
    <n v="35184"/>
  </r>
  <r>
    <x v="1"/>
    <x v="38"/>
    <x v="0"/>
    <x v="0"/>
    <x v="5"/>
    <x v="5"/>
    <n v="13841"/>
  </r>
  <r>
    <x v="1"/>
    <x v="38"/>
    <x v="0"/>
    <x v="1"/>
    <x v="6"/>
    <x v="6"/>
    <n v="2350"/>
  </r>
  <r>
    <x v="1"/>
    <x v="38"/>
    <x v="0"/>
    <x v="2"/>
    <x v="7"/>
    <x v="7"/>
    <n v="64367"/>
  </r>
  <r>
    <x v="1"/>
    <x v="38"/>
    <x v="0"/>
    <x v="2"/>
    <x v="8"/>
    <x v="8"/>
    <n v="99061"/>
  </r>
  <r>
    <x v="1"/>
    <x v="38"/>
    <x v="0"/>
    <x v="2"/>
    <x v="9"/>
    <x v="9"/>
    <n v="23769"/>
  </r>
  <r>
    <x v="1"/>
    <x v="38"/>
    <x v="1"/>
    <x v="0"/>
    <x v="0"/>
    <x v="0"/>
    <n v="10210"/>
  </r>
  <r>
    <x v="1"/>
    <x v="38"/>
    <x v="1"/>
    <x v="0"/>
    <x v="1"/>
    <x v="1"/>
    <n v="153765"/>
  </r>
  <r>
    <x v="1"/>
    <x v="38"/>
    <x v="1"/>
    <x v="0"/>
    <x v="3"/>
    <x v="3"/>
    <n v="-291"/>
  </r>
  <r>
    <x v="1"/>
    <x v="38"/>
    <x v="1"/>
    <x v="0"/>
    <x v="4"/>
    <x v="4"/>
    <n v="35184"/>
  </r>
  <r>
    <x v="1"/>
    <x v="38"/>
    <x v="1"/>
    <x v="0"/>
    <x v="5"/>
    <x v="5"/>
    <n v="13841"/>
  </r>
  <r>
    <x v="1"/>
    <x v="38"/>
    <x v="1"/>
    <x v="1"/>
    <x v="6"/>
    <x v="6"/>
    <n v="1876"/>
  </r>
  <r>
    <x v="1"/>
    <x v="38"/>
    <x v="1"/>
    <x v="2"/>
    <x v="7"/>
    <x v="7"/>
    <n v="64367"/>
  </r>
  <r>
    <x v="1"/>
    <x v="38"/>
    <x v="1"/>
    <x v="2"/>
    <x v="8"/>
    <x v="8"/>
    <n v="99061"/>
  </r>
  <r>
    <x v="1"/>
    <x v="38"/>
    <x v="1"/>
    <x v="2"/>
    <x v="9"/>
    <x v="9"/>
    <n v="24057"/>
  </r>
  <r>
    <x v="1"/>
    <x v="39"/>
    <x v="0"/>
    <x v="0"/>
    <x v="0"/>
    <x v="0"/>
    <n v="5565"/>
  </r>
  <r>
    <x v="1"/>
    <x v="39"/>
    <x v="0"/>
    <x v="0"/>
    <x v="1"/>
    <x v="1"/>
    <n v="38370"/>
  </r>
  <r>
    <x v="1"/>
    <x v="39"/>
    <x v="0"/>
    <x v="0"/>
    <x v="3"/>
    <x v="3"/>
    <n v="5989"/>
  </r>
  <r>
    <x v="1"/>
    <x v="39"/>
    <x v="0"/>
    <x v="0"/>
    <x v="4"/>
    <x v="4"/>
    <n v="65355"/>
  </r>
  <r>
    <x v="1"/>
    <x v="39"/>
    <x v="0"/>
    <x v="1"/>
    <x v="6"/>
    <x v="6"/>
    <n v="12978"/>
  </r>
  <r>
    <x v="1"/>
    <x v="39"/>
    <x v="0"/>
    <x v="2"/>
    <x v="7"/>
    <x v="7"/>
    <n v="42300"/>
  </r>
  <r>
    <x v="1"/>
    <x v="39"/>
    <x v="0"/>
    <x v="2"/>
    <x v="8"/>
    <x v="8"/>
    <n v="65105"/>
  </r>
  <r>
    <x v="1"/>
    <x v="39"/>
    <x v="0"/>
    <x v="2"/>
    <x v="9"/>
    <x v="9"/>
    <n v="8874"/>
  </r>
  <r>
    <x v="1"/>
    <x v="39"/>
    <x v="1"/>
    <x v="0"/>
    <x v="0"/>
    <x v="0"/>
    <n v="10358"/>
  </r>
  <r>
    <x v="1"/>
    <x v="39"/>
    <x v="1"/>
    <x v="0"/>
    <x v="1"/>
    <x v="1"/>
    <n v="38945"/>
  </r>
  <r>
    <x v="1"/>
    <x v="39"/>
    <x v="1"/>
    <x v="0"/>
    <x v="3"/>
    <x v="3"/>
    <n v="2057"/>
  </r>
  <r>
    <x v="1"/>
    <x v="39"/>
    <x v="1"/>
    <x v="0"/>
    <x v="4"/>
    <x v="4"/>
    <n v="65355"/>
  </r>
  <r>
    <x v="1"/>
    <x v="39"/>
    <x v="1"/>
    <x v="1"/>
    <x v="6"/>
    <x v="6"/>
    <n v="16650"/>
  </r>
  <r>
    <x v="1"/>
    <x v="39"/>
    <x v="1"/>
    <x v="2"/>
    <x v="7"/>
    <x v="7"/>
    <n v="42300"/>
  </r>
  <r>
    <x v="1"/>
    <x v="39"/>
    <x v="1"/>
    <x v="2"/>
    <x v="8"/>
    <x v="8"/>
    <n v="65105"/>
  </r>
  <r>
    <x v="1"/>
    <x v="39"/>
    <x v="1"/>
    <x v="2"/>
    <x v="9"/>
    <x v="9"/>
    <n v="21846"/>
  </r>
  <r>
    <x v="1"/>
    <x v="40"/>
    <x v="0"/>
    <x v="0"/>
    <x v="0"/>
    <x v="0"/>
    <n v="9752"/>
  </r>
  <r>
    <x v="1"/>
    <x v="40"/>
    <x v="0"/>
    <x v="0"/>
    <x v="1"/>
    <x v="1"/>
    <n v="64743"/>
  </r>
  <r>
    <x v="1"/>
    <x v="40"/>
    <x v="0"/>
    <x v="0"/>
    <x v="2"/>
    <x v="2"/>
    <n v="805"/>
  </r>
  <r>
    <x v="1"/>
    <x v="40"/>
    <x v="0"/>
    <x v="0"/>
    <x v="3"/>
    <x v="3"/>
    <n v="4513"/>
  </r>
  <r>
    <x v="1"/>
    <x v="40"/>
    <x v="0"/>
    <x v="0"/>
    <x v="4"/>
    <x v="4"/>
    <n v="67733"/>
  </r>
  <r>
    <x v="1"/>
    <x v="40"/>
    <x v="0"/>
    <x v="1"/>
    <x v="6"/>
    <x v="6"/>
    <n v="3292"/>
  </r>
  <r>
    <x v="1"/>
    <x v="40"/>
    <x v="0"/>
    <x v="2"/>
    <x v="7"/>
    <x v="7"/>
    <n v="31876"/>
  </r>
  <r>
    <x v="1"/>
    <x v="40"/>
    <x v="0"/>
    <x v="2"/>
    <x v="8"/>
    <x v="8"/>
    <n v="83022"/>
  </r>
  <r>
    <x v="1"/>
    <x v="40"/>
    <x v="0"/>
    <x v="2"/>
    <x v="9"/>
    <x v="9"/>
    <n v="26914"/>
  </r>
  <r>
    <x v="1"/>
    <x v="40"/>
    <x v="1"/>
    <x v="0"/>
    <x v="0"/>
    <x v="0"/>
    <n v="14199"/>
  </r>
  <r>
    <x v="1"/>
    <x v="40"/>
    <x v="1"/>
    <x v="0"/>
    <x v="1"/>
    <x v="1"/>
    <n v="62938"/>
  </r>
  <r>
    <x v="1"/>
    <x v="40"/>
    <x v="1"/>
    <x v="0"/>
    <x v="2"/>
    <x v="2"/>
    <n v="805"/>
  </r>
  <r>
    <x v="1"/>
    <x v="40"/>
    <x v="1"/>
    <x v="0"/>
    <x v="3"/>
    <x v="3"/>
    <n v="-1791"/>
  </r>
  <r>
    <x v="1"/>
    <x v="40"/>
    <x v="1"/>
    <x v="0"/>
    <x v="4"/>
    <x v="4"/>
    <n v="82498"/>
  </r>
  <r>
    <x v="1"/>
    <x v="40"/>
    <x v="1"/>
    <x v="1"/>
    <x v="6"/>
    <x v="6"/>
    <n v="858"/>
  </r>
  <r>
    <x v="1"/>
    <x v="40"/>
    <x v="1"/>
    <x v="2"/>
    <x v="7"/>
    <x v="7"/>
    <n v="31876"/>
  </r>
  <r>
    <x v="1"/>
    <x v="40"/>
    <x v="1"/>
    <x v="2"/>
    <x v="8"/>
    <x v="8"/>
    <n v="82488"/>
  </r>
  <r>
    <x v="1"/>
    <x v="40"/>
    <x v="1"/>
    <x v="2"/>
    <x v="9"/>
    <x v="9"/>
    <n v="48725"/>
  </r>
  <r>
    <x v="1"/>
    <x v="41"/>
    <x v="0"/>
    <x v="0"/>
    <x v="1"/>
    <x v="1"/>
    <n v="18421"/>
  </r>
  <r>
    <x v="1"/>
    <x v="41"/>
    <x v="0"/>
    <x v="0"/>
    <x v="3"/>
    <x v="3"/>
    <n v="97"/>
  </r>
  <r>
    <x v="1"/>
    <x v="41"/>
    <x v="0"/>
    <x v="0"/>
    <x v="4"/>
    <x v="4"/>
    <n v="1923"/>
  </r>
  <r>
    <x v="1"/>
    <x v="41"/>
    <x v="0"/>
    <x v="0"/>
    <x v="5"/>
    <x v="5"/>
    <n v="-365"/>
  </r>
  <r>
    <x v="1"/>
    <x v="41"/>
    <x v="0"/>
    <x v="1"/>
    <x v="6"/>
    <x v="6"/>
    <n v="1478"/>
  </r>
  <r>
    <x v="1"/>
    <x v="41"/>
    <x v="0"/>
    <x v="2"/>
    <x v="7"/>
    <x v="7"/>
    <n v="11496"/>
  </r>
  <r>
    <x v="1"/>
    <x v="41"/>
    <x v="0"/>
    <x v="2"/>
    <x v="8"/>
    <x v="8"/>
    <n v="10535"/>
  </r>
  <r>
    <x v="1"/>
    <x v="41"/>
    <x v="0"/>
    <x v="2"/>
    <x v="9"/>
    <x v="9"/>
    <n v="59"/>
  </r>
  <r>
    <x v="1"/>
    <x v="41"/>
    <x v="1"/>
    <x v="0"/>
    <x v="1"/>
    <x v="1"/>
    <n v="18421"/>
  </r>
  <r>
    <x v="1"/>
    <x v="41"/>
    <x v="1"/>
    <x v="0"/>
    <x v="3"/>
    <x v="3"/>
    <n v="97"/>
  </r>
  <r>
    <x v="1"/>
    <x v="41"/>
    <x v="1"/>
    <x v="0"/>
    <x v="4"/>
    <x v="4"/>
    <n v="1923"/>
  </r>
  <r>
    <x v="1"/>
    <x v="41"/>
    <x v="1"/>
    <x v="0"/>
    <x v="5"/>
    <x v="5"/>
    <n v="-365"/>
  </r>
  <r>
    <x v="1"/>
    <x v="41"/>
    <x v="1"/>
    <x v="1"/>
    <x v="6"/>
    <x v="6"/>
    <n v="1478"/>
  </r>
  <r>
    <x v="1"/>
    <x v="41"/>
    <x v="1"/>
    <x v="2"/>
    <x v="7"/>
    <x v="7"/>
    <n v="11496"/>
  </r>
  <r>
    <x v="1"/>
    <x v="41"/>
    <x v="1"/>
    <x v="2"/>
    <x v="8"/>
    <x v="8"/>
    <n v="10535"/>
  </r>
  <r>
    <x v="1"/>
    <x v="41"/>
    <x v="1"/>
    <x v="2"/>
    <x v="9"/>
    <x v="9"/>
    <n v="59"/>
  </r>
  <r>
    <x v="1"/>
    <x v="42"/>
    <x v="0"/>
    <x v="0"/>
    <x v="0"/>
    <x v="0"/>
    <n v="19138"/>
  </r>
  <r>
    <x v="1"/>
    <x v="42"/>
    <x v="0"/>
    <x v="0"/>
    <x v="1"/>
    <x v="1"/>
    <n v="276270"/>
  </r>
  <r>
    <x v="1"/>
    <x v="42"/>
    <x v="0"/>
    <x v="0"/>
    <x v="2"/>
    <x v="2"/>
    <n v="1998"/>
  </r>
  <r>
    <x v="1"/>
    <x v="42"/>
    <x v="0"/>
    <x v="0"/>
    <x v="3"/>
    <x v="3"/>
    <n v="2482"/>
  </r>
  <r>
    <x v="1"/>
    <x v="42"/>
    <x v="0"/>
    <x v="0"/>
    <x v="4"/>
    <x v="4"/>
    <n v="271750"/>
  </r>
  <r>
    <x v="1"/>
    <x v="42"/>
    <x v="0"/>
    <x v="1"/>
    <x v="6"/>
    <x v="6"/>
    <n v="-46390"/>
  </r>
  <r>
    <x v="1"/>
    <x v="42"/>
    <x v="0"/>
    <x v="2"/>
    <x v="7"/>
    <x v="7"/>
    <n v="183587"/>
  </r>
  <r>
    <x v="1"/>
    <x v="42"/>
    <x v="0"/>
    <x v="2"/>
    <x v="8"/>
    <x v="8"/>
    <n v="279519"/>
  </r>
  <r>
    <x v="1"/>
    <x v="42"/>
    <x v="0"/>
    <x v="2"/>
    <x v="9"/>
    <x v="9"/>
    <n v="57178"/>
  </r>
  <r>
    <x v="1"/>
    <x v="42"/>
    <x v="1"/>
    <x v="0"/>
    <x v="0"/>
    <x v="0"/>
    <n v="26866"/>
  </r>
  <r>
    <x v="1"/>
    <x v="42"/>
    <x v="1"/>
    <x v="0"/>
    <x v="1"/>
    <x v="1"/>
    <n v="278071"/>
  </r>
  <r>
    <x v="1"/>
    <x v="42"/>
    <x v="1"/>
    <x v="0"/>
    <x v="2"/>
    <x v="2"/>
    <n v="1998"/>
  </r>
  <r>
    <x v="1"/>
    <x v="42"/>
    <x v="1"/>
    <x v="0"/>
    <x v="3"/>
    <x v="3"/>
    <n v="-4455"/>
  </r>
  <r>
    <x v="1"/>
    <x v="42"/>
    <x v="1"/>
    <x v="0"/>
    <x v="4"/>
    <x v="4"/>
    <n v="273993"/>
  </r>
  <r>
    <x v="1"/>
    <x v="42"/>
    <x v="1"/>
    <x v="1"/>
    <x v="6"/>
    <x v="6"/>
    <n v="-46656"/>
  </r>
  <r>
    <x v="1"/>
    <x v="42"/>
    <x v="1"/>
    <x v="2"/>
    <x v="7"/>
    <x v="7"/>
    <n v="183587"/>
  </r>
  <r>
    <x v="1"/>
    <x v="42"/>
    <x v="1"/>
    <x v="2"/>
    <x v="8"/>
    <x v="8"/>
    <n v="279519"/>
  </r>
  <r>
    <x v="1"/>
    <x v="42"/>
    <x v="1"/>
    <x v="2"/>
    <x v="9"/>
    <x v="9"/>
    <n v="75621"/>
  </r>
  <r>
    <x v="1"/>
    <x v="43"/>
    <x v="0"/>
    <x v="0"/>
    <x v="0"/>
    <x v="0"/>
    <n v="18218"/>
  </r>
  <r>
    <x v="1"/>
    <x v="43"/>
    <x v="0"/>
    <x v="0"/>
    <x v="1"/>
    <x v="1"/>
    <n v="113666"/>
  </r>
  <r>
    <x v="1"/>
    <x v="43"/>
    <x v="0"/>
    <x v="0"/>
    <x v="2"/>
    <x v="2"/>
    <n v="1056"/>
  </r>
  <r>
    <x v="1"/>
    <x v="43"/>
    <x v="0"/>
    <x v="0"/>
    <x v="3"/>
    <x v="3"/>
    <n v="-13592"/>
  </r>
  <r>
    <x v="1"/>
    <x v="43"/>
    <x v="0"/>
    <x v="0"/>
    <x v="4"/>
    <x v="4"/>
    <n v="130621"/>
  </r>
  <r>
    <x v="1"/>
    <x v="43"/>
    <x v="0"/>
    <x v="1"/>
    <x v="6"/>
    <x v="6"/>
    <n v="-13425"/>
  </r>
  <r>
    <x v="1"/>
    <x v="43"/>
    <x v="0"/>
    <x v="2"/>
    <x v="7"/>
    <x v="7"/>
    <n v="66263"/>
  </r>
  <r>
    <x v="1"/>
    <x v="43"/>
    <x v="0"/>
    <x v="2"/>
    <x v="8"/>
    <x v="8"/>
    <n v="141470"/>
  </r>
  <r>
    <x v="1"/>
    <x v="43"/>
    <x v="0"/>
    <x v="2"/>
    <x v="9"/>
    <x v="9"/>
    <n v="55995"/>
  </r>
  <r>
    <x v="1"/>
    <x v="43"/>
    <x v="1"/>
    <x v="0"/>
    <x v="0"/>
    <x v="0"/>
    <n v="43089"/>
  </r>
  <r>
    <x v="1"/>
    <x v="43"/>
    <x v="1"/>
    <x v="0"/>
    <x v="1"/>
    <x v="1"/>
    <n v="126167"/>
  </r>
  <r>
    <x v="1"/>
    <x v="43"/>
    <x v="1"/>
    <x v="0"/>
    <x v="2"/>
    <x v="2"/>
    <n v="1056"/>
  </r>
  <r>
    <x v="1"/>
    <x v="43"/>
    <x v="1"/>
    <x v="0"/>
    <x v="3"/>
    <x v="3"/>
    <n v="-39036"/>
  </r>
  <r>
    <x v="1"/>
    <x v="43"/>
    <x v="1"/>
    <x v="0"/>
    <x v="4"/>
    <x v="4"/>
    <n v="136408"/>
  </r>
  <r>
    <x v="1"/>
    <x v="43"/>
    <x v="1"/>
    <x v="1"/>
    <x v="6"/>
    <x v="6"/>
    <n v="-39606"/>
  </r>
  <r>
    <x v="1"/>
    <x v="43"/>
    <x v="1"/>
    <x v="2"/>
    <x v="7"/>
    <x v="7"/>
    <n v="66263"/>
  </r>
  <r>
    <x v="1"/>
    <x v="43"/>
    <x v="1"/>
    <x v="2"/>
    <x v="8"/>
    <x v="8"/>
    <n v="140229"/>
  </r>
  <r>
    <x v="1"/>
    <x v="43"/>
    <x v="1"/>
    <x v="2"/>
    <x v="9"/>
    <x v="9"/>
    <n v="99658"/>
  </r>
  <r>
    <x v="1"/>
    <x v="44"/>
    <x v="0"/>
    <x v="0"/>
    <x v="0"/>
    <x v="0"/>
    <n v="72525"/>
  </r>
  <r>
    <x v="1"/>
    <x v="44"/>
    <x v="0"/>
    <x v="0"/>
    <x v="1"/>
    <x v="1"/>
    <n v="652629"/>
  </r>
  <r>
    <x v="1"/>
    <x v="44"/>
    <x v="0"/>
    <x v="0"/>
    <x v="2"/>
    <x v="2"/>
    <n v="102792"/>
  </r>
  <r>
    <x v="1"/>
    <x v="44"/>
    <x v="0"/>
    <x v="0"/>
    <x v="3"/>
    <x v="3"/>
    <n v="-79051"/>
  </r>
  <r>
    <x v="1"/>
    <x v="44"/>
    <x v="0"/>
    <x v="0"/>
    <x v="4"/>
    <x v="4"/>
    <n v="910469"/>
  </r>
  <r>
    <x v="1"/>
    <x v="44"/>
    <x v="0"/>
    <x v="0"/>
    <x v="5"/>
    <x v="5"/>
    <n v="-32926"/>
  </r>
  <r>
    <x v="1"/>
    <x v="44"/>
    <x v="0"/>
    <x v="1"/>
    <x v="6"/>
    <x v="6"/>
    <n v="-309974"/>
  </r>
  <r>
    <x v="1"/>
    <x v="44"/>
    <x v="0"/>
    <x v="2"/>
    <x v="7"/>
    <x v="7"/>
    <n v="276879"/>
  </r>
  <r>
    <x v="1"/>
    <x v="44"/>
    <x v="0"/>
    <x v="2"/>
    <x v="8"/>
    <x v="8"/>
    <n v="1002811"/>
  </r>
  <r>
    <x v="1"/>
    <x v="44"/>
    <x v="0"/>
    <x v="2"/>
    <x v="9"/>
    <x v="9"/>
    <n v="260728"/>
  </r>
  <r>
    <x v="1"/>
    <x v="44"/>
    <x v="1"/>
    <x v="0"/>
    <x v="0"/>
    <x v="0"/>
    <n v="200871"/>
  </r>
  <r>
    <x v="1"/>
    <x v="44"/>
    <x v="1"/>
    <x v="0"/>
    <x v="1"/>
    <x v="1"/>
    <n v="886669"/>
  </r>
  <r>
    <x v="1"/>
    <x v="44"/>
    <x v="1"/>
    <x v="0"/>
    <x v="2"/>
    <x v="2"/>
    <n v="130023"/>
  </r>
  <r>
    <x v="1"/>
    <x v="44"/>
    <x v="1"/>
    <x v="0"/>
    <x v="3"/>
    <x v="3"/>
    <n v="-189495"/>
  </r>
  <r>
    <x v="1"/>
    <x v="44"/>
    <x v="1"/>
    <x v="0"/>
    <x v="4"/>
    <x v="4"/>
    <n v="996961"/>
  </r>
  <r>
    <x v="1"/>
    <x v="44"/>
    <x v="1"/>
    <x v="0"/>
    <x v="5"/>
    <x v="5"/>
    <n v="-52628"/>
  </r>
  <r>
    <x v="1"/>
    <x v="44"/>
    <x v="1"/>
    <x v="1"/>
    <x v="6"/>
    <x v="6"/>
    <n v="-410937"/>
  </r>
  <r>
    <x v="1"/>
    <x v="44"/>
    <x v="1"/>
    <x v="2"/>
    <x v="7"/>
    <x v="7"/>
    <n v="276879"/>
  </r>
  <r>
    <x v="1"/>
    <x v="44"/>
    <x v="1"/>
    <x v="2"/>
    <x v="8"/>
    <x v="8"/>
    <n v="996440"/>
  </r>
  <r>
    <x v="1"/>
    <x v="44"/>
    <x v="1"/>
    <x v="2"/>
    <x v="9"/>
    <x v="9"/>
    <n v="772391"/>
  </r>
  <r>
    <x v="1"/>
    <x v="45"/>
    <x v="0"/>
    <x v="0"/>
    <x v="0"/>
    <x v="0"/>
    <n v="69082"/>
  </r>
  <r>
    <x v="1"/>
    <x v="45"/>
    <x v="0"/>
    <x v="0"/>
    <x v="1"/>
    <x v="1"/>
    <n v="753013"/>
  </r>
  <r>
    <x v="1"/>
    <x v="45"/>
    <x v="0"/>
    <x v="0"/>
    <x v="2"/>
    <x v="2"/>
    <n v="3119"/>
  </r>
  <r>
    <x v="1"/>
    <x v="45"/>
    <x v="0"/>
    <x v="0"/>
    <x v="3"/>
    <x v="3"/>
    <n v="-53139"/>
  </r>
  <r>
    <x v="1"/>
    <x v="45"/>
    <x v="0"/>
    <x v="0"/>
    <x v="4"/>
    <x v="4"/>
    <n v="882809"/>
  </r>
  <r>
    <x v="1"/>
    <x v="45"/>
    <x v="0"/>
    <x v="0"/>
    <x v="5"/>
    <x v="5"/>
    <n v="256"/>
  </r>
  <r>
    <x v="1"/>
    <x v="45"/>
    <x v="0"/>
    <x v="1"/>
    <x v="6"/>
    <x v="6"/>
    <n v="-57157"/>
  </r>
  <r>
    <x v="1"/>
    <x v="45"/>
    <x v="0"/>
    <x v="2"/>
    <x v="7"/>
    <x v="7"/>
    <n v="403555"/>
  </r>
  <r>
    <x v="1"/>
    <x v="45"/>
    <x v="0"/>
    <x v="2"/>
    <x v="8"/>
    <x v="8"/>
    <n v="883733"/>
  </r>
  <r>
    <x v="1"/>
    <x v="45"/>
    <x v="0"/>
    <x v="2"/>
    <x v="9"/>
    <x v="9"/>
    <n v="416461"/>
  </r>
  <r>
    <x v="1"/>
    <x v="45"/>
    <x v="1"/>
    <x v="0"/>
    <x v="0"/>
    <x v="0"/>
    <n v="146187"/>
  </r>
  <r>
    <x v="1"/>
    <x v="45"/>
    <x v="1"/>
    <x v="0"/>
    <x v="1"/>
    <x v="1"/>
    <n v="859534"/>
  </r>
  <r>
    <x v="1"/>
    <x v="45"/>
    <x v="1"/>
    <x v="0"/>
    <x v="2"/>
    <x v="2"/>
    <n v="1958"/>
  </r>
  <r>
    <x v="1"/>
    <x v="45"/>
    <x v="1"/>
    <x v="0"/>
    <x v="3"/>
    <x v="3"/>
    <n v="-130336"/>
  </r>
  <r>
    <x v="1"/>
    <x v="45"/>
    <x v="1"/>
    <x v="0"/>
    <x v="4"/>
    <x v="4"/>
    <n v="932097"/>
  </r>
  <r>
    <x v="1"/>
    <x v="45"/>
    <x v="1"/>
    <x v="0"/>
    <x v="5"/>
    <x v="5"/>
    <n v="1417"/>
  </r>
  <r>
    <x v="1"/>
    <x v="45"/>
    <x v="1"/>
    <x v="1"/>
    <x v="6"/>
    <x v="6"/>
    <n v="-117673"/>
  </r>
  <r>
    <x v="1"/>
    <x v="45"/>
    <x v="1"/>
    <x v="2"/>
    <x v="7"/>
    <x v="7"/>
    <n v="403555"/>
  </r>
  <r>
    <x v="1"/>
    <x v="45"/>
    <x v="1"/>
    <x v="2"/>
    <x v="8"/>
    <x v="8"/>
    <n v="880834"/>
  </r>
  <r>
    <x v="1"/>
    <x v="45"/>
    <x v="1"/>
    <x v="2"/>
    <x v="9"/>
    <x v="9"/>
    <n v="666633"/>
  </r>
  <r>
    <x v="1"/>
    <x v="46"/>
    <x v="0"/>
    <x v="0"/>
    <x v="0"/>
    <x v="0"/>
    <n v="12819"/>
  </r>
  <r>
    <x v="1"/>
    <x v="46"/>
    <x v="0"/>
    <x v="0"/>
    <x v="1"/>
    <x v="1"/>
    <n v="123776"/>
  </r>
  <r>
    <x v="1"/>
    <x v="46"/>
    <x v="0"/>
    <x v="0"/>
    <x v="3"/>
    <x v="3"/>
    <n v="-14653"/>
  </r>
  <r>
    <x v="1"/>
    <x v="46"/>
    <x v="0"/>
    <x v="0"/>
    <x v="4"/>
    <x v="4"/>
    <n v="164345"/>
  </r>
  <r>
    <x v="1"/>
    <x v="46"/>
    <x v="0"/>
    <x v="0"/>
    <x v="5"/>
    <x v="5"/>
    <n v="-1429"/>
  </r>
  <r>
    <x v="1"/>
    <x v="46"/>
    <x v="0"/>
    <x v="1"/>
    <x v="6"/>
    <x v="6"/>
    <n v="-56132"/>
  </r>
  <r>
    <x v="1"/>
    <x v="46"/>
    <x v="0"/>
    <x v="2"/>
    <x v="7"/>
    <x v="7"/>
    <n v="51816"/>
  </r>
  <r>
    <x v="1"/>
    <x v="46"/>
    <x v="0"/>
    <x v="2"/>
    <x v="8"/>
    <x v="8"/>
    <n v="162125"/>
  </r>
  <r>
    <x v="1"/>
    <x v="46"/>
    <x v="0"/>
    <x v="2"/>
    <x v="9"/>
    <x v="9"/>
    <n v="46949"/>
  </r>
  <r>
    <x v="1"/>
    <x v="46"/>
    <x v="1"/>
    <x v="0"/>
    <x v="0"/>
    <x v="0"/>
    <n v="26724"/>
  </r>
  <r>
    <x v="1"/>
    <x v="46"/>
    <x v="1"/>
    <x v="0"/>
    <x v="1"/>
    <x v="1"/>
    <n v="151045"/>
  </r>
  <r>
    <x v="1"/>
    <x v="46"/>
    <x v="1"/>
    <x v="0"/>
    <x v="3"/>
    <x v="3"/>
    <n v="-52852"/>
  </r>
  <r>
    <x v="1"/>
    <x v="46"/>
    <x v="1"/>
    <x v="0"/>
    <x v="4"/>
    <x v="4"/>
    <n v="178877"/>
  </r>
  <r>
    <x v="1"/>
    <x v="46"/>
    <x v="1"/>
    <x v="0"/>
    <x v="5"/>
    <x v="5"/>
    <n v="-1429"/>
  </r>
  <r>
    <x v="1"/>
    <x v="46"/>
    <x v="1"/>
    <x v="1"/>
    <x v="6"/>
    <x v="6"/>
    <n v="-68206"/>
  </r>
  <r>
    <x v="1"/>
    <x v="46"/>
    <x v="1"/>
    <x v="2"/>
    <x v="7"/>
    <x v="7"/>
    <n v="51816"/>
  </r>
  <r>
    <x v="1"/>
    <x v="46"/>
    <x v="1"/>
    <x v="2"/>
    <x v="8"/>
    <x v="8"/>
    <n v="162125"/>
  </r>
  <r>
    <x v="1"/>
    <x v="46"/>
    <x v="1"/>
    <x v="2"/>
    <x v="9"/>
    <x v="9"/>
    <n v="128780"/>
  </r>
  <r>
    <x v="1"/>
    <x v="47"/>
    <x v="0"/>
    <x v="0"/>
    <x v="0"/>
    <x v="0"/>
    <n v="1980"/>
  </r>
  <r>
    <x v="1"/>
    <x v="47"/>
    <x v="0"/>
    <x v="0"/>
    <x v="1"/>
    <x v="1"/>
    <n v="36482"/>
  </r>
  <r>
    <x v="1"/>
    <x v="47"/>
    <x v="0"/>
    <x v="0"/>
    <x v="3"/>
    <x v="3"/>
    <n v="1029"/>
  </r>
  <r>
    <x v="1"/>
    <x v="47"/>
    <x v="0"/>
    <x v="0"/>
    <x v="4"/>
    <x v="4"/>
    <n v="6215"/>
  </r>
  <r>
    <x v="1"/>
    <x v="47"/>
    <x v="0"/>
    <x v="0"/>
    <x v="5"/>
    <x v="5"/>
    <n v="0"/>
  </r>
  <r>
    <x v="1"/>
    <x v="47"/>
    <x v="0"/>
    <x v="1"/>
    <x v="6"/>
    <x v="6"/>
    <n v="4413"/>
  </r>
  <r>
    <x v="1"/>
    <x v="47"/>
    <x v="0"/>
    <x v="2"/>
    <x v="7"/>
    <x v="7"/>
    <n v="13148"/>
  </r>
  <r>
    <x v="1"/>
    <x v="47"/>
    <x v="0"/>
    <x v="2"/>
    <x v="8"/>
    <x v="8"/>
    <n v="18955"/>
  </r>
  <r>
    <x v="1"/>
    <x v="47"/>
    <x v="0"/>
    <x v="2"/>
    <x v="9"/>
    <x v="9"/>
    <n v="15958"/>
  </r>
  <r>
    <x v="1"/>
    <x v="47"/>
    <x v="1"/>
    <x v="0"/>
    <x v="0"/>
    <x v="0"/>
    <n v="2302"/>
  </r>
  <r>
    <x v="1"/>
    <x v="47"/>
    <x v="1"/>
    <x v="0"/>
    <x v="1"/>
    <x v="1"/>
    <n v="36781"/>
  </r>
  <r>
    <x v="1"/>
    <x v="47"/>
    <x v="1"/>
    <x v="0"/>
    <x v="3"/>
    <x v="3"/>
    <n v="1029"/>
  </r>
  <r>
    <x v="1"/>
    <x v="47"/>
    <x v="1"/>
    <x v="0"/>
    <x v="4"/>
    <x v="4"/>
    <n v="6215"/>
  </r>
  <r>
    <x v="1"/>
    <x v="47"/>
    <x v="1"/>
    <x v="0"/>
    <x v="5"/>
    <x v="5"/>
    <n v="-212"/>
  </r>
  <r>
    <x v="1"/>
    <x v="47"/>
    <x v="1"/>
    <x v="1"/>
    <x v="6"/>
    <x v="6"/>
    <n v="3890"/>
  </r>
  <r>
    <x v="1"/>
    <x v="47"/>
    <x v="1"/>
    <x v="2"/>
    <x v="7"/>
    <x v="7"/>
    <n v="13148"/>
  </r>
  <r>
    <x v="1"/>
    <x v="47"/>
    <x v="1"/>
    <x v="2"/>
    <x v="8"/>
    <x v="8"/>
    <n v="18955"/>
  </r>
  <r>
    <x v="1"/>
    <x v="47"/>
    <x v="1"/>
    <x v="2"/>
    <x v="9"/>
    <x v="9"/>
    <n v="16268"/>
  </r>
  <r>
    <x v="1"/>
    <x v="48"/>
    <x v="0"/>
    <x v="0"/>
    <x v="0"/>
    <x v="0"/>
    <n v="48079"/>
  </r>
  <r>
    <x v="1"/>
    <x v="48"/>
    <x v="0"/>
    <x v="0"/>
    <x v="1"/>
    <x v="1"/>
    <n v="594930"/>
  </r>
  <r>
    <x v="1"/>
    <x v="48"/>
    <x v="0"/>
    <x v="0"/>
    <x v="2"/>
    <x v="2"/>
    <n v="55300"/>
  </r>
  <r>
    <x v="1"/>
    <x v="48"/>
    <x v="0"/>
    <x v="0"/>
    <x v="3"/>
    <x v="3"/>
    <n v="-27098"/>
  </r>
  <r>
    <x v="1"/>
    <x v="48"/>
    <x v="0"/>
    <x v="0"/>
    <x v="4"/>
    <x v="4"/>
    <n v="910120"/>
  </r>
  <r>
    <x v="1"/>
    <x v="48"/>
    <x v="0"/>
    <x v="1"/>
    <x v="6"/>
    <x v="6"/>
    <n v="-107953"/>
  </r>
  <r>
    <x v="1"/>
    <x v="48"/>
    <x v="0"/>
    <x v="2"/>
    <x v="7"/>
    <x v="7"/>
    <n v="165208"/>
  </r>
  <r>
    <x v="1"/>
    <x v="48"/>
    <x v="0"/>
    <x v="2"/>
    <x v="8"/>
    <x v="8"/>
    <n v="999998"/>
  </r>
  <r>
    <x v="1"/>
    <x v="48"/>
    <x v="0"/>
    <x v="2"/>
    <x v="9"/>
    <x v="9"/>
    <n v="362368"/>
  </r>
  <r>
    <x v="1"/>
    <x v="48"/>
    <x v="1"/>
    <x v="0"/>
    <x v="0"/>
    <x v="0"/>
    <n v="184723"/>
  </r>
  <r>
    <x v="1"/>
    <x v="48"/>
    <x v="1"/>
    <x v="0"/>
    <x v="1"/>
    <x v="1"/>
    <n v="811886"/>
  </r>
  <r>
    <x v="1"/>
    <x v="48"/>
    <x v="1"/>
    <x v="0"/>
    <x v="2"/>
    <x v="2"/>
    <n v="57400"/>
  </r>
  <r>
    <x v="1"/>
    <x v="48"/>
    <x v="1"/>
    <x v="0"/>
    <x v="3"/>
    <x v="3"/>
    <n v="-137197"/>
  </r>
  <r>
    <x v="1"/>
    <x v="48"/>
    <x v="1"/>
    <x v="0"/>
    <x v="4"/>
    <x v="4"/>
    <n v="1089720"/>
  </r>
  <r>
    <x v="1"/>
    <x v="48"/>
    <x v="1"/>
    <x v="1"/>
    <x v="6"/>
    <x v="6"/>
    <n v="-261154"/>
  </r>
  <r>
    <x v="1"/>
    <x v="48"/>
    <x v="1"/>
    <x v="2"/>
    <x v="7"/>
    <x v="7"/>
    <n v="165208"/>
  </r>
  <r>
    <x v="1"/>
    <x v="48"/>
    <x v="1"/>
    <x v="2"/>
    <x v="8"/>
    <x v="8"/>
    <n v="999998"/>
  </r>
  <r>
    <x v="1"/>
    <x v="48"/>
    <x v="1"/>
    <x v="2"/>
    <x v="9"/>
    <x v="9"/>
    <n v="854566"/>
  </r>
  <r>
    <x v="1"/>
    <x v="49"/>
    <x v="0"/>
    <x v="0"/>
    <x v="0"/>
    <x v="0"/>
    <n v="51215"/>
  </r>
  <r>
    <x v="1"/>
    <x v="49"/>
    <x v="0"/>
    <x v="0"/>
    <x v="1"/>
    <x v="1"/>
    <n v="841862"/>
  </r>
  <r>
    <x v="1"/>
    <x v="49"/>
    <x v="0"/>
    <x v="0"/>
    <x v="2"/>
    <x v="2"/>
    <n v="37453"/>
  </r>
  <r>
    <x v="1"/>
    <x v="49"/>
    <x v="0"/>
    <x v="0"/>
    <x v="3"/>
    <x v="3"/>
    <n v="14670"/>
  </r>
  <r>
    <x v="1"/>
    <x v="49"/>
    <x v="0"/>
    <x v="0"/>
    <x v="4"/>
    <x v="4"/>
    <n v="1079802"/>
  </r>
  <r>
    <x v="1"/>
    <x v="49"/>
    <x v="0"/>
    <x v="1"/>
    <x v="6"/>
    <x v="6"/>
    <n v="-75885"/>
  </r>
  <r>
    <x v="1"/>
    <x v="49"/>
    <x v="0"/>
    <x v="2"/>
    <x v="7"/>
    <x v="7"/>
    <n v="239249"/>
  </r>
  <r>
    <x v="1"/>
    <x v="49"/>
    <x v="0"/>
    <x v="2"/>
    <x v="8"/>
    <x v="8"/>
    <n v="1433213"/>
  </r>
  <r>
    <x v="1"/>
    <x v="49"/>
    <x v="0"/>
    <x v="2"/>
    <x v="9"/>
    <x v="9"/>
    <n v="247315"/>
  </r>
  <r>
    <x v="1"/>
    <x v="49"/>
    <x v="1"/>
    <x v="0"/>
    <x v="0"/>
    <x v="0"/>
    <n v="170815"/>
  </r>
  <r>
    <x v="1"/>
    <x v="49"/>
    <x v="1"/>
    <x v="0"/>
    <x v="1"/>
    <x v="1"/>
    <n v="1183147"/>
  </r>
  <r>
    <x v="1"/>
    <x v="49"/>
    <x v="1"/>
    <x v="0"/>
    <x v="2"/>
    <x v="2"/>
    <n v="45800"/>
  </r>
  <r>
    <x v="1"/>
    <x v="49"/>
    <x v="1"/>
    <x v="0"/>
    <x v="3"/>
    <x v="3"/>
    <n v="-50448"/>
  </r>
  <r>
    <x v="1"/>
    <x v="49"/>
    <x v="1"/>
    <x v="0"/>
    <x v="4"/>
    <x v="4"/>
    <n v="1154516"/>
  </r>
  <r>
    <x v="1"/>
    <x v="49"/>
    <x v="1"/>
    <x v="1"/>
    <x v="6"/>
    <x v="6"/>
    <n v="-76318"/>
  </r>
  <r>
    <x v="1"/>
    <x v="49"/>
    <x v="1"/>
    <x v="2"/>
    <x v="7"/>
    <x v="7"/>
    <n v="239249"/>
  </r>
  <r>
    <x v="1"/>
    <x v="49"/>
    <x v="1"/>
    <x v="2"/>
    <x v="8"/>
    <x v="8"/>
    <n v="1433213"/>
  </r>
  <r>
    <x v="1"/>
    <x v="49"/>
    <x v="1"/>
    <x v="2"/>
    <x v="9"/>
    <x v="9"/>
    <n v="855946"/>
  </r>
  <r>
    <x v="1"/>
    <x v="50"/>
    <x v="0"/>
    <x v="0"/>
    <x v="0"/>
    <x v="0"/>
    <n v="38640"/>
  </r>
  <r>
    <x v="1"/>
    <x v="50"/>
    <x v="0"/>
    <x v="0"/>
    <x v="1"/>
    <x v="1"/>
    <n v="376308"/>
  </r>
  <r>
    <x v="1"/>
    <x v="50"/>
    <x v="0"/>
    <x v="0"/>
    <x v="2"/>
    <x v="2"/>
    <n v="20270"/>
  </r>
  <r>
    <x v="1"/>
    <x v="50"/>
    <x v="0"/>
    <x v="0"/>
    <x v="3"/>
    <x v="3"/>
    <n v="-58101"/>
  </r>
  <r>
    <x v="1"/>
    <x v="50"/>
    <x v="0"/>
    <x v="0"/>
    <x v="4"/>
    <x v="4"/>
    <n v="468743"/>
  </r>
  <r>
    <x v="1"/>
    <x v="50"/>
    <x v="0"/>
    <x v="1"/>
    <x v="6"/>
    <x v="6"/>
    <n v="-60051"/>
  </r>
  <r>
    <x v="1"/>
    <x v="50"/>
    <x v="0"/>
    <x v="2"/>
    <x v="7"/>
    <x v="7"/>
    <n v="211093"/>
  </r>
  <r>
    <x v="1"/>
    <x v="50"/>
    <x v="0"/>
    <x v="2"/>
    <x v="8"/>
    <x v="8"/>
    <n v="483837"/>
  </r>
  <r>
    <x v="1"/>
    <x v="50"/>
    <x v="0"/>
    <x v="2"/>
    <x v="9"/>
    <x v="9"/>
    <n v="207081"/>
  </r>
  <r>
    <x v="1"/>
    <x v="50"/>
    <x v="1"/>
    <x v="0"/>
    <x v="0"/>
    <x v="0"/>
    <n v="43681"/>
  </r>
  <r>
    <x v="1"/>
    <x v="50"/>
    <x v="1"/>
    <x v="0"/>
    <x v="1"/>
    <x v="1"/>
    <n v="436294"/>
  </r>
  <r>
    <x v="1"/>
    <x v="50"/>
    <x v="1"/>
    <x v="0"/>
    <x v="2"/>
    <x v="2"/>
    <n v="19963"/>
  </r>
  <r>
    <x v="1"/>
    <x v="50"/>
    <x v="1"/>
    <x v="0"/>
    <x v="3"/>
    <x v="3"/>
    <n v="-75178"/>
  </r>
  <r>
    <x v="1"/>
    <x v="50"/>
    <x v="1"/>
    <x v="0"/>
    <x v="4"/>
    <x v="4"/>
    <n v="493877"/>
  </r>
  <r>
    <x v="1"/>
    <x v="50"/>
    <x v="1"/>
    <x v="1"/>
    <x v="6"/>
    <x v="6"/>
    <n v="-51436"/>
  </r>
  <r>
    <x v="1"/>
    <x v="50"/>
    <x v="1"/>
    <x v="2"/>
    <x v="7"/>
    <x v="7"/>
    <n v="211093"/>
  </r>
  <r>
    <x v="1"/>
    <x v="50"/>
    <x v="1"/>
    <x v="2"/>
    <x v="8"/>
    <x v="8"/>
    <n v="483837"/>
  </r>
  <r>
    <x v="1"/>
    <x v="50"/>
    <x v="1"/>
    <x v="2"/>
    <x v="9"/>
    <x v="9"/>
    <n v="322627"/>
  </r>
  <r>
    <x v="1"/>
    <x v="51"/>
    <x v="0"/>
    <x v="0"/>
    <x v="0"/>
    <x v="0"/>
    <n v="9146"/>
  </r>
  <r>
    <x v="1"/>
    <x v="51"/>
    <x v="0"/>
    <x v="0"/>
    <x v="1"/>
    <x v="1"/>
    <n v="85575"/>
  </r>
  <r>
    <x v="1"/>
    <x v="51"/>
    <x v="0"/>
    <x v="0"/>
    <x v="2"/>
    <x v="2"/>
    <n v="1347"/>
  </r>
  <r>
    <x v="1"/>
    <x v="51"/>
    <x v="0"/>
    <x v="0"/>
    <x v="3"/>
    <x v="3"/>
    <n v="-3502"/>
  </r>
  <r>
    <x v="1"/>
    <x v="51"/>
    <x v="0"/>
    <x v="0"/>
    <x v="4"/>
    <x v="4"/>
    <n v="99606"/>
  </r>
  <r>
    <x v="1"/>
    <x v="51"/>
    <x v="0"/>
    <x v="1"/>
    <x v="6"/>
    <x v="6"/>
    <n v="-12398"/>
  </r>
  <r>
    <x v="1"/>
    <x v="51"/>
    <x v="0"/>
    <x v="2"/>
    <x v="7"/>
    <x v="7"/>
    <n v="56495"/>
  </r>
  <r>
    <x v="1"/>
    <x v="51"/>
    <x v="0"/>
    <x v="2"/>
    <x v="8"/>
    <x v="8"/>
    <n v="96550"/>
  </r>
  <r>
    <x v="1"/>
    <x v="51"/>
    <x v="0"/>
    <x v="2"/>
    <x v="9"/>
    <x v="9"/>
    <n v="33733"/>
  </r>
  <r>
    <x v="1"/>
    <x v="51"/>
    <x v="1"/>
    <x v="0"/>
    <x v="0"/>
    <x v="0"/>
    <n v="12818"/>
  </r>
  <r>
    <x v="1"/>
    <x v="51"/>
    <x v="1"/>
    <x v="0"/>
    <x v="1"/>
    <x v="1"/>
    <n v="79721"/>
  </r>
  <r>
    <x v="1"/>
    <x v="51"/>
    <x v="1"/>
    <x v="0"/>
    <x v="2"/>
    <x v="2"/>
    <n v="1347"/>
  </r>
  <r>
    <x v="1"/>
    <x v="51"/>
    <x v="1"/>
    <x v="0"/>
    <x v="3"/>
    <x v="3"/>
    <n v="-9120"/>
  </r>
  <r>
    <x v="1"/>
    <x v="51"/>
    <x v="1"/>
    <x v="0"/>
    <x v="4"/>
    <x v="4"/>
    <n v="99606"/>
  </r>
  <r>
    <x v="1"/>
    <x v="51"/>
    <x v="1"/>
    <x v="1"/>
    <x v="6"/>
    <x v="6"/>
    <n v="-12831"/>
  </r>
  <r>
    <x v="1"/>
    <x v="51"/>
    <x v="1"/>
    <x v="2"/>
    <x v="7"/>
    <x v="7"/>
    <n v="56495"/>
  </r>
  <r>
    <x v="1"/>
    <x v="51"/>
    <x v="1"/>
    <x v="2"/>
    <x v="8"/>
    <x v="8"/>
    <n v="96056"/>
  </r>
  <r>
    <x v="1"/>
    <x v="51"/>
    <x v="1"/>
    <x v="2"/>
    <x v="9"/>
    <x v="9"/>
    <n v="37230"/>
  </r>
  <r>
    <x v="1"/>
    <x v="52"/>
    <x v="0"/>
    <x v="0"/>
    <x v="0"/>
    <x v="0"/>
    <n v="8044"/>
  </r>
  <r>
    <x v="1"/>
    <x v="52"/>
    <x v="0"/>
    <x v="0"/>
    <x v="1"/>
    <x v="1"/>
    <n v="115486"/>
  </r>
  <r>
    <x v="1"/>
    <x v="52"/>
    <x v="0"/>
    <x v="0"/>
    <x v="3"/>
    <x v="3"/>
    <n v="-423"/>
  </r>
  <r>
    <x v="1"/>
    <x v="52"/>
    <x v="0"/>
    <x v="0"/>
    <x v="4"/>
    <x v="4"/>
    <n v="92116"/>
  </r>
  <r>
    <x v="1"/>
    <x v="52"/>
    <x v="0"/>
    <x v="1"/>
    <x v="6"/>
    <x v="6"/>
    <n v="-12163"/>
  </r>
  <r>
    <x v="1"/>
    <x v="52"/>
    <x v="0"/>
    <x v="2"/>
    <x v="7"/>
    <x v="7"/>
    <n v="71736"/>
  </r>
  <r>
    <x v="1"/>
    <x v="52"/>
    <x v="0"/>
    <x v="2"/>
    <x v="8"/>
    <x v="8"/>
    <n v="94105"/>
  </r>
  <r>
    <x v="1"/>
    <x v="52"/>
    <x v="0"/>
    <x v="2"/>
    <x v="9"/>
    <x v="9"/>
    <n v="38065"/>
  </r>
  <r>
    <x v="1"/>
    <x v="52"/>
    <x v="1"/>
    <x v="0"/>
    <x v="0"/>
    <x v="0"/>
    <n v="17467"/>
  </r>
  <r>
    <x v="1"/>
    <x v="52"/>
    <x v="1"/>
    <x v="0"/>
    <x v="1"/>
    <x v="1"/>
    <n v="104961"/>
  </r>
  <r>
    <x v="1"/>
    <x v="52"/>
    <x v="1"/>
    <x v="0"/>
    <x v="3"/>
    <x v="3"/>
    <n v="-11165"/>
  </r>
  <r>
    <x v="1"/>
    <x v="52"/>
    <x v="1"/>
    <x v="0"/>
    <x v="4"/>
    <x v="4"/>
    <n v="96125"/>
  </r>
  <r>
    <x v="1"/>
    <x v="52"/>
    <x v="1"/>
    <x v="1"/>
    <x v="6"/>
    <x v="6"/>
    <n v="-19644"/>
  </r>
  <r>
    <x v="1"/>
    <x v="52"/>
    <x v="1"/>
    <x v="2"/>
    <x v="7"/>
    <x v="7"/>
    <n v="71736"/>
  </r>
  <r>
    <x v="1"/>
    <x v="52"/>
    <x v="1"/>
    <x v="2"/>
    <x v="8"/>
    <x v="8"/>
    <n v="93723"/>
  </r>
  <r>
    <x v="1"/>
    <x v="52"/>
    <x v="1"/>
    <x v="2"/>
    <x v="9"/>
    <x v="9"/>
    <n v="44615"/>
  </r>
  <r>
    <x v="1"/>
    <x v="53"/>
    <x v="0"/>
    <x v="0"/>
    <x v="0"/>
    <x v="0"/>
    <n v="4147"/>
  </r>
  <r>
    <x v="1"/>
    <x v="53"/>
    <x v="0"/>
    <x v="0"/>
    <x v="1"/>
    <x v="1"/>
    <n v="40123"/>
  </r>
  <r>
    <x v="1"/>
    <x v="53"/>
    <x v="0"/>
    <x v="0"/>
    <x v="3"/>
    <x v="3"/>
    <n v="-3994"/>
  </r>
  <r>
    <x v="1"/>
    <x v="53"/>
    <x v="0"/>
    <x v="0"/>
    <x v="4"/>
    <x v="4"/>
    <n v="7528"/>
  </r>
  <r>
    <x v="1"/>
    <x v="53"/>
    <x v="0"/>
    <x v="1"/>
    <x v="6"/>
    <x v="6"/>
    <n v="16430"/>
  </r>
  <r>
    <x v="1"/>
    <x v="53"/>
    <x v="0"/>
    <x v="2"/>
    <x v="7"/>
    <x v="7"/>
    <n v="10463"/>
  </r>
  <r>
    <x v="1"/>
    <x v="53"/>
    <x v="0"/>
    <x v="2"/>
    <x v="8"/>
    <x v="8"/>
    <n v="58816"/>
  </r>
  <r>
    <x v="1"/>
    <x v="53"/>
    <x v="0"/>
    <x v="2"/>
    <x v="9"/>
    <x v="9"/>
    <n v="2943"/>
  </r>
  <r>
    <x v="1"/>
    <x v="53"/>
    <x v="1"/>
    <x v="0"/>
    <x v="0"/>
    <x v="0"/>
    <n v="5621"/>
  </r>
  <r>
    <x v="1"/>
    <x v="53"/>
    <x v="1"/>
    <x v="0"/>
    <x v="1"/>
    <x v="1"/>
    <n v="39515"/>
  </r>
  <r>
    <x v="1"/>
    <x v="53"/>
    <x v="1"/>
    <x v="0"/>
    <x v="3"/>
    <x v="3"/>
    <n v="-7520"/>
  </r>
  <r>
    <x v="1"/>
    <x v="53"/>
    <x v="1"/>
    <x v="0"/>
    <x v="4"/>
    <x v="4"/>
    <n v="7528"/>
  </r>
  <r>
    <x v="1"/>
    <x v="53"/>
    <x v="1"/>
    <x v="1"/>
    <x v="6"/>
    <x v="6"/>
    <n v="14349"/>
  </r>
  <r>
    <x v="1"/>
    <x v="53"/>
    <x v="1"/>
    <x v="2"/>
    <x v="7"/>
    <x v="7"/>
    <n v="10463"/>
  </r>
  <r>
    <x v="1"/>
    <x v="53"/>
    <x v="1"/>
    <x v="2"/>
    <x v="8"/>
    <x v="8"/>
    <n v="58797"/>
  </r>
  <r>
    <x v="1"/>
    <x v="53"/>
    <x v="1"/>
    <x v="2"/>
    <x v="9"/>
    <x v="9"/>
    <n v="5273"/>
  </r>
  <r>
    <x v="1"/>
    <x v="54"/>
    <x v="0"/>
    <x v="0"/>
    <x v="0"/>
    <x v="0"/>
    <n v="26418"/>
  </r>
  <r>
    <x v="1"/>
    <x v="54"/>
    <x v="0"/>
    <x v="0"/>
    <x v="1"/>
    <x v="1"/>
    <n v="268994"/>
  </r>
  <r>
    <x v="1"/>
    <x v="54"/>
    <x v="0"/>
    <x v="0"/>
    <x v="2"/>
    <x v="2"/>
    <n v="417"/>
  </r>
  <r>
    <x v="1"/>
    <x v="54"/>
    <x v="0"/>
    <x v="0"/>
    <x v="3"/>
    <x v="3"/>
    <n v="3363"/>
  </r>
  <r>
    <x v="1"/>
    <x v="54"/>
    <x v="0"/>
    <x v="0"/>
    <x v="4"/>
    <x v="4"/>
    <n v="277170"/>
  </r>
  <r>
    <x v="1"/>
    <x v="54"/>
    <x v="0"/>
    <x v="1"/>
    <x v="6"/>
    <x v="6"/>
    <n v="17285"/>
  </r>
  <r>
    <x v="1"/>
    <x v="54"/>
    <x v="0"/>
    <x v="2"/>
    <x v="7"/>
    <x v="7"/>
    <n v="213789"/>
  </r>
  <r>
    <x v="1"/>
    <x v="54"/>
    <x v="0"/>
    <x v="2"/>
    <x v="8"/>
    <x v="8"/>
    <n v="302458"/>
  </r>
  <r>
    <x v="1"/>
    <x v="54"/>
    <x v="0"/>
    <x v="2"/>
    <x v="9"/>
    <x v="9"/>
    <n v="70674"/>
  </r>
  <r>
    <x v="1"/>
    <x v="54"/>
    <x v="1"/>
    <x v="0"/>
    <x v="0"/>
    <x v="0"/>
    <n v="47267"/>
  </r>
  <r>
    <x v="1"/>
    <x v="54"/>
    <x v="1"/>
    <x v="0"/>
    <x v="1"/>
    <x v="1"/>
    <n v="263505"/>
  </r>
  <r>
    <x v="1"/>
    <x v="54"/>
    <x v="1"/>
    <x v="0"/>
    <x v="2"/>
    <x v="2"/>
    <n v="417"/>
  </r>
  <r>
    <x v="1"/>
    <x v="54"/>
    <x v="1"/>
    <x v="0"/>
    <x v="3"/>
    <x v="3"/>
    <n v="-20596"/>
  </r>
  <r>
    <x v="1"/>
    <x v="54"/>
    <x v="1"/>
    <x v="0"/>
    <x v="4"/>
    <x v="4"/>
    <n v="277227"/>
  </r>
  <r>
    <x v="1"/>
    <x v="54"/>
    <x v="1"/>
    <x v="1"/>
    <x v="6"/>
    <x v="6"/>
    <n v="-1781"/>
  </r>
  <r>
    <x v="1"/>
    <x v="54"/>
    <x v="1"/>
    <x v="2"/>
    <x v="7"/>
    <x v="7"/>
    <n v="213789"/>
  </r>
  <r>
    <x v="1"/>
    <x v="54"/>
    <x v="1"/>
    <x v="2"/>
    <x v="8"/>
    <x v="8"/>
    <n v="301172"/>
  </r>
  <r>
    <x v="1"/>
    <x v="54"/>
    <x v="1"/>
    <x v="2"/>
    <x v="9"/>
    <x v="9"/>
    <n v="92270"/>
  </r>
  <r>
    <x v="1"/>
    <x v="55"/>
    <x v="0"/>
    <x v="0"/>
    <x v="0"/>
    <x v="0"/>
    <n v="26396"/>
  </r>
  <r>
    <x v="1"/>
    <x v="55"/>
    <x v="0"/>
    <x v="0"/>
    <x v="1"/>
    <x v="1"/>
    <n v="311772"/>
  </r>
  <r>
    <x v="1"/>
    <x v="55"/>
    <x v="0"/>
    <x v="0"/>
    <x v="2"/>
    <x v="2"/>
    <n v="557"/>
  </r>
  <r>
    <x v="1"/>
    <x v="55"/>
    <x v="0"/>
    <x v="0"/>
    <x v="3"/>
    <x v="3"/>
    <n v="-16487"/>
  </r>
  <r>
    <x v="1"/>
    <x v="55"/>
    <x v="0"/>
    <x v="0"/>
    <x v="4"/>
    <x v="4"/>
    <n v="206990"/>
  </r>
  <r>
    <x v="1"/>
    <x v="55"/>
    <x v="0"/>
    <x v="1"/>
    <x v="6"/>
    <x v="6"/>
    <n v="-45920"/>
  </r>
  <r>
    <x v="1"/>
    <x v="55"/>
    <x v="0"/>
    <x v="2"/>
    <x v="7"/>
    <x v="7"/>
    <n v="144893"/>
  </r>
  <r>
    <x v="1"/>
    <x v="55"/>
    <x v="0"/>
    <x v="2"/>
    <x v="8"/>
    <x v="8"/>
    <n v="296350"/>
  </r>
  <r>
    <x v="1"/>
    <x v="55"/>
    <x v="0"/>
    <x v="2"/>
    <x v="9"/>
    <x v="9"/>
    <n v="75039"/>
  </r>
  <r>
    <x v="1"/>
    <x v="55"/>
    <x v="1"/>
    <x v="0"/>
    <x v="0"/>
    <x v="0"/>
    <n v="37581"/>
  </r>
  <r>
    <x v="1"/>
    <x v="55"/>
    <x v="1"/>
    <x v="0"/>
    <x v="1"/>
    <x v="1"/>
    <n v="319912"/>
  </r>
  <r>
    <x v="1"/>
    <x v="55"/>
    <x v="1"/>
    <x v="0"/>
    <x v="2"/>
    <x v="2"/>
    <n v="557"/>
  </r>
  <r>
    <x v="1"/>
    <x v="55"/>
    <x v="1"/>
    <x v="0"/>
    <x v="3"/>
    <x v="3"/>
    <n v="-31585"/>
  </r>
  <r>
    <x v="1"/>
    <x v="55"/>
    <x v="1"/>
    <x v="0"/>
    <x v="4"/>
    <x v="4"/>
    <n v="207059"/>
  </r>
  <r>
    <x v="1"/>
    <x v="55"/>
    <x v="1"/>
    <x v="1"/>
    <x v="6"/>
    <x v="6"/>
    <n v="-57619"/>
  </r>
  <r>
    <x v="1"/>
    <x v="55"/>
    <x v="1"/>
    <x v="2"/>
    <x v="7"/>
    <x v="7"/>
    <n v="144893"/>
  </r>
  <r>
    <x v="1"/>
    <x v="55"/>
    <x v="1"/>
    <x v="2"/>
    <x v="8"/>
    <x v="8"/>
    <n v="295610"/>
  </r>
  <r>
    <x v="1"/>
    <x v="55"/>
    <x v="1"/>
    <x v="2"/>
    <x v="9"/>
    <x v="9"/>
    <n v="98572"/>
  </r>
  <r>
    <x v="1"/>
    <x v="56"/>
    <x v="0"/>
    <x v="0"/>
    <x v="0"/>
    <x v="0"/>
    <n v="5678"/>
  </r>
  <r>
    <x v="1"/>
    <x v="56"/>
    <x v="0"/>
    <x v="0"/>
    <x v="1"/>
    <x v="1"/>
    <n v="127777"/>
  </r>
  <r>
    <x v="1"/>
    <x v="56"/>
    <x v="0"/>
    <x v="0"/>
    <x v="3"/>
    <x v="3"/>
    <n v="-8477"/>
  </r>
  <r>
    <x v="1"/>
    <x v="56"/>
    <x v="0"/>
    <x v="0"/>
    <x v="4"/>
    <x v="4"/>
    <n v="167397"/>
  </r>
  <r>
    <x v="1"/>
    <x v="56"/>
    <x v="0"/>
    <x v="1"/>
    <x v="6"/>
    <x v="6"/>
    <n v="-1385"/>
  </r>
  <r>
    <x v="1"/>
    <x v="56"/>
    <x v="0"/>
    <x v="2"/>
    <x v="7"/>
    <x v="7"/>
    <n v="104619"/>
  </r>
  <r>
    <x v="1"/>
    <x v="56"/>
    <x v="0"/>
    <x v="2"/>
    <x v="8"/>
    <x v="8"/>
    <n v="128551"/>
  </r>
  <r>
    <x v="1"/>
    <x v="56"/>
    <x v="0"/>
    <x v="2"/>
    <x v="9"/>
    <x v="9"/>
    <n v="74774"/>
  </r>
  <r>
    <x v="1"/>
    <x v="56"/>
    <x v="1"/>
    <x v="0"/>
    <x v="0"/>
    <x v="0"/>
    <n v="18228"/>
  </r>
  <r>
    <x v="1"/>
    <x v="56"/>
    <x v="1"/>
    <x v="0"/>
    <x v="1"/>
    <x v="1"/>
    <n v="135658"/>
  </r>
  <r>
    <x v="1"/>
    <x v="56"/>
    <x v="1"/>
    <x v="0"/>
    <x v="3"/>
    <x v="3"/>
    <n v="-23404"/>
  </r>
  <r>
    <x v="1"/>
    <x v="56"/>
    <x v="1"/>
    <x v="0"/>
    <x v="4"/>
    <x v="4"/>
    <n v="174241"/>
  </r>
  <r>
    <x v="1"/>
    <x v="56"/>
    <x v="1"/>
    <x v="1"/>
    <x v="6"/>
    <x v="6"/>
    <n v="-21085"/>
  </r>
  <r>
    <x v="1"/>
    <x v="56"/>
    <x v="1"/>
    <x v="2"/>
    <x v="7"/>
    <x v="7"/>
    <n v="104619"/>
  </r>
  <r>
    <x v="1"/>
    <x v="56"/>
    <x v="1"/>
    <x v="2"/>
    <x v="8"/>
    <x v="8"/>
    <n v="127511"/>
  </r>
  <r>
    <x v="1"/>
    <x v="56"/>
    <x v="1"/>
    <x v="2"/>
    <x v="9"/>
    <x v="9"/>
    <n v="98316"/>
  </r>
  <r>
    <x v="1"/>
    <x v="57"/>
    <x v="0"/>
    <x v="0"/>
    <x v="0"/>
    <x v="0"/>
    <n v="28865"/>
  </r>
  <r>
    <x v="1"/>
    <x v="57"/>
    <x v="0"/>
    <x v="0"/>
    <x v="1"/>
    <x v="1"/>
    <n v="235781"/>
  </r>
  <r>
    <x v="1"/>
    <x v="57"/>
    <x v="0"/>
    <x v="0"/>
    <x v="2"/>
    <x v="2"/>
    <n v="9173"/>
  </r>
  <r>
    <x v="1"/>
    <x v="57"/>
    <x v="0"/>
    <x v="0"/>
    <x v="3"/>
    <x v="3"/>
    <n v="-49447"/>
  </r>
  <r>
    <x v="1"/>
    <x v="57"/>
    <x v="0"/>
    <x v="0"/>
    <x v="4"/>
    <x v="4"/>
    <n v="342934"/>
  </r>
  <r>
    <x v="1"/>
    <x v="57"/>
    <x v="0"/>
    <x v="1"/>
    <x v="6"/>
    <x v="6"/>
    <n v="-88365"/>
  </r>
  <r>
    <x v="1"/>
    <x v="57"/>
    <x v="0"/>
    <x v="2"/>
    <x v="7"/>
    <x v="7"/>
    <n v="131263"/>
  </r>
  <r>
    <x v="1"/>
    <x v="57"/>
    <x v="0"/>
    <x v="2"/>
    <x v="8"/>
    <x v="8"/>
    <n v="374595"/>
  </r>
  <r>
    <x v="1"/>
    <x v="57"/>
    <x v="0"/>
    <x v="2"/>
    <x v="9"/>
    <x v="9"/>
    <n v="71977"/>
  </r>
  <r>
    <x v="1"/>
    <x v="57"/>
    <x v="1"/>
    <x v="0"/>
    <x v="0"/>
    <x v="0"/>
    <n v="52579"/>
  </r>
  <r>
    <x v="1"/>
    <x v="57"/>
    <x v="1"/>
    <x v="0"/>
    <x v="1"/>
    <x v="1"/>
    <n v="285686"/>
  </r>
  <r>
    <x v="1"/>
    <x v="57"/>
    <x v="1"/>
    <x v="0"/>
    <x v="2"/>
    <x v="2"/>
    <n v="9173"/>
  </r>
  <r>
    <x v="1"/>
    <x v="57"/>
    <x v="1"/>
    <x v="0"/>
    <x v="3"/>
    <x v="3"/>
    <n v="-83401"/>
  </r>
  <r>
    <x v="1"/>
    <x v="57"/>
    <x v="1"/>
    <x v="0"/>
    <x v="4"/>
    <x v="4"/>
    <n v="344237"/>
  </r>
  <r>
    <x v="1"/>
    <x v="57"/>
    <x v="1"/>
    <x v="1"/>
    <x v="6"/>
    <x v="6"/>
    <n v="-104130"/>
  </r>
  <r>
    <x v="1"/>
    <x v="57"/>
    <x v="1"/>
    <x v="2"/>
    <x v="7"/>
    <x v="7"/>
    <n v="131263"/>
  </r>
  <r>
    <x v="1"/>
    <x v="57"/>
    <x v="1"/>
    <x v="2"/>
    <x v="8"/>
    <x v="8"/>
    <n v="374595"/>
  </r>
  <r>
    <x v="1"/>
    <x v="57"/>
    <x v="1"/>
    <x v="2"/>
    <x v="9"/>
    <x v="9"/>
    <n v="165088"/>
  </r>
  <r>
    <x v="1"/>
    <x v="58"/>
    <x v="0"/>
    <x v="0"/>
    <x v="0"/>
    <x v="0"/>
    <n v="32301"/>
  </r>
  <r>
    <x v="1"/>
    <x v="58"/>
    <x v="0"/>
    <x v="0"/>
    <x v="1"/>
    <x v="1"/>
    <n v="258355"/>
  </r>
  <r>
    <x v="1"/>
    <x v="58"/>
    <x v="0"/>
    <x v="0"/>
    <x v="2"/>
    <x v="2"/>
    <n v="8626"/>
  </r>
  <r>
    <x v="1"/>
    <x v="58"/>
    <x v="0"/>
    <x v="0"/>
    <x v="3"/>
    <x v="3"/>
    <n v="6869"/>
  </r>
  <r>
    <x v="1"/>
    <x v="58"/>
    <x v="0"/>
    <x v="0"/>
    <x v="4"/>
    <x v="4"/>
    <n v="284426"/>
  </r>
  <r>
    <x v="1"/>
    <x v="58"/>
    <x v="0"/>
    <x v="0"/>
    <x v="5"/>
    <x v="5"/>
    <n v="-335"/>
  </r>
  <r>
    <x v="1"/>
    <x v="58"/>
    <x v="0"/>
    <x v="1"/>
    <x v="6"/>
    <x v="6"/>
    <n v="-12812"/>
  </r>
  <r>
    <x v="1"/>
    <x v="58"/>
    <x v="0"/>
    <x v="2"/>
    <x v="7"/>
    <x v="7"/>
    <n v="97444"/>
  </r>
  <r>
    <x v="1"/>
    <x v="58"/>
    <x v="0"/>
    <x v="2"/>
    <x v="8"/>
    <x v="8"/>
    <n v="369527"/>
  </r>
  <r>
    <x v="1"/>
    <x v="58"/>
    <x v="0"/>
    <x v="2"/>
    <x v="9"/>
    <x v="9"/>
    <n v="97391"/>
  </r>
  <r>
    <x v="1"/>
    <x v="58"/>
    <x v="1"/>
    <x v="0"/>
    <x v="0"/>
    <x v="0"/>
    <n v="103113"/>
  </r>
  <r>
    <x v="1"/>
    <x v="58"/>
    <x v="1"/>
    <x v="0"/>
    <x v="1"/>
    <x v="1"/>
    <n v="297652"/>
  </r>
  <r>
    <x v="1"/>
    <x v="58"/>
    <x v="1"/>
    <x v="0"/>
    <x v="2"/>
    <x v="2"/>
    <n v="9108"/>
  </r>
  <r>
    <x v="1"/>
    <x v="58"/>
    <x v="1"/>
    <x v="0"/>
    <x v="3"/>
    <x v="3"/>
    <n v="-3631"/>
  </r>
  <r>
    <x v="1"/>
    <x v="58"/>
    <x v="1"/>
    <x v="0"/>
    <x v="4"/>
    <x v="4"/>
    <n v="310319"/>
  </r>
  <r>
    <x v="1"/>
    <x v="58"/>
    <x v="1"/>
    <x v="0"/>
    <x v="5"/>
    <x v="5"/>
    <n v="-335"/>
  </r>
  <r>
    <x v="1"/>
    <x v="58"/>
    <x v="1"/>
    <x v="1"/>
    <x v="6"/>
    <x v="6"/>
    <n v="-48863"/>
  </r>
  <r>
    <x v="1"/>
    <x v="58"/>
    <x v="1"/>
    <x v="2"/>
    <x v="7"/>
    <x v="7"/>
    <n v="97444"/>
  </r>
  <r>
    <x v="1"/>
    <x v="58"/>
    <x v="1"/>
    <x v="2"/>
    <x v="8"/>
    <x v="8"/>
    <n v="369527"/>
  </r>
  <r>
    <x v="1"/>
    <x v="58"/>
    <x v="1"/>
    <x v="2"/>
    <x v="9"/>
    <x v="9"/>
    <n v="208324"/>
  </r>
  <r>
    <x v="1"/>
    <x v="59"/>
    <x v="0"/>
    <x v="0"/>
    <x v="0"/>
    <x v="0"/>
    <n v="5166"/>
  </r>
  <r>
    <x v="1"/>
    <x v="59"/>
    <x v="0"/>
    <x v="0"/>
    <x v="1"/>
    <x v="1"/>
    <n v="143774"/>
  </r>
  <r>
    <x v="1"/>
    <x v="59"/>
    <x v="0"/>
    <x v="0"/>
    <x v="3"/>
    <x v="3"/>
    <n v="4950"/>
  </r>
  <r>
    <x v="1"/>
    <x v="59"/>
    <x v="0"/>
    <x v="0"/>
    <x v="4"/>
    <x v="4"/>
    <n v="74100"/>
  </r>
  <r>
    <x v="1"/>
    <x v="59"/>
    <x v="0"/>
    <x v="1"/>
    <x v="6"/>
    <x v="6"/>
    <n v="4472"/>
  </r>
  <r>
    <x v="1"/>
    <x v="59"/>
    <x v="0"/>
    <x v="2"/>
    <x v="7"/>
    <x v="7"/>
    <n v="29331"/>
  </r>
  <r>
    <x v="1"/>
    <x v="59"/>
    <x v="0"/>
    <x v="2"/>
    <x v="8"/>
    <x v="8"/>
    <n v="123046"/>
  </r>
  <r>
    <x v="1"/>
    <x v="59"/>
    <x v="0"/>
    <x v="2"/>
    <x v="9"/>
    <x v="9"/>
    <n v="70185"/>
  </r>
  <r>
    <x v="1"/>
    <x v="59"/>
    <x v="1"/>
    <x v="0"/>
    <x v="0"/>
    <x v="0"/>
    <n v="11631"/>
  </r>
  <r>
    <x v="1"/>
    <x v="59"/>
    <x v="1"/>
    <x v="0"/>
    <x v="1"/>
    <x v="1"/>
    <n v="139895"/>
  </r>
  <r>
    <x v="1"/>
    <x v="59"/>
    <x v="1"/>
    <x v="0"/>
    <x v="3"/>
    <x v="3"/>
    <n v="-3886"/>
  </r>
  <r>
    <x v="1"/>
    <x v="59"/>
    <x v="1"/>
    <x v="0"/>
    <x v="4"/>
    <x v="4"/>
    <n v="74100"/>
  </r>
  <r>
    <x v="1"/>
    <x v="59"/>
    <x v="1"/>
    <x v="1"/>
    <x v="6"/>
    <x v="6"/>
    <n v="932"/>
  </r>
  <r>
    <x v="1"/>
    <x v="59"/>
    <x v="1"/>
    <x v="2"/>
    <x v="7"/>
    <x v="7"/>
    <n v="29331"/>
  </r>
  <r>
    <x v="1"/>
    <x v="59"/>
    <x v="1"/>
    <x v="2"/>
    <x v="8"/>
    <x v="8"/>
    <n v="122601"/>
  </r>
  <r>
    <x v="1"/>
    <x v="59"/>
    <x v="1"/>
    <x v="2"/>
    <x v="9"/>
    <x v="9"/>
    <n v="78512"/>
  </r>
  <r>
    <x v="1"/>
    <x v="60"/>
    <x v="0"/>
    <x v="0"/>
    <x v="0"/>
    <x v="0"/>
    <n v="13416"/>
  </r>
  <r>
    <x v="1"/>
    <x v="60"/>
    <x v="0"/>
    <x v="0"/>
    <x v="1"/>
    <x v="1"/>
    <n v="119736"/>
  </r>
  <r>
    <x v="1"/>
    <x v="60"/>
    <x v="0"/>
    <x v="0"/>
    <x v="3"/>
    <x v="3"/>
    <n v="-4847"/>
  </r>
  <r>
    <x v="1"/>
    <x v="60"/>
    <x v="0"/>
    <x v="0"/>
    <x v="4"/>
    <x v="4"/>
    <n v="97347"/>
  </r>
  <r>
    <x v="1"/>
    <x v="60"/>
    <x v="0"/>
    <x v="1"/>
    <x v="6"/>
    <x v="6"/>
    <n v="-10525"/>
  </r>
  <r>
    <x v="1"/>
    <x v="60"/>
    <x v="0"/>
    <x v="2"/>
    <x v="7"/>
    <x v="7"/>
    <n v="60023"/>
  </r>
  <r>
    <x v="1"/>
    <x v="60"/>
    <x v="0"/>
    <x v="2"/>
    <x v="8"/>
    <x v="8"/>
    <n v="135926"/>
  </r>
  <r>
    <x v="1"/>
    <x v="60"/>
    <x v="0"/>
    <x v="2"/>
    <x v="9"/>
    <x v="9"/>
    <n v="28872"/>
  </r>
  <r>
    <x v="1"/>
    <x v="60"/>
    <x v="1"/>
    <x v="0"/>
    <x v="0"/>
    <x v="0"/>
    <n v="16855"/>
  </r>
  <r>
    <x v="1"/>
    <x v="60"/>
    <x v="1"/>
    <x v="0"/>
    <x v="1"/>
    <x v="1"/>
    <n v="116554"/>
  </r>
  <r>
    <x v="1"/>
    <x v="60"/>
    <x v="1"/>
    <x v="0"/>
    <x v="3"/>
    <x v="3"/>
    <n v="-8802"/>
  </r>
  <r>
    <x v="1"/>
    <x v="60"/>
    <x v="1"/>
    <x v="0"/>
    <x v="4"/>
    <x v="4"/>
    <n v="97347"/>
  </r>
  <r>
    <x v="1"/>
    <x v="60"/>
    <x v="1"/>
    <x v="1"/>
    <x v="6"/>
    <x v="6"/>
    <n v="-12288"/>
  </r>
  <r>
    <x v="1"/>
    <x v="60"/>
    <x v="1"/>
    <x v="2"/>
    <x v="7"/>
    <x v="7"/>
    <n v="60023"/>
  </r>
  <r>
    <x v="1"/>
    <x v="60"/>
    <x v="1"/>
    <x v="2"/>
    <x v="8"/>
    <x v="8"/>
    <n v="135616"/>
  </r>
  <r>
    <x v="1"/>
    <x v="60"/>
    <x v="1"/>
    <x v="2"/>
    <x v="9"/>
    <x v="9"/>
    <n v="31631"/>
  </r>
  <r>
    <x v="1"/>
    <x v="61"/>
    <x v="0"/>
    <x v="0"/>
    <x v="0"/>
    <x v="0"/>
    <n v="8576"/>
  </r>
  <r>
    <x v="1"/>
    <x v="61"/>
    <x v="0"/>
    <x v="0"/>
    <x v="1"/>
    <x v="1"/>
    <n v="190538"/>
  </r>
  <r>
    <x v="1"/>
    <x v="61"/>
    <x v="0"/>
    <x v="0"/>
    <x v="3"/>
    <x v="3"/>
    <n v="-5156"/>
  </r>
  <r>
    <x v="1"/>
    <x v="61"/>
    <x v="0"/>
    <x v="0"/>
    <x v="4"/>
    <x v="4"/>
    <n v="192997"/>
  </r>
  <r>
    <x v="1"/>
    <x v="61"/>
    <x v="0"/>
    <x v="1"/>
    <x v="6"/>
    <x v="6"/>
    <n v="-3849"/>
  </r>
  <r>
    <x v="1"/>
    <x v="61"/>
    <x v="0"/>
    <x v="2"/>
    <x v="7"/>
    <x v="7"/>
    <n v="105854"/>
  </r>
  <r>
    <x v="1"/>
    <x v="61"/>
    <x v="0"/>
    <x v="2"/>
    <x v="8"/>
    <x v="8"/>
    <n v="213869"/>
  </r>
  <r>
    <x v="1"/>
    <x v="61"/>
    <x v="0"/>
    <x v="2"/>
    <x v="9"/>
    <x v="9"/>
    <n v="73695"/>
  </r>
  <r>
    <x v="1"/>
    <x v="61"/>
    <x v="1"/>
    <x v="0"/>
    <x v="0"/>
    <x v="0"/>
    <n v="25938"/>
  </r>
  <r>
    <x v="1"/>
    <x v="61"/>
    <x v="1"/>
    <x v="0"/>
    <x v="1"/>
    <x v="1"/>
    <n v="192225"/>
  </r>
  <r>
    <x v="1"/>
    <x v="61"/>
    <x v="1"/>
    <x v="0"/>
    <x v="3"/>
    <x v="3"/>
    <n v="-28888"/>
  </r>
  <r>
    <x v="1"/>
    <x v="61"/>
    <x v="1"/>
    <x v="0"/>
    <x v="4"/>
    <x v="4"/>
    <n v="200294"/>
  </r>
  <r>
    <x v="1"/>
    <x v="61"/>
    <x v="1"/>
    <x v="1"/>
    <x v="6"/>
    <x v="6"/>
    <n v="-22168"/>
  </r>
  <r>
    <x v="1"/>
    <x v="61"/>
    <x v="1"/>
    <x v="2"/>
    <x v="7"/>
    <x v="7"/>
    <n v="105854"/>
  </r>
  <r>
    <x v="1"/>
    <x v="61"/>
    <x v="1"/>
    <x v="2"/>
    <x v="8"/>
    <x v="8"/>
    <n v="212639"/>
  </r>
  <r>
    <x v="1"/>
    <x v="61"/>
    <x v="1"/>
    <x v="2"/>
    <x v="9"/>
    <x v="9"/>
    <n v="106684"/>
  </r>
  <r>
    <x v="1"/>
    <x v="62"/>
    <x v="0"/>
    <x v="0"/>
    <x v="0"/>
    <x v="0"/>
    <n v="7242"/>
  </r>
  <r>
    <x v="1"/>
    <x v="62"/>
    <x v="0"/>
    <x v="0"/>
    <x v="1"/>
    <x v="1"/>
    <n v="98752"/>
  </r>
  <r>
    <x v="1"/>
    <x v="62"/>
    <x v="0"/>
    <x v="0"/>
    <x v="3"/>
    <x v="3"/>
    <n v="-648"/>
  </r>
  <r>
    <x v="1"/>
    <x v="62"/>
    <x v="0"/>
    <x v="0"/>
    <x v="4"/>
    <x v="4"/>
    <n v="62955"/>
  </r>
  <r>
    <x v="1"/>
    <x v="62"/>
    <x v="0"/>
    <x v="1"/>
    <x v="6"/>
    <x v="6"/>
    <n v="-11829"/>
  </r>
  <r>
    <x v="1"/>
    <x v="62"/>
    <x v="0"/>
    <x v="2"/>
    <x v="7"/>
    <x v="7"/>
    <n v="61240"/>
  </r>
  <r>
    <x v="1"/>
    <x v="62"/>
    <x v="0"/>
    <x v="2"/>
    <x v="8"/>
    <x v="8"/>
    <n v="81984"/>
  </r>
  <r>
    <x v="1"/>
    <x v="62"/>
    <x v="0"/>
    <x v="2"/>
    <x v="9"/>
    <x v="9"/>
    <n v="14544"/>
  </r>
  <r>
    <x v="1"/>
    <x v="62"/>
    <x v="1"/>
    <x v="0"/>
    <x v="0"/>
    <x v="0"/>
    <n v="7934"/>
  </r>
  <r>
    <x v="1"/>
    <x v="62"/>
    <x v="1"/>
    <x v="0"/>
    <x v="1"/>
    <x v="1"/>
    <n v="100349"/>
  </r>
  <r>
    <x v="1"/>
    <x v="62"/>
    <x v="1"/>
    <x v="0"/>
    <x v="3"/>
    <x v="3"/>
    <n v="-1666"/>
  </r>
  <r>
    <x v="1"/>
    <x v="62"/>
    <x v="1"/>
    <x v="0"/>
    <x v="4"/>
    <x v="4"/>
    <n v="63139"/>
  </r>
  <r>
    <x v="1"/>
    <x v="62"/>
    <x v="1"/>
    <x v="1"/>
    <x v="6"/>
    <x v="6"/>
    <n v="-13967"/>
  </r>
  <r>
    <x v="1"/>
    <x v="62"/>
    <x v="1"/>
    <x v="2"/>
    <x v="7"/>
    <x v="7"/>
    <n v="61240"/>
  </r>
  <r>
    <x v="1"/>
    <x v="62"/>
    <x v="1"/>
    <x v="2"/>
    <x v="8"/>
    <x v="8"/>
    <n v="81889"/>
  </r>
  <r>
    <x v="1"/>
    <x v="62"/>
    <x v="1"/>
    <x v="2"/>
    <x v="9"/>
    <x v="9"/>
    <n v="15992"/>
  </r>
  <r>
    <x v="2"/>
    <x v="0"/>
    <x v="0"/>
    <x v="0"/>
    <x v="0"/>
    <x v="0"/>
    <n v="1996318"/>
  </r>
  <r>
    <x v="2"/>
    <x v="0"/>
    <x v="0"/>
    <x v="0"/>
    <x v="1"/>
    <x v="1"/>
    <n v="16199829"/>
  </r>
  <r>
    <x v="2"/>
    <x v="0"/>
    <x v="0"/>
    <x v="0"/>
    <x v="2"/>
    <x v="2"/>
    <n v="3530221"/>
  </r>
  <r>
    <x v="2"/>
    <x v="0"/>
    <x v="0"/>
    <x v="0"/>
    <x v="3"/>
    <x v="3"/>
    <n v="3049194"/>
  </r>
  <r>
    <x v="2"/>
    <x v="0"/>
    <x v="0"/>
    <x v="0"/>
    <x v="4"/>
    <x v="4"/>
    <n v="18798322"/>
  </r>
  <r>
    <x v="2"/>
    <x v="0"/>
    <x v="0"/>
    <x v="0"/>
    <x v="5"/>
    <x v="5"/>
    <n v="0"/>
  </r>
  <r>
    <x v="2"/>
    <x v="0"/>
    <x v="0"/>
    <x v="1"/>
    <x v="6"/>
    <x v="6"/>
    <n v="-74301"/>
  </r>
  <r>
    <x v="2"/>
    <x v="0"/>
    <x v="0"/>
    <x v="2"/>
    <x v="7"/>
    <x v="7"/>
    <n v="437170"/>
  </r>
  <r>
    <x v="2"/>
    <x v="0"/>
    <x v="0"/>
    <x v="2"/>
    <x v="8"/>
    <x v="8"/>
    <n v="30696147"/>
  </r>
  <r>
    <x v="2"/>
    <x v="0"/>
    <x v="0"/>
    <x v="2"/>
    <x v="9"/>
    <x v="9"/>
    <n v="6267878"/>
  </r>
  <r>
    <x v="2"/>
    <x v="0"/>
    <x v="1"/>
    <x v="0"/>
    <x v="0"/>
    <x v="0"/>
    <n v="6788515"/>
  </r>
  <r>
    <x v="2"/>
    <x v="0"/>
    <x v="1"/>
    <x v="0"/>
    <x v="1"/>
    <x v="1"/>
    <n v="21866106"/>
  </r>
  <r>
    <x v="2"/>
    <x v="0"/>
    <x v="1"/>
    <x v="0"/>
    <x v="2"/>
    <x v="2"/>
    <n v="3641434"/>
  </r>
  <r>
    <x v="2"/>
    <x v="0"/>
    <x v="1"/>
    <x v="0"/>
    <x v="3"/>
    <x v="3"/>
    <n v="2263721"/>
  </r>
  <r>
    <x v="2"/>
    <x v="0"/>
    <x v="1"/>
    <x v="0"/>
    <x v="4"/>
    <x v="4"/>
    <n v="23951260"/>
  </r>
  <r>
    <x v="2"/>
    <x v="0"/>
    <x v="1"/>
    <x v="0"/>
    <x v="5"/>
    <x v="5"/>
    <n v="2931673"/>
  </r>
  <r>
    <x v="2"/>
    <x v="0"/>
    <x v="1"/>
    <x v="1"/>
    <x v="6"/>
    <x v="6"/>
    <n v="5083649"/>
  </r>
  <r>
    <x v="2"/>
    <x v="0"/>
    <x v="1"/>
    <x v="2"/>
    <x v="7"/>
    <x v="7"/>
    <n v="437170"/>
  </r>
  <r>
    <x v="2"/>
    <x v="0"/>
    <x v="1"/>
    <x v="2"/>
    <x v="8"/>
    <x v="8"/>
    <n v="30517967"/>
  </r>
  <r>
    <x v="2"/>
    <x v="0"/>
    <x v="1"/>
    <x v="2"/>
    <x v="9"/>
    <x v="9"/>
    <n v="25180433"/>
  </r>
  <r>
    <x v="2"/>
    <x v="1"/>
    <x v="0"/>
    <x v="0"/>
    <x v="0"/>
    <x v="0"/>
    <n v="295911"/>
  </r>
  <r>
    <x v="2"/>
    <x v="1"/>
    <x v="0"/>
    <x v="0"/>
    <x v="1"/>
    <x v="1"/>
    <n v="3192274"/>
  </r>
  <r>
    <x v="2"/>
    <x v="1"/>
    <x v="0"/>
    <x v="0"/>
    <x v="2"/>
    <x v="2"/>
    <n v="239544"/>
  </r>
  <r>
    <x v="2"/>
    <x v="1"/>
    <x v="0"/>
    <x v="0"/>
    <x v="3"/>
    <x v="3"/>
    <n v="68500"/>
  </r>
  <r>
    <x v="2"/>
    <x v="1"/>
    <x v="0"/>
    <x v="0"/>
    <x v="4"/>
    <x v="4"/>
    <n v="3996846"/>
  </r>
  <r>
    <x v="2"/>
    <x v="1"/>
    <x v="0"/>
    <x v="0"/>
    <x v="5"/>
    <x v="5"/>
    <n v="0"/>
  </r>
  <r>
    <x v="2"/>
    <x v="1"/>
    <x v="0"/>
    <x v="1"/>
    <x v="6"/>
    <x v="6"/>
    <n v="1112225"/>
  </r>
  <r>
    <x v="2"/>
    <x v="1"/>
    <x v="0"/>
    <x v="2"/>
    <x v="7"/>
    <x v="7"/>
    <n v="90439"/>
  </r>
  <r>
    <x v="2"/>
    <x v="1"/>
    <x v="0"/>
    <x v="2"/>
    <x v="8"/>
    <x v="8"/>
    <n v="6926642"/>
  </r>
  <r>
    <x v="2"/>
    <x v="1"/>
    <x v="0"/>
    <x v="2"/>
    <x v="9"/>
    <x v="9"/>
    <n v="1751219"/>
  </r>
  <r>
    <x v="2"/>
    <x v="1"/>
    <x v="1"/>
    <x v="0"/>
    <x v="0"/>
    <x v="0"/>
    <n v="634578"/>
  </r>
  <r>
    <x v="2"/>
    <x v="1"/>
    <x v="1"/>
    <x v="0"/>
    <x v="1"/>
    <x v="1"/>
    <n v="3366035"/>
  </r>
  <r>
    <x v="2"/>
    <x v="1"/>
    <x v="1"/>
    <x v="0"/>
    <x v="2"/>
    <x v="2"/>
    <n v="239544"/>
  </r>
  <r>
    <x v="2"/>
    <x v="1"/>
    <x v="1"/>
    <x v="0"/>
    <x v="3"/>
    <x v="3"/>
    <n v="-293318"/>
  </r>
  <r>
    <x v="2"/>
    <x v="1"/>
    <x v="1"/>
    <x v="0"/>
    <x v="4"/>
    <x v="4"/>
    <n v="4041144"/>
  </r>
  <r>
    <x v="2"/>
    <x v="1"/>
    <x v="1"/>
    <x v="0"/>
    <x v="5"/>
    <x v="5"/>
    <n v="-806"/>
  </r>
  <r>
    <x v="2"/>
    <x v="1"/>
    <x v="1"/>
    <x v="1"/>
    <x v="6"/>
    <x v="6"/>
    <n v="1000762"/>
  </r>
  <r>
    <x v="2"/>
    <x v="1"/>
    <x v="1"/>
    <x v="2"/>
    <x v="7"/>
    <x v="7"/>
    <n v="90439"/>
  </r>
  <r>
    <x v="2"/>
    <x v="1"/>
    <x v="1"/>
    <x v="2"/>
    <x v="8"/>
    <x v="8"/>
    <n v="6912250"/>
  </r>
  <r>
    <x v="2"/>
    <x v="1"/>
    <x v="1"/>
    <x v="2"/>
    <x v="9"/>
    <x v="9"/>
    <n v="2573498"/>
  </r>
  <r>
    <x v="2"/>
    <x v="2"/>
    <x v="0"/>
    <x v="0"/>
    <x v="0"/>
    <x v="0"/>
    <n v="48593"/>
  </r>
  <r>
    <x v="2"/>
    <x v="2"/>
    <x v="0"/>
    <x v="0"/>
    <x v="1"/>
    <x v="1"/>
    <n v="524236"/>
  </r>
  <r>
    <x v="2"/>
    <x v="2"/>
    <x v="0"/>
    <x v="0"/>
    <x v="2"/>
    <x v="2"/>
    <n v="53380"/>
  </r>
  <r>
    <x v="2"/>
    <x v="2"/>
    <x v="0"/>
    <x v="0"/>
    <x v="3"/>
    <x v="3"/>
    <n v="57108"/>
  </r>
  <r>
    <x v="2"/>
    <x v="2"/>
    <x v="0"/>
    <x v="0"/>
    <x v="4"/>
    <x v="4"/>
    <n v="900264"/>
  </r>
  <r>
    <x v="2"/>
    <x v="2"/>
    <x v="0"/>
    <x v="1"/>
    <x v="6"/>
    <x v="6"/>
    <n v="113787"/>
  </r>
  <r>
    <x v="2"/>
    <x v="2"/>
    <x v="0"/>
    <x v="2"/>
    <x v="7"/>
    <x v="7"/>
    <n v="73089"/>
  </r>
  <r>
    <x v="2"/>
    <x v="2"/>
    <x v="0"/>
    <x v="2"/>
    <x v="8"/>
    <x v="8"/>
    <n v="1286903"/>
  </r>
  <r>
    <x v="2"/>
    <x v="2"/>
    <x v="0"/>
    <x v="2"/>
    <x v="9"/>
    <x v="9"/>
    <n v="223160"/>
  </r>
  <r>
    <x v="2"/>
    <x v="2"/>
    <x v="1"/>
    <x v="0"/>
    <x v="0"/>
    <x v="0"/>
    <n v="88625"/>
  </r>
  <r>
    <x v="2"/>
    <x v="2"/>
    <x v="1"/>
    <x v="0"/>
    <x v="1"/>
    <x v="1"/>
    <n v="577714"/>
  </r>
  <r>
    <x v="2"/>
    <x v="2"/>
    <x v="1"/>
    <x v="0"/>
    <x v="2"/>
    <x v="2"/>
    <n v="52294"/>
  </r>
  <r>
    <x v="2"/>
    <x v="2"/>
    <x v="1"/>
    <x v="0"/>
    <x v="3"/>
    <x v="3"/>
    <n v="-2394"/>
  </r>
  <r>
    <x v="2"/>
    <x v="2"/>
    <x v="1"/>
    <x v="0"/>
    <x v="4"/>
    <x v="4"/>
    <n v="914605"/>
  </r>
  <r>
    <x v="2"/>
    <x v="2"/>
    <x v="1"/>
    <x v="1"/>
    <x v="6"/>
    <x v="6"/>
    <n v="48212"/>
  </r>
  <r>
    <x v="2"/>
    <x v="2"/>
    <x v="1"/>
    <x v="2"/>
    <x v="7"/>
    <x v="7"/>
    <n v="73089"/>
  </r>
  <r>
    <x v="2"/>
    <x v="2"/>
    <x v="1"/>
    <x v="2"/>
    <x v="8"/>
    <x v="8"/>
    <n v="1280776"/>
  </r>
  <r>
    <x v="2"/>
    <x v="2"/>
    <x v="1"/>
    <x v="2"/>
    <x v="9"/>
    <x v="9"/>
    <n v="329979"/>
  </r>
  <r>
    <x v="2"/>
    <x v="3"/>
    <x v="0"/>
    <x v="0"/>
    <x v="0"/>
    <x v="0"/>
    <n v="201016"/>
  </r>
  <r>
    <x v="2"/>
    <x v="3"/>
    <x v="0"/>
    <x v="0"/>
    <x v="1"/>
    <x v="1"/>
    <n v="1255318"/>
  </r>
  <r>
    <x v="2"/>
    <x v="3"/>
    <x v="0"/>
    <x v="0"/>
    <x v="2"/>
    <x v="2"/>
    <n v="113227"/>
  </r>
  <r>
    <x v="2"/>
    <x v="3"/>
    <x v="0"/>
    <x v="0"/>
    <x v="3"/>
    <x v="3"/>
    <n v="-88058"/>
  </r>
  <r>
    <x v="2"/>
    <x v="3"/>
    <x v="0"/>
    <x v="0"/>
    <x v="4"/>
    <x v="4"/>
    <n v="1753598"/>
  </r>
  <r>
    <x v="2"/>
    <x v="3"/>
    <x v="0"/>
    <x v="0"/>
    <x v="5"/>
    <x v="5"/>
    <n v="83696"/>
  </r>
  <r>
    <x v="2"/>
    <x v="3"/>
    <x v="0"/>
    <x v="1"/>
    <x v="6"/>
    <x v="6"/>
    <n v="225616"/>
  </r>
  <r>
    <x v="2"/>
    <x v="3"/>
    <x v="0"/>
    <x v="2"/>
    <x v="7"/>
    <x v="7"/>
    <n v="136105"/>
  </r>
  <r>
    <x v="2"/>
    <x v="3"/>
    <x v="0"/>
    <x v="2"/>
    <x v="8"/>
    <x v="8"/>
    <n v="2979388"/>
  </r>
  <r>
    <x v="2"/>
    <x v="3"/>
    <x v="0"/>
    <x v="2"/>
    <x v="9"/>
    <x v="9"/>
    <n v="437644"/>
  </r>
  <r>
    <x v="2"/>
    <x v="3"/>
    <x v="1"/>
    <x v="0"/>
    <x v="0"/>
    <x v="0"/>
    <n v="258402"/>
  </r>
  <r>
    <x v="2"/>
    <x v="3"/>
    <x v="1"/>
    <x v="0"/>
    <x v="1"/>
    <x v="1"/>
    <n v="1331051"/>
  </r>
  <r>
    <x v="2"/>
    <x v="3"/>
    <x v="1"/>
    <x v="0"/>
    <x v="2"/>
    <x v="2"/>
    <n v="113227"/>
  </r>
  <r>
    <x v="2"/>
    <x v="3"/>
    <x v="1"/>
    <x v="0"/>
    <x v="3"/>
    <x v="3"/>
    <n v="-215634"/>
  </r>
  <r>
    <x v="2"/>
    <x v="3"/>
    <x v="1"/>
    <x v="0"/>
    <x v="4"/>
    <x v="4"/>
    <n v="1764127"/>
  </r>
  <r>
    <x v="2"/>
    <x v="3"/>
    <x v="1"/>
    <x v="0"/>
    <x v="5"/>
    <x v="5"/>
    <n v="83696"/>
  </r>
  <r>
    <x v="2"/>
    <x v="3"/>
    <x v="1"/>
    <x v="1"/>
    <x v="6"/>
    <x v="6"/>
    <n v="162853"/>
  </r>
  <r>
    <x v="2"/>
    <x v="3"/>
    <x v="1"/>
    <x v="2"/>
    <x v="7"/>
    <x v="7"/>
    <n v="136105"/>
  </r>
  <r>
    <x v="2"/>
    <x v="3"/>
    <x v="1"/>
    <x v="2"/>
    <x v="8"/>
    <x v="8"/>
    <n v="2979388"/>
  </r>
  <r>
    <x v="2"/>
    <x v="3"/>
    <x v="1"/>
    <x v="2"/>
    <x v="9"/>
    <x v="9"/>
    <n v="646105"/>
  </r>
  <r>
    <x v="2"/>
    <x v="4"/>
    <x v="0"/>
    <x v="0"/>
    <x v="0"/>
    <x v="0"/>
    <n v="346351"/>
  </r>
  <r>
    <x v="2"/>
    <x v="4"/>
    <x v="0"/>
    <x v="0"/>
    <x v="1"/>
    <x v="1"/>
    <n v="2759213"/>
  </r>
  <r>
    <x v="2"/>
    <x v="4"/>
    <x v="0"/>
    <x v="0"/>
    <x v="2"/>
    <x v="2"/>
    <n v="284838"/>
  </r>
  <r>
    <x v="2"/>
    <x v="4"/>
    <x v="0"/>
    <x v="0"/>
    <x v="3"/>
    <x v="3"/>
    <n v="638843"/>
  </r>
  <r>
    <x v="2"/>
    <x v="4"/>
    <x v="0"/>
    <x v="0"/>
    <x v="4"/>
    <x v="4"/>
    <n v="3524627"/>
  </r>
  <r>
    <x v="2"/>
    <x v="4"/>
    <x v="0"/>
    <x v="0"/>
    <x v="5"/>
    <x v="5"/>
    <n v="-52388"/>
  </r>
  <r>
    <x v="2"/>
    <x v="4"/>
    <x v="0"/>
    <x v="1"/>
    <x v="6"/>
    <x v="6"/>
    <n v="818449"/>
  </r>
  <r>
    <x v="2"/>
    <x v="4"/>
    <x v="0"/>
    <x v="2"/>
    <x v="7"/>
    <x v="7"/>
    <n v="289426"/>
  </r>
  <r>
    <x v="2"/>
    <x v="4"/>
    <x v="0"/>
    <x v="2"/>
    <x v="8"/>
    <x v="8"/>
    <n v="5567545"/>
  </r>
  <r>
    <x v="2"/>
    <x v="4"/>
    <x v="0"/>
    <x v="2"/>
    <x v="9"/>
    <x v="9"/>
    <n v="1290052"/>
  </r>
  <r>
    <x v="2"/>
    <x v="4"/>
    <x v="1"/>
    <x v="0"/>
    <x v="0"/>
    <x v="0"/>
    <n v="499688"/>
  </r>
  <r>
    <x v="2"/>
    <x v="4"/>
    <x v="1"/>
    <x v="0"/>
    <x v="1"/>
    <x v="1"/>
    <n v="2877952"/>
  </r>
  <r>
    <x v="2"/>
    <x v="4"/>
    <x v="1"/>
    <x v="0"/>
    <x v="2"/>
    <x v="2"/>
    <n v="303685"/>
  </r>
  <r>
    <x v="2"/>
    <x v="4"/>
    <x v="1"/>
    <x v="0"/>
    <x v="3"/>
    <x v="3"/>
    <n v="512310"/>
  </r>
  <r>
    <x v="2"/>
    <x v="4"/>
    <x v="1"/>
    <x v="0"/>
    <x v="4"/>
    <x v="4"/>
    <n v="3650002"/>
  </r>
  <r>
    <x v="2"/>
    <x v="4"/>
    <x v="1"/>
    <x v="0"/>
    <x v="5"/>
    <x v="5"/>
    <n v="-52388"/>
  </r>
  <r>
    <x v="2"/>
    <x v="4"/>
    <x v="1"/>
    <x v="1"/>
    <x v="6"/>
    <x v="6"/>
    <n v="1239319"/>
  </r>
  <r>
    <x v="2"/>
    <x v="4"/>
    <x v="1"/>
    <x v="2"/>
    <x v="7"/>
    <x v="7"/>
    <n v="289426"/>
  </r>
  <r>
    <x v="2"/>
    <x v="4"/>
    <x v="1"/>
    <x v="2"/>
    <x v="8"/>
    <x v="8"/>
    <n v="5548479"/>
  </r>
  <r>
    <x v="2"/>
    <x v="4"/>
    <x v="1"/>
    <x v="2"/>
    <x v="9"/>
    <x v="9"/>
    <n v="2272819"/>
  </r>
  <r>
    <x v="2"/>
    <x v="5"/>
    <x v="0"/>
    <x v="0"/>
    <x v="0"/>
    <x v="0"/>
    <n v="83962"/>
  </r>
  <r>
    <x v="2"/>
    <x v="5"/>
    <x v="0"/>
    <x v="0"/>
    <x v="1"/>
    <x v="1"/>
    <n v="637440"/>
  </r>
  <r>
    <x v="2"/>
    <x v="5"/>
    <x v="0"/>
    <x v="0"/>
    <x v="2"/>
    <x v="2"/>
    <n v="47257"/>
  </r>
  <r>
    <x v="2"/>
    <x v="5"/>
    <x v="0"/>
    <x v="0"/>
    <x v="3"/>
    <x v="3"/>
    <n v="-37974"/>
  </r>
  <r>
    <x v="2"/>
    <x v="5"/>
    <x v="0"/>
    <x v="0"/>
    <x v="4"/>
    <x v="4"/>
    <n v="1142674"/>
  </r>
  <r>
    <x v="2"/>
    <x v="5"/>
    <x v="0"/>
    <x v="1"/>
    <x v="6"/>
    <x v="6"/>
    <n v="200170"/>
  </r>
  <r>
    <x v="2"/>
    <x v="5"/>
    <x v="0"/>
    <x v="2"/>
    <x v="7"/>
    <x v="7"/>
    <n v="184057"/>
  </r>
  <r>
    <x v="2"/>
    <x v="5"/>
    <x v="0"/>
    <x v="2"/>
    <x v="8"/>
    <x v="8"/>
    <n v="1631989"/>
  </r>
  <r>
    <x v="2"/>
    <x v="5"/>
    <x v="0"/>
    <x v="2"/>
    <x v="9"/>
    <x v="9"/>
    <n v="333431"/>
  </r>
  <r>
    <x v="2"/>
    <x v="5"/>
    <x v="1"/>
    <x v="0"/>
    <x v="0"/>
    <x v="0"/>
    <n v="140958"/>
  </r>
  <r>
    <x v="2"/>
    <x v="5"/>
    <x v="1"/>
    <x v="0"/>
    <x v="1"/>
    <x v="1"/>
    <n v="728584"/>
  </r>
  <r>
    <x v="2"/>
    <x v="5"/>
    <x v="1"/>
    <x v="0"/>
    <x v="2"/>
    <x v="2"/>
    <n v="47257"/>
  </r>
  <r>
    <x v="2"/>
    <x v="5"/>
    <x v="1"/>
    <x v="0"/>
    <x v="3"/>
    <x v="3"/>
    <n v="-142635"/>
  </r>
  <r>
    <x v="2"/>
    <x v="5"/>
    <x v="1"/>
    <x v="0"/>
    <x v="4"/>
    <x v="4"/>
    <n v="1154620"/>
  </r>
  <r>
    <x v="2"/>
    <x v="5"/>
    <x v="1"/>
    <x v="1"/>
    <x v="6"/>
    <x v="6"/>
    <n v="137752"/>
  </r>
  <r>
    <x v="2"/>
    <x v="5"/>
    <x v="1"/>
    <x v="2"/>
    <x v="7"/>
    <x v="7"/>
    <n v="184057"/>
  </r>
  <r>
    <x v="2"/>
    <x v="5"/>
    <x v="1"/>
    <x v="2"/>
    <x v="8"/>
    <x v="8"/>
    <n v="1627592"/>
  </r>
  <r>
    <x v="2"/>
    <x v="5"/>
    <x v="1"/>
    <x v="2"/>
    <x v="9"/>
    <x v="9"/>
    <n v="540157"/>
  </r>
  <r>
    <x v="2"/>
    <x v="6"/>
    <x v="0"/>
    <x v="0"/>
    <x v="0"/>
    <x v="0"/>
    <n v="1632"/>
  </r>
  <r>
    <x v="2"/>
    <x v="6"/>
    <x v="0"/>
    <x v="0"/>
    <x v="1"/>
    <x v="1"/>
    <n v="37536"/>
  </r>
  <r>
    <x v="2"/>
    <x v="6"/>
    <x v="0"/>
    <x v="0"/>
    <x v="3"/>
    <x v="3"/>
    <n v="243"/>
  </r>
  <r>
    <x v="2"/>
    <x v="6"/>
    <x v="0"/>
    <x v="0"/>
    <x v="4"/>
    <x v="4"/>
    <n v="19681"/>
  </r>
  <r>
    <x v="2"/>
    <x v="6"/>
    <x v="0"/>
    <x v="1"/>
    <x v="6"/>
    <x v="6"/>
    <n v="-2090"/>
  </r>
  <r>
    <x v="2"/>
    <x v="6"/>
    <x v="0"/>
    <x v="2"/>
    <x v="7"/>
    <x v="7"/>
    <n v="16296"/>
  </r>
  <r>
    <x v="2"/>
    <x v="6"/>
    <x v="0"/>
    <x v="2"/>
    <x v="8"/>
    <x v="8"/>
    <n v="35841"/>
  </r>
  <r>
    <x v="2"/>
    <x v="6"/>
    <x v="0"/>
    <x v="2"/>
    <x v="9"/>
    <x v="9"/>
    <n v="4379"/>
  </r>
  <r>
    <x v="2"/>
    <x v="6"/>
    <x v="1"/>
    <x v="0"/>
    <x v="0"/>
    <x v="0"/>
    <n v="1632"/>
  </r>
  <r>
    <x v="2"/>
    <x v="6"/>
    <x v="1"/>
    <x v="0"/>
    <x v="1"/>
    <x v="1"/>
    <n v="37536"/>
  </r>
  <r>
    <x v="2"/>
    <x v="6"/>
    <x v="1"/>
    <x v="0"/>
    <x v="3"/>
    <x v="3"/>
    <n v="243"/>
  </r>
  <r>
    <x v="2"/>
    <x v="6"/>
    <x v="1"/>
    <x v="0"/>
    <x v="4"/>
    <x v="4"/>
    <n v="19681"/>
  </r>
  <r>
    <x v="2"/>
    <x v="6"/>
    <x v="1"/>
    <x v="1"/>
    <x v="6"/>
    <x v="6"/>
    <n v="-2090"/>
  </r>
  <r>
    <x v="2"/>
    <x v="6"/>
    <x v="1"/>
    <x v="2"/>
    <x v="7"/>
    <x v="7"/>
    <n v="16296"/>
  </r>
  <r>
    <x v="2"/>
    <x v="6"/>
    <x v="1"/>
    <x v="2"/>
    <x v="8"/>
    <x v="8"/>
    <n v="35841"/>
  </r>
  <r>
    <x v="2"/>
    <x v="6"/>
    <x v="1"/>
    <x v="2"/>
    <x v="9"/>
    <x v="9"/>
    <n v="4379"/>
  </r>
  <r>
    <x v="2"/>
    <x v="7"/>
    <x v="0"/>
    <x v="0"/>
    <x v="0"/>
    <x v="0"/>
    <n v="18321"/>
  </r>
  <r>
    <x v="2"/>
    <x v="7"/>
    <x v="0"/>
    <x v="0"/>
    <x v="1"/>
    <x v="1"/>
    <n v="2094954"/>
  </r>
  <r>
    <x v="2"/>
    <x v="7"/>
    <x v="0"/>
    <x v="0"/>
    <x v="2"/>
    <x v="2"/>
    <n v="183067"/>
  </r>
  <r>
    <x v="2"/>
    <x v="7"/>
    <x v="0"/>
    <x v="0"/>
    <x v="3"/>
    <x v="3"/>
    <n v="211591"/>
  </r>
  <r>
    <x v="2"/>
    <x v="7"/>
    <x v="0"/>
    <x v="0"/>
    <x v="4"/>
    <x v="4"/>
    <n v="1774424"/>
  </r>
  <r>
    <x v="2"/>
    <x v="7"/>
    <x v="0"/>
    <x v="0"/>
    <x v="5"/>
    <x v="5"/>
    <n v="45417"/>
  </r>
  <r>
    <x v="2"/>
    <x v="7"/>
    <x v="0"/>
    <x v="1"/>
    <x v="6"/>
    <x v="6"/>
    <n v="-253482"/>
  </r>
  <r>
    <x v="2"/>
    <x v="7"/>
    <x v="0"/>
    <x v="2"/>
    <x v="7"/>
    <x v="7"/>
    <n v="393266"/>
  </r>
  <r>
    <x v="2"/>
    <x v="7"/>
    <x v="0"/>
    <x v="2"/>
    <x v="8"/>
    <x v="8"/>
    <n v="2456334"/>
  </r>
  <r>
    <x v="2"/>
    <x v="7"/>
    <x v="0"/>
    <x v="2"/>
    <x v="9"/>
    <x v="9"/>
    <n v="710676"/>
  </r>
  <r>
    <x v="2"/>
    <x v="7"/>
    <x v="1"/>
    <x v="0"/>
    <x v="0"/>
    <x v="0"/>
    <n v="117871"/>
  </r>
  <r>
    <x v="2"/>
    <x v="7"/>
    <x v="1"/>
    <x v="0"/>
    <x v="1"/>
    <x v="1"/>
    <n v="2317405"/>
  </r>
  <r>
    <x v="2"/>
    <x v="7"/>
    <x v="1"/>
    <x v="0"/>
    <x v="2"/>
    <x v="2"/>
    <n v="183854"/>
  </r>
  <r>
    <x v="2"/>
    <x v="7"/>
    <x v="1"/>
    <x v="0"/>
    <x v="3"/>
    <x v="3"/>
    <n v="-173245"/>
  </r>
  <r>
    <x v="2"/>
    <x v="7"/>
    <x v="1"/>
    <x v="0"/>
    <x v="4"/>
    <x v="4"/>
    <n v="1823043"/>
  </r>
  <r>
    <x v="2"/>
    <x v="7"/>
    <x v="1"/>
    <x v="0"/>
    <x v="5"/>
    <x v="5"/>
    <n v="504612"/>
  </r>
  <r>
    <x v="2"/>
    <x v="7"/>
    <x v="1"/>
    <x v="1"/>
    <x v="6"/>
    <x v="6"/>
    <n v="-210055"/>
  </r>
  <r>
    <x v="2"/>
    <x v="7"/>
    <x v="1"/>
    <x v="2"/>
    <x v="7"/>
    <x v="7"/>
    <n v="393266"/>
  </r>
  <r>
    <x v="2"/>
    <x v="7"/>
    <x v="1"/>
    <x v="2"/>
    <x v="8"/>
    <x v="8"/>
    <n v="2436658"/>
  </r>
  <r>
    <x v="2"/>
    <x v="7"/>
    <x v="1"/>
    <x v="2"/>
    <x v="9"/>
    <x v="9"/>
    <n v="1070827"/>
  </r>
  <r>
    <x v="2"/>
    <x v="8"/>
    <x v="0"/>
    <x v="0"/>
    <x v="0"/>
    <x v="0"/>
    <n v="43349"/>
  </r>
  <r>
    <x v="2"/>
    <x v="8"/>
    <x v="0"/>
    <x v="0"/>
    <x v="1"/>
    <x v="1"/>
    <n v="293746"/>
  </r>
  <r>
    <x v="2"/>
    <x v="8"/>
    <x v="0"/>
    <x v="0"/>
    <x v="2"/>
    <x v="2"/>
    <n v="21547"/>
  </r>
  <r>
    <x v="2"/>
    <x v="8"/>
    <x v="0"/>
    <x v="0"/>
    <x v="3"/>
    <x v="3"/>
    <n v="36341"/>
  </r>
  <r>
    <x v="2"/>
    <x v="8"/>
    <x v="0"/>
    <x v="0"/>
    <x v="4"/>
    <x v="4"/>
    <n v="375686"/>
  </r>
  <r>
    <x v="2"/>
    <x v="8"/>
    <x v="0"/>
    <x v="1"/>
    <x v="6"/>
    <x v="6"/>
    <n v="58025"/>
  </r>
  <r>
    <x v="2"/>
    <x v="8"/>
    <x v="0"/>
    <x v="2"/>
    <x v="7"/>
    <x v="7"/>
    <n v="123569"/>
  </r>
  <r>
    <x v="2"/>
    <x v="8"/>
    <x v="0"/>
    <x v="2"/>
    <x v="8"/>
    <x v="8"/>
    <n v="590610"/>
  </r>
  <r>
    <x v="2"/>
    <x v="8"/>
    <x v="0"/>
    <x v="2"/>
    <x v="9"/>
    <x v="9"/>
    <n v="41833"/>
  </r>
  <r>
    <x v="2"/>
    <x v="8"/>
    <x v="1"/>
    <x v="0"/>
    <x v="0"/>
    <x v="0"/>
    <n v="103035"/>
  </r>
  <r>
    <x v="2"/>
    <x v="8"/>
    <x v="1"/>
    <x v="0"/>
    <x v="1"/>
    <x v="1"/>
    <n v="315453"/>
  </r>
  <r>
    <x v="2"/>
    <x v="8"/>
    <x v="1"/>
    <x v="0"/>
    <x v="2"/>
    <x v="2"/>
    <n v="24968"/>
  </r>
  <r>
    <x v="2"/>
    <x v="8"/>
    <x v="1"/>
    <x v="0"/>
    <x v="3"/>
    <x v="3"/>
    <n v="-12534"/>
  </r>
  <r>
    <x v="2"/>
    <x v="8"/>
    <x v="1"/>
    <x v="0"/>
    <x v="4"/>
    <x v="4"/>
    <n v="398202"/>
  </r>
  <r>
    <x v="2"/>
    <x v="8"/>
    <x v="1"/>
    <x v="1"/>
    <x v="6"/>
    <x v="6"/>
    <n v="43426"/>
  </r>
  <r>
    <x v="2"/>
    <x v="8"/>
    <x v="1"/>
    <x v="2"/>
    <x v="7"/>
    <x v="7"/>
    <n v="123569"/>
  </r>
  <r>
    <x v="2"/>
    <x v="8"/>
    <x v="1"/>
    <x v="2"/>
    <x v="8"/>
    <x v="8"/>
    <n v="590610"/>
  </r>
  <r>
    <x v="2"/>
    <x v="8"/>
    <x v="1"/>
    <x v="2"/>
    <x v="9"/>
    <x v="9"/>
    <n v="183439"/>
  </r>
  <r>
    <x v="2"/>
    <x v="9"/>
    <x v="0"/>
    <x v="0"/>
    <x v="0"/>
    <x v="0"/>
    <n v="6957"/>
  </r>
  <r>
    <x v="2"/>
    <x v="9"/>
    <x v="0"/>
    <x v="0"/>
    <x v="1"/>
    <x v="1"/>
    <n v="106110"/>
  </r>
  <r>
    <x v="2"/>
    <x v="9"/>
    <x v="0"/>
    <x v="0"/>
    <x v="3"/>
    <x v="3"/>
    <n v="-24350"/>
  </r>
  <r>
    <x v="2"/>
    <x v="9"/>
    <x v="0"/>
    <x v="0"/>
    <x v="4"/>
    <x v="4"/>
    <n v="201561"/>
  </r>
  <r>
    <x v="2"/>
    <x v="9"/>
    <x v="0"/>
    <x v="0"/>
    <x v="5"/>
    <x v="5"/>
    <n v="67051"/>
  </r>
  <r>
    <x v="2"/>
    <x v="9"/>
    <x v="0"/>
    <x v="1"/>
    <x v="6"/>
    <x v="6"/>
    <n v="58916"/>
  </r>
  <r>
    <x v="2"/>
    <x v="9"/>
    <x v="0"/>
    <x v="2"/>
    <x v="7"/>
    <x v="7"/>
    <n v="101316"/>
  </r>
  <r>
    <x v="2"/>
    <x v="9"/>
    <x v="0"/>
    <x v="2"/>
    <x v="8"/>
    <x v="8"/>
    <n v="196767"/>
  </r>
  <r>
    <x v="2"/>
    <x v="9"/>
    <x v="0"/>
    <x v="2"/>
    <x v="9"/>
    <x v="9"/>
    <n v="32760"/>
  </r>
  <r>
    <x v="2"/>
    <x v="9"/>
    <x v="1"/>
    <x v="0"/>
    <x v="0"/>
    <x v="0"/>
    <n v="19735"/>
  </r>
  <r>
    <x v="2"/>
    <x v="9"/>
    <x v="1"/>
    <x v="0"/>
    <x v="1"/>
    <x v="1"/>
    <n v="113378"/>
  </r>
  <r>
    <x v="2"/>
    <x v="9"/>
    <x v="1"/>
    <x v="0"/>
    <x v="3"/>
    <x v="3"/>
    <n v="-38302"/>
  </r>
  <r>
    <x v="2"/>
    <x v="9"/>
    <x v="1"/>
    <x v="0"/>
    <x v="4"/>
    <x v="4"/>
    <n v="201561"/>
  </r>
  <r>
    <x v="2"/>
    <x v="9"/>
    <x v="1"/>
    <x v="0"/>
    <x v="5"/>
    <x v="5"/>
    <n v="67051"/>
  </r>
  <r>
    <x v="2"/>
    <x v="9"/>
    <x v="1"/>
    <x v="1"/>
    <x v="6"/>
    <x v="6"/>
    <n v="37777"/>
  </r>
  <r>
    <x v="2"/>
    <x v="9"/>
    <x v="1"/>
    <x v="2"/>
    <x v="7"/>
    <x v="7"/>
    <n v="101316"/>
  </r>
  <r>
    <x v="2"/>
    <x v="9"/>
    <x v="1"/>
    <x v="2"/>
    <x v="8"/>
    <x v="8"/>
    <n v="196767"/>
  </r>
  <r>
    <x v="2"/>
    <x v="9"/>
    <x v="1"/>
    <x v="2"/>
    <x v="9"/>
    <x v="9"/>
    <n v="45619"/>
  </r>
  <r>
    <x v="2"/>
    <x v="10"/>
    <x v="0"/>
    <x v="0"/>
    <x v="0"/>
    <x v="0"/>
    <n v="38718"/>
  </r>
  <r>
    <x v="2"/>
    <x v="10"/>
    <x v="0"/>
    <x v="0"/>
    <x v="1"/>
    <x v="1"/>
    <n v="410208"/>
  </r>
  <r>
    <x v="2"/>
    <x v="10"/>
    <x v="0"/>
    <x v="0"/>
    <x v="2"/>
    <x v="2"/>
    <n v="13778"/>
  </r>
  <r>
    <x v="2"/>
    <x v="10"/>
    <x v="0"/>
    <x v="0"/>
    <x v="3"/>
    <x v="3"/>
    <n v="-7463"/>
  </r>
  <r>
    <x v="2"/>
    <x v="10"/>
    <x v="0"/>
    <x v="0"/>
    <x v="4"/>
    <x v="4"/>
    <n v="476997"/>
  </r>
  <r>
    <x v="2"/>
    <x v="10"/>
    <x v="0"/>
    <x v="0"/>
    <x v="5"/>
    <x v="5"/>
    <n v="0"/>
  </r>
  <r>
    <x v="2"/>
    <x v="10"/>
    <x v="0"/>
    <x v="1"/>
    <x v="6"/>
    <x v="6"/>
    <n v="46515"/>
  </r>
  <r>
    <x v="2"/>
    <x v="10"/>
    <x v="0"/>
    <x v="2"/>
    <x v="7"/>
    <x v="7"/>
    <n v="193012"/>
  </r>
  <r>
    <x v="2"/>
    <x v="10"/>
    <x v="0"/>
    <x v="2"/>
    <x v="8"/>
    <x v="8"/>
    <n v="661415"/>
  </r>
  <r>
    <x v="2"/>
    <x v="10"/>
    <x v="0"/>
    <x v="2"/>
    <x v="9"/>
    <x v="9"/>
    <n v="139252"/>
  </r>
  <r>
    <x v="2"/>
    <x v="10"/>
    <x v="1"/>
    <x v="0"/>
    <x v="0"/>
    <x v="0"/>
    <n v="76073"/>
  </r>
  <r>
    <x v="2"/>
    <x v="10"/>
    <x v="1"/>
    <x v="0"/>
    <x v="1"/>
    <x v="1"/>
    <n v="436623"/>
  </r>
  <r>
    <x v="2"/>
    <x v="10"/>
    <x v="1"/>
    <x v="0"/>
    <x v="2"/>
    <x v="2"/>
    <n v="16725"/>
  </r>
  <r>
    <x v="2"/>
    <x v="10"/>
    <x v="1"/>
    <x v="0"/>
    <x v="3"/>
    <x v="3"/>
    <n v="-76860"/>
  </r>
  <r>
    <x v="2"/>
    <x v="10"/>
    <x v="1"/>
    <x v="0"/>
    <x v="4"/>
    <x v="4"/>
    <n v="525616"/>
  </r>
  <r>
    <x v="2"/>
    <x v="10"/>
    <x v="1"/>
    <x v="0"/>
    <x v="5"/>
    <x v="5"/>
    <n v="25009"/>
  </r>
  <r>
    <x v="2"/>
    <x v="10"/>
    <x v="1"/>
    <x v="1"/>
    <x v="6"/>
    <x v="6"/>
    <n v="17265"/>
  </r>
  <r>
    <x v="2"/>
    <x v="10"/>
    <x v="1"/>
    <x v="2"/>
    <x v="7"/>
    <x v="7"/>
    <n v="193012"/>
  </r>
  <r>
    <x v="2"/>
    <x v="10"/>
    <x v="1"/>
    <x v="2"/>
    <x v="8"/>
    <x v="8"/>
    <n v="659830"/>
  </r>
  <r>
    <x v="2"/>
    <x v="10"/>
    <x v="1"/>
    <x v="2"/>
    <x v="9"/>
    <x v="9"/>
    <n v="271311"/>
  </r>
  <r>
    <x v="2"/>
    <x v="11"/>
    <x v="0"/>
    <x v="0"/>
    <x v="0"/>
    <x v="0"/>
    <n v="93328"/>
  </r>
  <r>
    <x v="2"/>
    <x v="11"/>
    <x v="0"/>
    <x v="0"/>
    <x v="1"/>
    <x v="1"/>
    <n v="695580"/>
  </r>
  <r>
    <x v="2"/>
    <x v="11"/>
    <x v="0"/>
    <x v="0"/>
    <x v="2"/>
    <x v="2"/>
    <n v="134903"/>
  </r>
  <r>
    <x v="2"/>
    <x v="11"/>
    <x v="0"/>
    <x v="0"/>
    <x v="3"/>
    <x v="3"/>
    <n v="102110"/>
  </r>
  <r>
    <x v="2"/>
    <x v="11"/>
    <x v="0"/>
    <x v="0"/>
    <x v="4"/>
    <x v="4"/>
    <n v="999679"/>
  </r>
  <r>
    <x v="2"/>
    <x v="11"/>
    <x v="0"/>
    <x v="1"/>
    <x v="6"/>
    <x v="6"/>
    <n v="86018"/>
  </r>
  <r>
    <x v="2"/>
    <x v="11"/>
    <x v="0"/>
    <x v="2"/>
    <x v="7"/>
    <x v="7"/>
    <n v="164940"/>
  </r>
  <r>
    <x v="2"/>
    <x v="11"/>
    <x v="0"/>
    <x v="2"/>
    <x v="8"/>
    <x v="8"/>
    <n v="1330738"/>
  </r>
  <r>
    <x v="2"/>
    <x v="11"/>
    <x v="0"/>
    <x v="2"/>
    <x v="9"/>
    <x v="9"/>
    <n v="411720"/>
  </r>
  <r>
    <x v="2"/>
    <x v="11"/>
    <x v="1"/>
    <x v="0"/>
    <x v="0"/>
    <x v="0"/>
    <n v="141867"/>
  </r>
  <r>
    <x v="2"/>
    <x v="11"/>
    <x v="1"/>
    <x v="0"/>
    <x v="1"/>
    <x v="1"/>
    <n v="737456"/>
  </r>
  <r>
    <x v="2"/>
    <x v="11"/>
    <x v="1"/>
    <x v="0"/>
    <x v="2"/>
    <x v="2"/>
    <n v="144481"/>
  </r>
  <r>
    <x v="2"/>
    <x v="11"/>
    <x v="1"/>
    <x v="0"/>
    <x v="3"/>
    <x v="3"/>
    <n v="81017"/>
  </r>
  <r>
    <x v="2"/>
    <x v="11"/>
    <x v="1"/>
    <x v="0"/>
    <x v="4"/>
    <x v="4"/>
    <n v="1038678"/>
  </r>
  <r>
    <x v="2"/>
    <x v="11"/>
    <x v="1"/>
    <x v="1"/>
    <x v="6"/>
    <x v="6"/>
    <n v="69536"/>
  </r>
  <r>
    <x v="2"/>
    <x v="11"/>
    <x v="1"/>
    <x v="2"/>
    <x v="7"/>
    <x v="7"/>
    <n v="164940"/>
  </r>
  <r>
    <x v="2"/>
    <x v="11"/>
    <x v="1"/>
    <x v="2"/>
    <x v="8"/>
    <x v="8"/>
    <n v="1327931"/>
  </r>
  <r>
    <x v="2"/>
    <x v="11"/>
    <x v="1"/>
    <x v="2"/>
    <x v="9"/>
    <x v="9"/>
    <n v="558130"/>
  </r>
  <r>
    <x v="2"/>
    <x v="63"/>
    <x v="0"/>
    <x v="0"/>
    <x v="0"/>
    <x v="0"/>
    <n v="51"/>
  </r>
  <r>
    <x v="2"/>
    <x v="63"/>
    <x v="0"/>
    <x v="0"/>
    <x v="1"/>
    <x v="1"/>
    <n v="20074"/>
  </r>
  <r>
    <x v="2"/>
    <x v="63"/>
    <x v="0"/>
    <x v="0"/>
    <x v="3"/>
    <x v="3"/>
    <n v="720"/>
  </r>
  <r>
    <x v="2"/>
    <x v="63"/>
    <x v="0"/>
    <x v="0"/>
    <x v="4"/>
    <x v="4"/>
    <n v="2357"/>
  </r>
  <r>
    <x v="2"/>
    <x v="63"/>
    <x v="0"/>
    <x v="1"/>
    <x v="6"/>
    <x v="6"/>
    <n v="3702"/>
  </r>
  <r>
    <x v="2"/>
    <x v="63"/>
    <x v="0"/>
    <x v="2"/>
    <x v="7"/>
    <x v="7"/>
    <n v="1958"/>
  </r>
  <r>
    <x v="2"/>
    <x v="63"/>
    <x v="0"/>
    <x v="2"/>
    <x v="8"/>
    <x v="8"/>
    <n v="20617"/>
  </r>
  <r>
    <x v="2"/>
    <x v="63"/>
    <x v="0"/>
    <x v="2"/>
    <x v="9"/>
    <x v="9"/>
    <n v="2889"/>
  </r>
  <r>
    <x v="2"/>
    <x v="63"/>
    <x v="1"/>
    <x v="0"/>
    <x v="0"/>
    <x v="0"/>
    <n v="1313"/>
  </r>
  <r>
    <x v="2"/>
    <x v="63"/>
    <x v="1"/>
    <x v="0"/>
    <x v="1"/>
    <x v="1"/>
    <n v="19933"/>
  </r>
  <r>
    <x v="2"/>
    <x v="63"/>
    <x v="1"/>
    <x v="0"/>
    <x v="3"/>
    <x v="3"/>
    <n v="-2894"/>
  </r>
  <r>
    <x v="2"/>
    <x v="63"/>
    <x v="1"/>
    <x v="0"/>
    <x v="4"/>
    <x v="4"/>
    <n v="2357"/>
  </r>
  <r>
    <x v="2"/>
    <x v="63"/>
    <x v="1"/>
    <x v="1"/>
    <x v="6"/>
    <x v="6"/>
    <n v="2237"/>
  </r>
  <r>
    <x v="2"/>
    <x v="63"/>
    <x v="1"/>
    <x v="2"/>
    <x v="7"/>
    <x v="7"/>
    <n v="1958"/>
  </r>
  <r>
    <x v="2"/>
    <x v="63"/>
    <x v="1"/>
    <x v="2"/>
    <x v="8"/>
    <x v="8"/>
    <n v="20617"/>
  </r>
  <r>
    <x v="2"/>
    <x v="63"/>
    <x v="1"/>
    <x v="2"/>
    <x v="9"/>
    <x v="9"/>
    <n v="6159"/>
  </r>
  <r>
    <x v="2"/>
    <x v="12"/>
    <x v="0"/>
    <x v="0"/>
    <x v="0"/>
    <x v="0"/>
    <n v="8438"/>
  </r>
  <r>
    <x v="2"/>
    <x v="12"/>
    <x v="0"/>
    <x v="0"/>
    <x v="1"/>
    <x v="1"/>
    <n v="220863"/>
  </r>
  <r>
    <x v="2"/>
    <x v="12"/>
    <x v="0"/>
    <x v="0"/>
    <x v="3"/>
    <x v="3"/>
    <n v="16417"/>
  </r>
  <r>
    <x v="2"/>
    <x v="12"/>
    <x v="0"/>
    <x v="0"/>
    <x v="4"/>
    <x v="4"/>
    <n v="24103"/>
  </r>
  <r>
    <x v="2"/>
    <x v="12"/>
    <x v="0"/>
    <x v="1"/>
    <x v="6"/>
    <x v="6"/>
    <n v="14001"/>
  </r>
  <r>
    <x v="2"/>
    <x v="12"/>
    <x v="0"/>
    <x v="2"/>
    <x v="7"/>
    <x v="7"/>
    <n v="60531"/>
  </r>
  <r>
    <x v="2"/>
    <x v="12"/>
    <x v="0"/>
    <x v="2"/>
    <x v="8"/>
    <x v="8"/>
    <n v="171072"/>
  </r>
  <r>
    <x v="2"/>
    <x v="12"/>
    <x v="0"/>
    <x v="2"/>
    <x v="9"/>
    <x v="9"/>
    <n v="19385"/>
  </r>
  <r>
    <x v="2"/>
    <x v="12"/>
    <x v="1"/>
    <x v="0"/>
    <x v="0"/>
    <x v="0"/>
    <n v="8438"/>
  </r>
  <r>
    <x v="2"/>
    <x v="12"/>
    <x v="1"/>
    <x v="0"/>
    <x v="1"/>
    <x v="1"/>
    <n v="220863"/>
  </r>
  <r>
    <x v="2"/>
    <x v="12"/>
    <x v="1"/>
    <x v="0"/>
    <x v="3"/>
    <x v="3"/>
    <n v="16417"/>
  </r>
  <r>
    <x v="2"/>
    <x v="12"/>
    <x v="1"/>
    <x v="0"/>
    <x v="4"/>
    <x v="4"/>
    <n v="24103"/>
  </r>
  <r>
    <x v="2"/>
    <x v="12"/>
    <x v="1"/>
    <x v="1"/>
    <x v="6"/>
    <x v="6"/>
    <n v="14001"/>
  </r>
  <r>
    <x v="2"/>
    <x v="12"/>
    <x v="1"/>
    <x v="2"/>
    <x v="7"/>
    <x v="7"/>
    <n v="60531"/>
  </r>
  <r>
    <x v="2"/>
    <x v="12"/>
    <x v="1"/>
    <x v="2"/>
    <x v="8"/>
    <x v="8"/>
    <n v="171072"/>
  </r>
  <r>
    <x v="2"/>
    <x v="12"/>
    <x v="1"/>
    <x v="2"/>
    <x v="9"/>
    <x v="9"/>
    <n v="19385"/>
  </r>
  <r>
    <x v="2"/>
    <x v="13"/>
    <x v="0"/>
    <x v="0"/>
    <x v="0"/>
    <x v="0"/>
    <n v="48376"/>
  </r>
  <r>
    <x v="2"/>
    <x v="13"/>
    <x v="0"/>
    <x v="0"/>
    <x v="1"/>
    <x v="1"/>
    <n v="555380"/>
  </r>
  <r>
    <x v="2"/>
    <x v="13"/>
    <x v="0"/>
    <x v="0"/>
    <x v="2"/>
    <x v="2"/>
    <n v="66582"/>
  </r>
  <r>
    <x v="2"/>
    <x v="13"/>
    <x v="0"/>
    <x v="0"/>
    <x v="3"/>
    <x v="3"/>
    <n v="-17525"/>
  </r>
  <r>
    <x v="2"/>
    <x v="13"/>
    <x v="0"/>
    <x v="0"/>
    <x v="4"/>
    <x v="4"/>
    <n v="671540"/>
  </r>
  <r>
    <x v="2"/>
    <x v="13"/>
    <x v="0"/>
    <x v="1"/>
    <x v="6"/>
    <x v="6"/>
    <n v="71755"/>
  </r>
  <r>
    <x v="2"/>
    <x v="13"/>
    <x v="0"/>
    <x v="2"/>
    <x v="7"/>
    <x v="7"/>
    <n v="361214"/>
  </r>
  <r>
    <x v="2"/>
    <x v="13"/>
    <x v="0"/>
    <x v="2"/>
    <x v="8"/>
    <x v="8"/>
    <n v="732110"/>
  </r>
  <r>
    <x v="2"/>
    <x v="13"/>
    <x v="0"/>
    <x v="2"/>
    <x v="9"/>
    <x v="9"/>
    <n v="337834"/>
  </r>
  <r>
    <x v="2"/>
    <x v="13"/>
    <x v="1"/>
    <x v="0"/>
    <x v="0"/>
    <x v="0"/>
    <n v="68720"/>
  </r>
  <r>
    <x v="2"/>
    <x v="13"/>
    <x v="1"/>
    <x v="0"/>
    <x v="1"/>
    <x v="1"/>
    <n v="592131"/>
  </r>
  <r>
    <x v="2"/>
    <x v="13"/>
    <x v="1"/>
    <x v="0"/>
    <x v="2"/>
    <x v="2"/>
    <n v="66868"/>
  </r>
  <r>
    <x v="2"/>
    <x v="13"/>
    <x v="1"/>
    <x v="0"/>
    <x v="3"/>
    <x v="3"/>
    <n v="-59563"/>
  </r>
  <r>
    <x v="2"/>
    <x v="13"/>
    <x v="1"/>
    <x v="0"/>
    <x v="4"/>
    <x v="4"/>
    <n v="685750"/>
  </r>
  <r>
    <x v="2"/>
    <x v="13"/>
    <x v="1"/>
    <x v="1"/>
    <x v="6"/>
    <x v="6"/>
    <n v="44677"/>
  </r>
  <r>
    <x v="2"/>
    <x v="13"/>
    <x v="1"/>
    <x v="2"/>
    <x v="7"/>
    <x v="7"/>
    <n v="361214"/>
  </r>
  <r>
    <x v="2"/>
    <x v="13"/>
    <x v="1"/>
    <x v="2"/>
    <x v="8"/>
    <x v="8"/>
    <n v="732110"/>
  </r>
  <r>
    <x v="2"/>
    <x v="13"/>
    <x v="1"/>
    <x v="2"/>
    <x v="9"/>
    <x v="9"/>
    <n v="424385"/>
  </r>
  <r>
    <x v="2"/>
    <x v="14"/>
    <x v="0"/>
    <x v="0"/>
    <x v="0"/>
    <x v="0"/>
    <n v="17857"/>
  </r>
  <r>
    <x v="2"/>
    <x v="14"/>
    <x v="0"/>
    <x v="0"/>
    <x v="1"/>
    <x v="1"/>
    <n v="113097"/>
  </r>
  <r>
    <x v="2"/>
    <x v="14"/>
    <x v="0"/>
    <x v="0"/>
    <x v="2"/>
    <x v="2"/>
    <n v="1799"/>
  </r>
  <r>
    <x v="2"/>
    <x v="14"/>
    <x v="0"/>
    <x v="0"/>
    <x v="3"/>
    <x v="3"/>
    <n v="-23095"/>
  </r>
  <r>
    <x v="2"/>
    <x v="14"/>
    <x v="0"/>
    <x v="0"/>
    <x v="4"/>
    <x v="4"/>
    <n v="203106"/>
  </r>
  <r>
    <x v="2"/>
    <x v="14"/>
    <x v="0"/>
    <x v="0"/>
    <x v="5"/>
    <x v="5"/>
    <n v="588"/>
  </r>
  <r>
    <x v="2"/>
    <x v="14"/>
    <x v="0"/>
    <x v="1"/>
    <x v="6"/>
    <x v="6"/>
    <n v="-5359"/>
  </r>
  <r>
    <x v="2"/>
    <x v="14"/>
    <x v="0"/>
    <x v="2"/>
    <x v="7"/>
    <x v="7"/>
    <n v="100085"/>
  </r>
  <r>
    <x v="2"/>
    <x v="14"/>
    <x v="0"/>
    <x v="2"/>
    <x v="8"/>
    <x v="8"/>
    <n v="195376"/>
  </r>
  <r>
    <x v="2"/>
    <x v="14"/>
    <x v="0"/>
    <x v="2"/>
    <x v="9"/>
    <x v="9"/>
    <n v="57546"/>
  </r>
  <r>
    <x v="2"/>
    <x v="14"/>
    <x v="1"/>
    <x v="0"/>
    <x v="0"/>
    <x v="0"/>
    <n v="27330"/>
  </r>
  <r>
    <x v="2"/>
    <x v="14"/>
    <x v="1"/>
    <x v="0"/>
    <x v="1"/>
    <x v="1"/>
    <n v="148985"/>
  </r>
  <r>
    <x v="2"/>
    <x v="14"/>
    <x v="1"/>
    <x v="0"/>
    <x v="2"/>
    <x v="2"/>
    <n v="1799"/>
  </r>
  <r>
    <x v="2"/>
    <x v="14"/>
    <x v="1"/>
    <x v="0"/>
    <x v="3"/>
    <x v="3"/>
    <n v="-45559"/>
  </r>
  <r>
    <x v="2"/>
    <x v="14"/>
    <x v="1"/>
    <x v="0"/>
    <x v="4"/>
    <x v="4"/>
    <n v="211349"/>
  </r>
  <r>
    <x v="2"/>
    <x v="14"/>
    <x v="1"/>
    <x v="0"/>
    <x v="5"/>
    <x v="5"/>
    <n v="588"/>
  </r>
  <r>
    <x v="2"/>
    <x v="14"/>
    <x v="1"/>
    <x v="1"/>
    <x v="6"/>
    <x v="6"/>
    <n v="-7828"/>
  </r>
  <r>
    <x v="2"/>
    <x v="14"/>
    <x v="1"/>
    <x v="2"/>
    <x v="7"/>
    <x v="7"/>
    <n v="100085"/>
  </r>
  <r>
    <x v="2"/>
    <x v="14"/>
    <x v="1"/>
    <x v="2"/>
    <x v="8"/>
    <x v="8"/>
    <n v="195376"/>
  </r>
  <r>
    <x v="2"/>
    <x v="14"/>
    <x v="1"/>
    <x v="2"/>
    <x v="9"/>
    <x v="9"/>
    <n v="131145"/>
  </r>
  <r>
    <x v="2"/>
    <x v="15"/>
    <x v="0"/>
    <x v="0"/>
    <x v="0"/>
    <x v="0"/>
    <n v="941"/>
  </r>
  <r>
    <x v="2"/>
    <x v="15"/>
    <x v="0"/>
    <x v="0"/>
    <x v="1"/>
    <x v="1"/>
    <n v="35463"/>
  </r>
  <r>
    <x v="2"/>
    <x v="15"/>
    <x v="0"/>
    <x v="0"/>
    <x v="3"/>
    <x v="3"/>
    <n v="1724"/>
  </r>
  <r>
    <x v="2"/>
    <x v="15"/>
    <x v="0"/>
    <x v="0"/>
    <x v="4"/>
    <x v="4"/>
    <n v="1694"/>
  </r>
  <r>
    <x v="2"/>
    <x v="15"/>
    <x v="0"/>
    <x v="1"/>
    <x v="6"/>
    <x v="6"/>
    <n v="5389"/>
  </r>
  <r>
    <x v="2"/>
    <x v="15"/>
    <x v="0"/>
    <x v="2"/>
    <x v="7"/>
    <x v="7"/>
    <n v="13530"/>
  </r>
  <r>
    <x v="2"/>
    <x v="15"/>
    <x v="0"/>
    <x v="2"/>
    <x v="8"/>
    <x v="8"/>
    <n v="27022"/>
  </r>
  <r>
    <x v="2"/>
    <x v="15"/>
    <x v="0"/>
    <x v="2"/>
    <x v="9"/>
    <x v="9"/>
    <n v="1211"/>
  </r>
  <r>
    <x v="2"/>
    <x v="15"/>
    <x v="1"/>
    <x v="0"/>
    <x v="0"/>
    <x v="0"/>
    <n v="941"/>
  </r>
  <r>
    <x v="2"/>
    <x v="15"/>
    <x v="1"/>
    <x v="0"/>
    <x v="1"/>
    <x v="1"/>
    <n v="35463"/>
  </r>
  <r>
    <x v="2"/>
    <x v="15"/>
    <x v="1"/>
    <x v="0"/>
    <x v="3"/>
    <x v="3"/>
    <n v="1724"/>
  </r>
  <r>
    <x v="2"/>
    <x v="15"/>
    <x v="1"/>
    <x v="0"/>
    <x v="4"/>
    <x v="4"/>
    <n v="1694"/>
  </r>
  <r>
    <x v="2"/>
    <x v="15"/>
    <x v="1"/>
    <x v="1"/>
    <x v="6"/>
    <x v="6"/>
    <n v="5389"/>
  </r>
  <r>
    <x v="2"/>
    <x v="15"/>
    <x v="1"/>
    <x v="2"/>
    <x v="7"/>
    <x v="7"/>
    <n v="13530"/>
  </r>
  <r>
    <x v="2"/>
    <x v="15"/>
    <x v="1"/>
    <x v="2"/>
    <x v="8"/>
    <x v="8"/>
    <n v="27022"/>
  </r>
  <r>
    <x v="2"/>
    <x v="15"/>
    <x v="1"/>
    <x v="2"/>
    <x v="9"/>
    <x v="9"/>
    <n v="1211"/>
  </r>
  <r>
    <x v="2"/>
    <x v="16"/>
    <x v="0"/>
    <x v="0"/>
    <x v="0"/>
    <x v="0"/>
    <n v="20540"/>
  </r>
  <r>
    <x v="2"/>
    <x v="16"/>
    <x v="0"/>
    <x v="0"/>
    <x v="1"/>
    <x v="1"/>
    <n v="229226"/>
  </r>
  <r>
    <x v="2"/>
    <x v="16"/>
    <x v="0"/>
    <x v="0"/>
    <x v="3"/>
    <x v="3"/>
    <n v="-36051"/>
  </r>
  <r>
    <x v="2"/>
    <x v="16"/>
    <x v="0"/>
    <x v="0"/>
    <x v="4"/>
    <x v="4"/>
    <n v="352751"/>
  </r>
  <r>
    <x v="2"/>
    <x v="16"/>
    <x v="0"/>
    <x v="0"/>
    <x v="5"/>
    <x v="5"/>
    <n v="-14885"/>
  </r>
  <r>
    <x v="2"/>
    <x v="16"/>
    <x v="0"/>
    <x v="1"/>
    <x v="6"/>
    <x v="6"/>
    <n v="27771"/>
  </r>
  <r>
    <x v="2"/>
    <x v="16"/>
    <x v="0"/>
    <x v="2"/>
    <x v="7"/>
    <x v="7"/>
    <n v="153872"/>
  </r>
  <r>
    <x v="2"/>
    <x v="16"/>
    <x v="0"/>
    <x v="2"/>
    <x v="8"/>
    <x v="8"/>
    <n v="429342"/>
  </r>
  <r>
    <x v="2"/>
    <x v="16"/>
    <x v="0"/>
    <x v="2"/>
    <x v="9"/>
    <x v="9"/>
    <n v="98010"/>
  </r>
  <r>
    <x v="2"/>
    <x v="16"/>
    <x v="1"/>
    <x v="0"/>
    <x v="0"/>
    <x v="0"/>
    <n v="53625"/>
  </r>
  <r>
    <x v="2"/>
    <x v="16"/>
    <x v="1"/>
    <x v="0"/>
    <x v="1"/>
    <x v="1"/>
    <n v="328499"/>
  </r>
  <r>
    <x v="2"/>
    <x v="16"/>
    <x v="1"/>
    <x v="0"/>
    <x v="3"/>
    <x v="3"/>
    <n v="-60136"/>
  </r>
  <r>
    <x v="2"/>
    <x v="16"/>
    <x v="1"/>
    <x v="0"/>
    <x v="4"/>
    <x v="4"/>
    <n v="417235"/>
  </r>
  <r>
    <x v="2"/>
    <x v="16"/>
    <x v="1"/>
    <x v="0"/>
    <x v="5"/>
    <x v="5"/>
    <n v="-14885"/>
  </r>
  <r>
    <x v="2"/>
    <x v="16"/>
    <x v="1"/>
    <x v="1"/>
    <x v="6"/>
    <x v="6"/>
    <n v="-4848"/>
  </r>
  <r>
    <x v="2"/>
    <x v="16"/>
    <x v="1"/>
    <x v="2"/>
    <x v="7"/>
    <x v="7"/>
    <n v="153872"/>
  </r>
  <r>
    <x v="2"/>
    <x v="16"/>
    <x v="1"/>
    <x v="2"/>
    <x v="8"/>
    <x v="8"/>
    <n v="429342"/>
  </r>
  <r>
    <x v="2"/>
    <x v="16"/>
    <x v="1"/>
    <x v="2"/>
    <x v="9"/>
    <x v="9"/>
    <n v="286318"/>
  </r>
  <r>
    <x v="2"/>
    <x v="17"/>
    <x v="0"/>
    <x v="0"/>
    <x v="0"/>
    <x v="0"/>
    <n v="22690"/>
  </r>
  <r>
    <x v="2"/>
    <x v="17"/>
    <x v="0"/>
    <x v="0"/>
    <x v="1"/>
    <x v="1"/>
    <n v="268398"/>
  </r>
  <r>
    <x v="2"/>
    <x v="17"/>
    <x v="0"/>
    <x v="0"/>
    <x v="2"/>
    <x v="2"/>
    <n v="14450"/>
  </r>
  <r>
    <x v="2"/>
    <x v="17"/>
    <x v="0"/>
    <x v="0"/>
    <x v="3"/>
    <x v="3"/>
    <n v="-1715"/>
  </r>
  <r>
    <x v="2"/>
    <x v="17"/>
    <x v="0"/>
    <x v="0"/>
    <x v="4"/>
    <x v="4"/>
    <n v="269652"/>
  </r>
  <r>
    <x v="2"/>
    <x v="17"/>
    <x v="0"/>
    <x v="0"/>
    <x v="5"/>
    <x v="5"/>
    <n v="0"/>
  </r>
  <r>
    <x v="2"/>
    <x v="17"/>
    <x v="0"/>
    <x v="1"/>
    <x v="6"/>
    <x v="6"/>
    <n v="-15512"/>
  </r>
  <r>
    <x v="2"/>
    <x v="17"/>
    <x v="0"/>
    <x v="2"/>
    <x v="7"/>
    <x v="7"/>
    <n v="92089"/>
  </r>
  <r>
    <x v="2"/>
    <x v="17"/>
    <x v="0"/>
    <x v="2"/>
    <x v="8"/>
    <x v="8"/>
    <n v="272212"/>
  </r>
  <r>
    <x v="2"/>
    <x v="17"/>
    <x v="0"/>
    <x v="2"/>
    <x v="9"/>
    <x v="9"/>
    <n v="197092"/>
  </r>
  <r>
    <x v="2"/>
    <x v="17"/>
    <x v="1"/>
    <x v="0"/>
    <x v="0"/>
    <x v="0"/>
    <n v="47917"/>
  </r>
  <r>
    <x v="2"/>
    <x v="17"/>
    <x v="1"/>
    <x v="0"/>
    <x v="1"/>
    <x v="1"/>
    <n v="299065"/>
  </r>
  <r>
    <x v="2"/>
    <x v="17"/>
    <x v="1"/>
    <x v="0"/>
    <x v="2"/>
    <x v="2"/>
    <n v="14450"/>
  </r>
  <r>
    <x v="2"/>
    <x v="17"/>
    <x v="1"/>
    <x v="0"/>
    <x v="3"/>
    <x v="3"/>
    <n v="-63272"/>
  </r>
  <r>
    <x v="2"/>
    <x v="17"/>
    <x v="1"/>
    <x v="0"/>
    <x v="4"/>
    <x v="4"/>
    <n v="282167"/>
  </r>
  <r>
    <x v="2"/>
    <x v="17"/>
    <x v="1"/>
    <x v="0"/>
    <x v="5"/>
    <x v="5"/>
    <n v="-50000"/>
  </r>
  <r>
    <x v="2"/>
    <x v="17"/>
    <x v="1"/>
    <x v="1"/>
    <x v="6"/>
    <x v="6"/>
    <n v="-83130"/>
  </r>
  <r>
    <x v="2"/>
    <x v="17"/>
    <x v="1"/>
    <x v="2"/>
    <x v="7"/>
    <x v="7"/>
    <n v="92089"/>
  </r>
  <r>
    <x v="2"/>
    <x v="17"/>
    <x v="1"/>
    <x v="2"/>
    <x v="8"/>
    <x v="8"/>
    <n v="272212"/>
  </r>
  <r>
    <x v="2"/>
    <x v="17"/>
    <x v="1"/>
    <x v="2"/>
    <x v="9"/>
    <x v="9"/>
    <n v="309440"/>
  </r>
  <r>
    <x v="2"/>
    <x v="18"/>
    <x v="0"/>
    <x v="0"/>
    <x v="0"/>
    <x v="0"/>
    <n v="13990"/>
  </r>
  <r>
    <x v="2"/>
    <x v="18"/>
    <x v="0"/>
    <x v="0"/>
    <x v="1"/>
    <x v="1"/>
    <n v="149539"/>
  </r>
  <r>
    <x v="2"/>
    <x v="18"/>
    <x v="0"/>
    <x v="0"/>
    <x v="2"/>
    <x v="2"/>
    <n v="905"/>
  </r>
  <r>
    <x v="2"/>
    <x v="18"/>
    <x v="0"/>
    <x v="0"/>
    <x v="3"/>
    <x v="3"/>
    <n v="-6070"/>
  </r>
  <r>
    <x v="2"/>
    <x v="18"/>
    <x v="0"/>
    <x v="0"/>
    <x v="4"/>
    <x v="4"/>
    <n v="141351"/>
  </r>
  <r>
    <x v="2"/>
    <x v="18"/>
    <x v="0"/>
    <x v="1"/>
    <x v="6"/>
    <x v="6"/>
    <n v="2473"/>
  </r>
  <r>
    <x v="2"/>
    <x v="18"/>
    <x v="0"/>
    <x v="2"/>
    <x v="7"/>
    <x v="7"/>
    <n v="108283"/>
  </r>
  <r>
    <x v="2"/>
    <x v="18"/>
    <x v="0"/>
    <x v="2"/>
    <x v="8"/>
    <x v="8"/>
    <n v="138669"/>
  </r>
  <r>
    <x v="2"/>
    <x v="18"/>
    <x v="0"/>
    <x v="2"/>
    <x v="9"/>
    <x v="9"/>
    <n v="67376"/>
  </r>
  <r>
    <x v="2"/>
    <x v="18"/>
    <x v="1"/>
    <x v="0"/>
    <x v="0"/>
    <x v="0"/>
    <n v="17498"/>
  </r>
  <r>
    <x v="2"/>
    <x v="18"/>
    <x v="1"/>
    <x v="0"/>
    <x v="1"/>
    <x v="1"/>
    <n v="165414"/>
  </r>
  <r>
    <x v="2"/>
    <x v="18"/>
    <x v="1"/>
    <x v="0"/>
    <x v="2"/>
    <x v="2"/>
    <n v="905"/>
  </r>
  <r>
    <x v="2"/>
    <x v="18"/>
    <x v="1"/>
    <x v="0"/>
    <x v="3"/>
    <x v="3"/>
    <n v="-13215"/>
  </r>
  <r>
    <x v="2"/>
    <x v="18"/>
    <x v="1"/>
    <x v="0"/>
    <x v="4"/>
    <x v="4"/>
    <n v="178199"/>
  </r>
  <r>
    <x v="2"/>
    <x v="18"/>
    <x v="1"/>
    <x v="1"/>
    <x v="6"/>
    <x v="6"/>
    <n v="-21461"/>
  </r>
  <r>
    <x v="2"/>
    <x v="18"/>
    <x v="1"/>
    <x v="2"/>
    <x v="7"/>
    <x v="7"/>
    <n v="108283"/>
  </r>
  <r>
    <x v="2"/>
    <x v="18"/>
    <x v="1"/>
    <x v="2"/>
    <x v="8"/>
    <x v="8"/>
    <n v="137039"/>
  </r>
  <r>
    <x v="2"/>
    <x v="18"/>
    <x v="1"/>
    <x v="2"/>
    <x v="9"/>
    <x v="9"/>
    <n v="108448"/>
  </r>
  <r>
    <x v="2"/>
    <x v="19"/>
    <x v="0"/>
    <x v="0"/>
    <x v="0"/>
    <x v="0"/>
    <n v="12856"/>
  </r>
  <r>
    <x v="2"/>
    <x v="19"/>
    <x v="0"/>
    <x v="0"/>
    <x v="1"/>
    <x v="1"/>
    <n v="139135"/>
  </r>
  <r>
    <x v="2"/>
    <x v="19"/>
    <x v="0"/>
    <x v="0"/>
    <x v="2"/>
    <x v="2"/>
    <n v="1892"/>
  </r>
  <r>
    <x v="2"/>
    <x v="19"/>
    <x v="0"/>
    <x v="0"/>
    <x v="3"/>
    <x v="3"/>
    <n v="9169"/>
  </r>
  <r>
    <x v="2"/>
    <x v="19"/>
    <x v="0"/>
    <x v="0"/>
    <x v="4"/>
    <x v="4"/>
    <n v="194036"/>
  </r>
  <r>
    <x v="2"/>
    <x v="19"/>
    <x v="0"/>
    <x v="1"/>
    <x v="6"/>
    <x v="6"/>
    <n v="-11705"/>
  </r>
  <r>
    <x v="2"/>
    <x v="19"/>
    <x v="0"/>
    <x v="2"/>
    <x v="7"/>
    <x v="7"/>
    <n v="59399"/>
  </r>
  <r>
    <x v="2"/>
    <x v="19"/>
    <x v="0"/>
    <x v="2"/>
    <x v="8"/>
    <x v="8"/>
    <n v="210193"/>
  </r>
  <r>
    <x v="2"/>
    <x v="19"/>
    <x v="0"/>
    <x v="2"/>
    <x v="9"/>
    <x v="9"/>
    <n v="57453"/>
  </r>
  <r>
    <x v="2"/>
    <x v="19"/>
    <x v="1"/>
    <x v="0"/>
    <x v="0"/>
    <x v="0"/>
    <n v="28101"/>
  </r>
  <r>
    <x v="2"/>
    <x v="19"/>
    <x v="1"/>
    <x v="0"/>
    <x v="1"/>
    <x v="1"/>
    <n v="168092"/>
  </r>
  <r>
    <x v="2"/>
    <x v="19"/>
    <x v="1"/>
    <x v="0"/>
    <x v="2"/>
    <x v="2"/>
    <n v="1892"/>
  </r>
  <r>
    <x v="2"/>
    <x v="19"/>
    <x v="1"/>
    <x v="0"/>
    <x v="3"/>
    <x v="3"/>
    <n v="-35539"/>
  </r>
  <r>
    <x v="2"/>
    <x v="19"/>
    <x v="1"/>
    <x v="0"/>
    <x v="4"/>
    <x v="4"/>
    <n v="213054"/>
  </r>
  <r>
    <x v="2"/>
    <x v="19"/>
    <x v="1"/>
    <x v="1"/>
    <x v="6"/>
    <x v="6"/>
    <n v="-47863"/>
  </r>
  <r>
    <x v="2"/>
    <x v="19"/>
    <x v="1"/>
    <x v="2"/>
    <x v="7"/>
    <x v="7"/>
    <n v="59399"/>
  </r>
  <r>
    <x v="2"/>
    <x v="19"/>
    <x v="1"/>
    <x v="2"/>
    <x v="8"/>
    <x v="8"/>
    <n v="207299"/>
  </r>
  <r>
    <x v="2"/>
    <x v="19"/>
    <x v="1"/>
    <x v="2"/>
    <x v="9"/>
    <x v="9"/>
    <n v="132117"/>
  </r>
  <r>
    <x v="2"/>
    <x v="20"/>
    <x v="0"/>
    <x v="0"/>
    <x v="0"/>
    <x v="0"/>
    <n v="48805"/>
  </r>
  <r>
    <x v="2"/>
    <x v="20"/>
    <x v="0"/>
    <x v="0"/>
    <x v="1"/>
    <x v="1"/>
    <n v="698645"/>
  </r>
  <r>
    <x v="2"/>
    <x v="20"/>
    <x v="0"/>
    <x v="0"/>
    <x v="2"/>
    <x v="2"/>
    <n v="70329"/>
  </r>
  <r>
    <x v="2"/>
    <x v="20"/>
    <x v="0"/>
    <x v="0"/>
    <x v="3"/>
    <x v="3"/>
    <n v="18945"/>
  </r>
  <r>
    <x v="2"/>
    <x v="20"/>
    <x v="0"/>
    <x v="0"/>
    <x v="4"/>
    <x v="4"/>
    <n v="851023"/>
  </r>
  <r>
    <x v="2"/>
    <x v="20"/>
    <x v="0"/>
    <x v="1"/>
    <x v="6"/>
    <x v="6"/>
    <n v="-101957"/>
  </r>
  <r>
    <x v="2"/>
    <x v="20"/>
    <x v="0"/>
    <x v="2"/>
    <x v="7"/>
    <x v="7"/>
    <n v="259874"/>
  </r>
  <r>
    <x v="2"/>
    <x v="20"/>
    <x v="0"/>
    <x v="2"/>
    <x v="8"/>
    <x v="8"/>
    <n v="955405"/>
  </r>
  <r>
    <x v="2"/>
    <x v="20"/>
    <x v="0"/>
    <x v="2"/>
    <x v="9"/>
    <x v="9"/>
    <n v="332621"/>
  </r>
  <r>
    <x v="2"/>
    <x v="20"/>
    <x v="1"/>
    <x v="0"/>
    <x v="0"/>
    <x v="0"/>
    <n v="140122"/>
  </r>
  <r>
    <x v="2"/>
    <x v="20"/>
    <x v="1"/>
    <x v="0"/>
    <x v="1"/>
    <x v="1"/>
    <n v="921727"/>
  </r>
  <r>
    <x v="2"/>
    <x v="20"/>
    <x v="1"/>
    <x v="0"/>
    <x v="2"/>
    <x v="2"/>
    <n v="70329"/>
  </r>
  <r>
    <x v="2"/>
    <x v="20"/>
    <x v="1"/>
    <x v="0"/>
    <x v="3"/>
    <x v="3"/>
    <n v="-111476"/>
  </r>
  <r>
    <x v="2"/>
    <x v="20"/>
    <x v="1"/>
    <x v="0"/>
    <x v="4"/>
    <x v="4"/>
    <n v="962822"/>
  </r>
  <r>
    <x v="2"/>
    <x v="20"/>
    <x v="1"/>
    <x v="1"/>
    <x v="6"/>
    <x v="6"/>
    <n v="-220905"/>
  </r>
  <r>
    <x v="2"/>
    <x v="20"/>
    <x v="1"/>
    <x v="2"/>
    <x v="7"/>
    <x v="7"/>
    <n v="259874"/>
  </r>
  <r>
    <x v="2"/>
    <x v="20"/>
    <x v="1"/>
    <x v="2"/>
    <x v="8"/>
    <x v="8"/>
    <n v="955405"/>
  </r>
  <r>
    <x v="2"/>
    <x v="20"/>
    <x v="1"/>
    <x v="2"/>
    <x v="9"/>
    <x v="9"/>
    <n v="770292"/>
  </r>
  <r>
    <x v="2"/>
    <x v="21"/>
    <x v="0"/>
    <x v="0"/>
    <x v="0"/>
    <x v="0"/>
    <n v="8615"/>
  </r>
  <r>
    <x v="2"/>
    <x v="21"/>
    <x v="0"/>
    <x v="0"/>
    <x v="1"/>
    <x v="1"/>
    <n v="48452"/>
  </r>
  <r>
    <x v="2"/>
    <x v="21"/>
    <x v="0"/>
    <x v="0"/>
    <x v="3"/>
    <x v="3"/>
    <n v="7610"/>
  </r>
  <r>
    <x v="2"/>
    <x v="21"/>
    <x v="0"/>
    <x v="0"/>
    <x v="4"/>
    <x v="4"/>
    <n v="62297"/>
  </r>
  <r>
    <x v="2"/>
    <x v="21"/>
    <x v="0"/>
    <x v="1"/>
    <x v="6"/>
    <x v="6"/>
    <n v="8489"/>
  </r>
  <r>
    <x v="2"/>
    <x v="21"/>
    <x v="0"/>
    <x v="2"/>
    <x v="7"/>
    <x v="7"/>
    <n v="47268"/>
  </r>
  <r>
    <x v="2"/>
    <x v="21"/>
    <x v="0"/>
    <x v="2"/>
    <x v="8"/>
    <x v="8"/>
    <n v="53531"/>
  </r>
  <r>
    <x v="2"/>
    <x v="21"/>
    <x v="0"/>
    <x v="2"/>
    <x v="9"/>
    <x v="9"/>
    <n v="19444"/>
  </r>
  <r>
    <x v="2"/>
    <x v="21"/>
    <x v="1"/>
    <x v="0"/>
    <x v="0"/>
    <x v="0"/>
    <n v="11477"/>
  </r>
  <r>
    <x v="2"/>
    <x v="21"/>
    <x v="1"/>
    <x v="0"/>
    <x v="1"/>
    <x v="1"/>
    <n v="68531"/>
  </r>
  <r>
    <x v="2"/>
    <x v="21"/>
    <x v="1"/>
    <x v="0"/>
    <x v="3"/>
    <x v="3"/>
    <n v="-1057"/>
  </r>
  <r>
    <x v="2"/>
    <x v="21"/>
    <x v="1"/>
    <x v="0"/>
    <x v="4"/>
    <x v="4"/>
    <n v="103568"/>
  </r>
  <r>
    <x v="2"/>
    <x v="21"/>
    <x v="1"/>
    <x v="1"/>
    <x v="6"/>
    <x v="6"/>
    <n v="6028"/>
  </r>
  <r>
    <x v="2"/>
    <x v="21"/>
    <x v="1"/>
    <x v="2"/>
    <x v="7"/>
    <x v="7"/>
    <n v="47268"/>
  </r>
  <r>
    <x v="2"/>
    <x v="21"/>
    <x v="1"/>
    <x v="2"/>
    <x v="8"/>
    <x v="8"/>
    <n v="53531"/>
  </r>
  <r>
    <x v="2"/>
    <x v="21"/>
    <x v="1"/>
    <x v="2"/>
    <x v="9"/>
    <x v="9"/>
    <n v="89862"/>
  </r>
  <r>
    <x v="2"/>
    <x v="22"/>
    <x v="0"/>
    <x v="0"/>
    <x v="0"/>
    <x v="0"/>
    <n v="8427"/>
  </r>
  <r>
    <x v="2"/>
    <x v="22"/>
    <x v="0"/>
    <x v="0"/>
    <x v="1"/>
    <x v="1"/>
    <n v="62350"/>
  </r>
  <r>
    <x v="2"/>
    <x v="22"/>
    <x v="0"/>
    <x v="0"/>
    <x v="3"/>
    <x v="3"/>
    <n v="6847"/>
  </r>
  <r>
    <x v="2"/>
    <x v="22"/>
    <x v="0"/>
    <x v="0"/>
    <x v="4"/>
    <x v="4"/>
    <n v="71949"/>
  </r>
  <r>
    <x v="2"/>
    <x v="22"/>
    <x v="0"/>
    <x v="0"/>
    <x v="5"/>
    <x v="5"/>
    <n v="-6233"/>
  </r>
  <r>
    <x v="2"/>
    <x v="22"/>
    <x v="0"/>
    <x v="1"/>
    <x v="6"/>
    <x v="6"/>
    <n v="-5046"/>
  </r>
  <r>
    <x v="2"/>
    <x v="22"/>
    <x v="0"/>
    <x v="2"/>
    <x v="7"/>
    <x v="7"/>
    <n v="41844"/>
  </r>
  <r>
    <x v="2"/>
    <x v="22"/>
    <x v="0"/>
    <x v="2"/>
    <x v="8"/>
    <x v="8"/>
    <n v="70587"/>
  </r>
  <r>
    <x v="2"/>
    <x v="22"/>
    <x v="0"/>
    <x v="2"/>
    <x v="9"/>
    <x v="9"/>
    <n v="24635"/>
  </r>
  <r>
    <x v="2"/>
    <x v="22"/>
    <x v="1"/>
    <x v="0"/>
    <x v="0"/>
    <x v="0"/>
    <n v="15249"/>
  </r>
  <r>
    <x v="2"/>
    <x v="22"/>
    <x v="1"/>
    <x v="0"/>
    <x v="1"/>
    <x v="1"/>
    <n v="60095"/>
  </r>
  <r>
    <x v="2"/>
    <x v="22"/>
    <x v="1"/>
    <x v="0"/>
    <x v="3"/>
    <x v="3"/>
    <n v="-4362"/>
  </r>
  <r>
    <x v="2"/>
    <x v="22"/>
    <x v="1"/>
    <x v="0"/>
    <x v="4"/>
    <x v="4"/>
    <n v="73911"/>
  </r>
  <r>
    <x v="2"/>
    <x v="22"/>
    <x v="1"/>
    <x v="0"/>
    <x v="5"/>
    <x v="5"/>
    <n v="-6233"/>
  </r>
  <r>
    <x v="2"/>
    <x v="22"/>
    <x v="1"/>
    <x v="1"/>
    <x v="6"/>
    <x v="6"/>
    <n v="-10486"/>
  </r>
  <r>
    <x v="2"/>
    <x v="22"/>
    <x v="1"/>
    <x v="2"/>
    <x v="7"/>
    <x v="7"/>
    <n v="41844"/>
  </r>
  <r>
    <x v="2"/>
    <x v="22"/>
    <x v="1"/>
    <x v="2"/>
    <x v="8"/>
    <x v="8"/>
    <n v="70587"/>
  </r>
  <r>
    <x v="2"/>
    <x v="22"/>
    <x v="1"/>
    <x v="2"/>
    <x v="9"/>
    <x v="9"/>
    <n v="36933"/>
  </r>
  <r>
    <x v="2"/>
    <x v="23"/>
    <x v="0"/>
    <x v="0"/>
    <x v="0"/>
    <x v="0"/>
    <n v="7941"/>
  </r>
  <r>
    <x v="2"/>
    <x v="23"/>
    <x v="0"/>
    <x v="0"/>
    <x v="1"/>
    <x v="1"/>
    <n v="161709"/>
  </r>
  <r>
    <x v="2"/>
    <x v="23"/>
    <x v="0"/>
    <x v="0"/>
    <x v="2"/>
    <x v="2"/>
    <n v="12022"/>
  </r>
  <r>
    <x v="2"/>
    <x v="23"/>
    <x v="0"/>
    <x v="0"/>
    <x v="3"/>
    <x v="3"/>
    <n v="-21066"/>
  </r>
  <r>
    <x v="2"/>
    <x v="23"/>
    <x v="0"/>
    <x v="0"/>
    <x v="4"/>
    <x v="4"/>
    <n v="202018"/>
  </r>
  <r>
    <x v="2"/>
    <x v="23"/>
    <x v="0"/>
    <x v="1"/>
    <x v="6"/>
    <x v="6"/>
    <n v="-10870"/>
  </r>
  <r>
    <x v="2"/>
    <x v="23"/>
    <x v="0"/>
    <x v="2"/>
    <x v="7"/>
    <x v="7"/>
    <n v="127259"/>
  </r>
  <r>
    <x v="2"/>
    <x v="23"/>
    <x v="0"/>
    <x v="2"/>
    <x v="8"/>
    <x v="8"/>
    <n v="222770"/>
  </r>
  <r>
    <x v="2"/>
    <x v="23"/>
    <x v="0"/>
    <x v="2"/>
    <x v="9"/>
    <x v="9"/>
    <n v="43857"/>
  </r>
  <r>
    <x v="2"/>
    <x v="23"/>
    <x v="1"/>
    <x v="0"/>
    <x v="0"/>
    <x v="0"/>
    <n v="30595"/>
  </r>
  <r>
    <x v="2"/>
    <x v="23"/>
    <x v="1"/>
    <x v="0"/>
    <x v="1"/>
    <x v="1"/>
    <n v="193987"/>
  </r>
  <r>
    <x v="2"/>
    <x v="23"/>
    <x v="1"/>
    <x v="0"/>
    <x v="2"/>
    <x v="2"/>
    <n v="12022"/>
  </r>
  <r>
    <x v="2"/>
    <x v="23"/>
    <x v="1"/>
    <x v="0"/>
    <x v="3"/>
    <x v="3"/>
    <n v="-51180"/>
  </r>
  <r>
    <x v="2"/>
    <x v="23"/>
    <x v="1"/>
    <x v="0"/>
    <x v="4"/>
    <x v="4"/>
    <n v="220655"/>
  </r>
  <r>
    <x v="2"/>
    <x v="23"/>
    <x v="1"/>
    <x v="1"/>
    <x v="6"/>
    <x v="6"/>
    <n v="-26281"/>
  </r>
  <r>
    <x v="2"/>
    <x v="23"/>
    <x v="1"/>
    <x v="2"/>
    <x v="7"/>
    <x v="7"/>
    <n v="127259"/>
  </r>
  <r>
    <x v="2"/>
    <x v="23"/>
    <x v="1"/>
    <x v="2"/>
    <x v="8"/>
    <x v="8"/>
    <n v="219231"/>
  </r>
  <r>
    <x v="2"/>
    <x v="23"/>
    <x v="1"/>
    <x v="2"/>
    <x v="9"/>
    <x v="9"/>
    <n v="135668"/>
  </r>
  <r>
    <x v="2"/>
    <x v="24"/>
    <x v="0"/>
    <x v="0"/>
    <x v="0"/>
    <x v="0"/>
    <n v="6596"/>
  </r>
  <r>
    <x v="2"/>
    <x v="24"/>
    <x v="0"/>
    <x v="0"/>
    <x v="1"/>
    <x v="1"/>
    <n v="51504"/>
  </r>
  <r>
    <x v="2"/>
    <x v="24"/>
    <x v="0"/>
    <x v="0"/>
    <x v="3"/>
    <x v="3"/>
    <n v="18494"/>
  </r>
  <r>
    <x v="2"/>
    <x v="24"/>
    <x v="0"/>
    <x v="0"/>
    <x v="4"/>
    <x v="4"/>
    <n v="52410"/>
  </r>
  <r>
    <x v="2"/>
    <x v="24"/>
    <x v="0"/>
    <x v="0"/>
    <x v="5"/>
    <x v="5"/>
    <n v="86413"/>
  </r>
  <r>
    <x v="2"/>
    <x v="24"/>
    <x v="0"/>
    <x v="1"/>
    <x v="6"/>
    <x v="6"/>
    <n v="91511"/>
  </r>
  <r>
    <x v="2"/>
    <x v="24"/>
    <x v="0"/>
    <x v="2"/>
    <x v="7"/>
    <x v="7"/>
    <n v="32124"/>
  </r>
  <r>
    <x v="2"/>
    <x v="24"/>
    <x v="0"/>
    <x v="2"/>
    <x v="8"/>
    <x v="8"/>
    <n v="50022"/>
  </r>
  <r>
    <x v="2"/>
    <x v="24"/>
    <x v="0"/>
    <x v="2"/>
    <x v="9"/>
    <x v="9"/>
    <n v="14968"/>
  </r>
  <r>
    <x v="2"/>
    <x v="24"/>
    <x v="1"/>
    <x v="0"/>
    <x v="0"/>
    <x v="0"/>
    <n v="10381"/>
  </r>
  <r>
    <x v="2"/>
    <x v="24"/>
    <x v="1"/>
    <x v="0"/>
    <x v="1"/>
    <x v="1"/>
    <n v="56542"/>
  </r>
  <r>
    <x v="2"/>
    <x v="24"/>
    <x v="1"/>
    <x v="0"/>
    <x v="3"/>
    <x v="3"/>
    <n v="13738"/>
  </r>
  <r>
    <x v="2"/>
    <x v="24"/>
    <x v="1"/>
    <x v="0"/>
    <x v="4"/>
    <x v="4"/>
    <n v="53367"/>
  </r>
  <r>
    <x v="2"/>
    <x v="24"/>
    <x v="1"/>
    <x v="0"/>
    <x v="5"/>
    <x v="5"/>
    <n v="86413"/>
  </r>
  <r>
    <x v="2"/>
    <x v="24"/>
    <x v="1"/>
    <x v="1"/>
    <x v="6"/>
    <x v="6"/>
    <n v="87670"/>
  </r>
  <r>
    <x v="2"/>
    <x v="24"/>
    <x v="1"/>
    <x v="2"/>
    <x v="7"/>
    <x v="7"/>
    <n v="32124"/>
  </r>
  <r>
    <x v="2"/>
    <x v="24"/>
    <x v="1"/>
    <x v="2"/>
    <x v="8"/>
    <x v="8"/>
    <n v="49671"/>
  </r>
  <r>
    <x v="2"/>
    <x v="24"/>
    <x v="1"/>
    <x v="2"/>
    <x v="9"/>
    <x v="9"/>
    <n v="26014"/>
  </r>
  <r>
    <x v="2"/>
    <x v="25"/>
    <x v="0"/>
    <x v="0"/>
    <x v="0"/>
    <x v="0"/>
    <n v="1234"/>
  </r>
  <r>
    <x v="2"/>
    <x v="25"/>
    <x v="0"/>
    <x v="0"/>
    <x v="1"/>
    <x v="1"/>
    <n v="11292"/>
  </r>
  <r>
    <x v="2"/>
    <x v="25"/>
    <x v="0"/>
    <x v="0"/>
    <x v="3"/>
    <x v="3"/>
    <n v="1035"/>
  </r>
  <r>
    <x v="2"/>
    <x v="25"/>
    <x v="0"/>
    <x v="0"/>
    <x v="4"/>
    <x v="4"/>
    <n v="11635"/>
  </r>
  <r>
    <x v="2"/>
    <x v="25"/>
    <x v="0"/>
    <x v="1"/>
    <x v="6"/>
    <x v="6"/>
    <n v="2383"/>
  </r>
  <r>
    <x v="2"/>
    <x v="25"/>
    <x v="0"/>
    <x v="2"/>
    <x v="7"/>
    <x v="7"/>
    <n v="8698"/>
  </r>
  <r>
    <x v="2"/>
    <x v="25"/>
    <x v="0"/>
    <x v="2"/>
    <x v="8"/>
    <x v="8"/>
    <n v="12117"/>
  </r>
  <r>
    <x v="2"/>
    <x v="25"/>
    <x v="0"/>
    <x v="2"/>
    <x v="9"/>
    <x v="9"/>
    <n v="4694"/>
  </r>
  <r>
    <x v="2"/>
    <x v="25"/>
    <x v="1"/>
    <x v="0"/>
    <x v="0"/>
    <x v="0"/>
    <n v="1679"/>
  </r>
  <r>
    <x v="2"/>
    <x v="25"/>
    <x v="1"/>
    <x v="0"/>
    <x v="1"/>
    <x v="1"/>
    <n v="12690"/>
  </r>
  <r>
    <x v="2"/>
    <x v="25"/>
    <x v="1"/>
    <x v="0"/>
    <x v="3"/>
    <x v="3"/>
    <n v="988"/>
  </r>
  <r>
    <x v="2"/>
    <x v="25"/>
    <x v="1"/>
    <x v="0"/>
    <x v="4"/>
    <x v="4"/>
    <n v="11635"/>
  </r>
  <r>
    <x v="2"/>
    <x v="25"/>
    <x v="1"/>
    <x v="1"/>
    <x v="6"/>
    <x v="6"/>
    <n v="2191"/>
  </r>
  <r>
    <x v="2"/>
    <x v="25"/>
    <x v="1"/>
    <x v="2"/>
    <x v="7"/>
    <x v="7"/>
    <n v="8698"/>
  </r>
  <r>
    <x v="2"/>
    <x v="25"/>
    <x v="1"/>
    <x v="2"/>
    <x v="8"/>
    <x v="8"/>
    <n v="12117"/>
  </r>
  <r>
    <x v="2"/>
    <x v="25"/>
    <x v="1"/>
    <x v="2"/>
    <x v="9"/>
    <x v="9"/>
    <n v="6392"/>
  </r>
  <r>
    <x v="2"/>
    <x v="26"/>
    <x v="0"/>
    <x v="0"/>
    <x v="0"/>
    <x v="0"/>
    <n v="3153"/>
  </r>
  <r>
    <x v="2"/>
    <x v="26"/>
    <x v="0"/>
    <x v="0"/>
    <x v="1"/>
    <x v="1"/>
    <n v="23661"/>
  </r>
  <r>
    <x v="2"/>
    <x v="26"/>
    <x v="0"/>
    <x v="0"/>
    <x v="3"/>
    <x v="3"/>
    <n v="3486"/>
  </r>
  <r>
    <x v="2"/>
    <x v="26"/>
    <x v="0"/>
    <x v="0"/>
    <x v="4"/>
    <x v="4"/>
    <n v="23054"/>
  </r>
  <r>
    <x v="2"/>
    <x v="26"/>
    <x v="0"/>
    <x v="1"/>
    <x v="6"/>
    <x v="6"/>
    <n v="6095"/>
  </r>
  <r>
    <x v="2"/>
    <x v="26"/>
    <x v="0"/>
    <x v="2"/>
    <x v="7"/>
    <x v="7"/>
    <n v="15805"/>
  </r>
  <r>
    <x v="2"/>
    <x v="26"/>
    <x v="0"/>
    <x v="2"/>
    <x v="8"/>
    <x v="8"/>
    <n v="24647"/>
  </r>
  <r>
    <x v="2"/>
    <x v="26"/>
    <x v="0"/>
    <x v="2"/>
    <x v="9"/>
    <x v="9"/>
    <n v="12025"/>
  </r>
  <r>
    <x v="2"/>
    <x v="26"/>
    <x v="1"/>
    <x v="0"/>
    <x v="0"/>
    <x v="0"/>
    <n v="5939"/>
  </r>
  <r>
    <x v="2"/>
    <x v="26"/>
    <x v="1"/>
    <x v="0"/>
    <x v="1"/>
    <x v="1"/>
    <n v="26824"/>
  </r>
  <r>
    <x v="2"/>
    <x v="26"/>
    <x v="1"/>
    <x v="0"/>
    <x v="3"/>
    <x v="3"/>
    <n v="513"/>
  </r>
  <r>
    <x v="2"/>
    <x v="26"/>
    <x v="1"/>
    <x v="0"/>
    <x v="4"/>
    <x v="4"/>
    <n v="24932"/>
  </r>
  <r>
    <x v="2"/>
    <x v="26"/>
    <x v="1"/>
    <x v="1"/>
    <x v="6"/>
    <x v="6"/>
    <n v="3969"/>
  </r>
  <r>
    <x v="2"/>
    <x v="26"/>
    <x v="1"/>
    <x v="2"/>
    <x v="7"/>
    <x v="7"/>
    <n v="15805"/>
  </r>
  <r>
    <x v="2"/>
    <x v="26"/>
    <x v="1"/>
    <x v="2"/>
    <x v="8"/>
    <x v="8"/>
    <n v="24647"/>
  </r>
  <r>
    <x v="2"/>
    <x v="26"/>
    <x v="1"/>
    <x v="2"/>
    <x v="9"/>
    <x v="9"/>
    <n v="20699"/>
  </r>
  <r>
    <x v="2"/>
    <x v="27"/>
    <x v="0"/>
    <x v="0"/>
    <x v="0"/>
    <x v="0"/>
    <n v="12677"/>
  </r>
  <r>
    <x v="2"/>
    <x v="27"/>
    <x v="0"/>
    <x v="0"/>
    <x v="1"/>
    <x v="1"/>
    <n v="71726"/>
  </r>
  <r>
    <x v="2"/>
    <x v="27"/>
    <x v="0"/>
    <x v="0"/>
    <x v="2"/>
    <x v="2"/>
    <n v="6471"/>
  </r>
  <r>
    <x v="2"/>
    <x v="27"/>
    <x v="0"/>
    <x v="0"/>
    <x v="3"/>
    <x v="3"/>
    <n v="-7036"/>
  </r>
  <r>
    <x v="2"/>
    <x v="27"/>
    <x v="0"/>
    <x v="0"/>
    <x v="4"/>
    <x v="4"/>
    <n v="122965"/>
  </r>
  <r>
    <x v="2"/>
    <x v="27"/>
    <x v="0"/>
    <x v="0"/>
    <x v="5"/>
    <x v="5"/>
    <n v="-9302"/>
  </r>
  <r>
    <x v="2"/>
    <x v="27"/>
    <x v="0"/>
    <x v="1"/>
    <x v="6"/>
    <x v="6"/>
    <n v="-24281"/>
  </r>
  <r>
    <x v="2"/>
    <x v="27"/>
    <x v="0"/>
    <x v="2"/>
    <x v="7"/>
    <x v="7"/>
    <n v="74260"/>
  </r>
  <r>
    <x v="2"/>
    <x v="27"/>
    <x v="0"/>
    <x v="2"/>
    <x v="8"/>
    <x v="8"/>
    <n v="101845"/>
  </r>
  <r>
    <x v="2"/>
    <x v="27"/>
    <x v="0"/>
    <x v="2"/>
    <x v="9"/>
    <x v="9"/>
    <n v="29791"/>
  </r>
  <r>
    <x v="2"/>
    <x v="27"/>
    <x v="1"/>
    <x v="0"/>
    <x v="0"/>
    <x v="0"/>
    <n v="21950"/>
  </r>
  <r>
    <x v="2"/>
    <x v="27"/>
    <x v="1"/>
    <x v="0"/>
    <x v="1"/>
    <x v="1"/>
    <n v="125038"/>
  </r>
  <r>
    <x v="2"/>
    <x v="27"/>
    <x v="1"/>
    <x v="0"/>
    <x v="2"/>
    <x v="2"/>
    <n v="6471"/>
  </r>
  <r>
    <x v="2"/>
    <x v="27"/>
    <x v="1"/>
    <x v="0"/>
    <x v="3"/>
    <x v="3"/>
    <n v="-16547"/>
  </r>
  <r>
    <x v="2"/>
    <x v="27"/>
    <x v="1"/>
    <x v="0"/>
    <x v="4"/>
    <x v="4"/>
    <n v="123476"/>
  </r>
  <r>
    <x v="2"/>
    <x v="27"/>
    <x v="1"/>
    <x v="0"/>
    <x v="5"/>
    <x v="5"/>
    <n v="-9302"/>
  </r>
  <r>
    <x v="2"/>
    <x v="27"/>
    <x v="1"/>
    <x v="1"/>
    <x v="6"/>
    <x v="6"/>
    <n v="-40452"/>
  </r>
  <r>
    <x v="2"/>
    <x v="27"/>
    <x v="1"/>
    <x v="2"/>
    <x v="7"/>
    <x v="7"/>
    <n v="74260"/>
  </r>
  <r>
    <x v="2"/>
    <x v="27"/>
    <x v="1"/>
    <x v="2"/>
    <x v="8"/>
    <x v="8"/>
    <n v="101076"/>
  </r>
  <r>
    <x v="2"/>
    <x v="27"/>
    <x v="1"/>
    <x v="2"/>
    <x v="9"/>
    <x v="9"/>
    <n v="86996"/>
  </r>
  <r>
    <x v="2"/>
    <x v="28"/>
    <x v="0"/>
    <x v="0"/>
    <x v="0"/>
    <x v="0"/>
    <n v="33999"/>
  </r>
  <r>
    <x v="2"/>
    <x v="28"/>
    <x v="0"/>
    <x v="0"/>
    <x v="1"/>
    <x v="1"/>
    <n v="250030"/>
  </r>
  <r>
    <x v="2"/>
    <x v="28"/>
    <x v="0"/>
    <x v="0"/>
    <x v="3"/>
    <x v="3"/>
    <n v="8060"/>
  </r>
  <r>
    <x v="2"/>
    <x v="28"/>
    <x v="0"/>
    <x v="0"/>
    <x v="4"/>
    <x v="4"/>
    <n v="299656"/>
  </r>
  <r>
    <x v="2"/>
    <x v="28"/>
    <x v="0"/>
    <x v="1"/>
    <x v="6"/>
    <x v="6"/>
    <n v="-13727"/>
  </r>
  <r>
    <x v="2"/>
    <x v="28"/>
    <x v="0"/>
    <x v="2"/>
    <x v="7"/>
    <x v="7"/>
    <n v="168207"/>
  </r>
  <r>
    <x v="2"/>
    <x v="28"/>
    <x v="0"/>
    <x v="2"/>
    <x v="8"/>
    <x v="8"/>
    <n v="243278"/>
  </r>
  <r>
    <x v="2"/>
    <x v="28"/>
    <x v="0"/>
    <x v="2"/>
    <x v="9"/>
    <x v="9"/>
    <n v="150413"/>
  </r>
  <r>
    <x v="2"/>
    <x v="28"/>
    <x v="1"/>
    <x v="0"/>
    <x v="0"/>
    <x v="0"/>
    <n v="66239"/>
  </r>
  <r>
    <x v="2"/>
    <x v="28"/>
    <x v="1"/>
    <x v="0"/>
    <x v="1"/>
    <x v="1"/>
    <n v="282643"/>
  </r>
  <r>
    <x v="2"/>
    <x v="28"/>
    <x v="1"/>
    <x v="0"/>
    <x v="3"/>
    <x v="3"/>
    <n v="-31046"/>
  </r>
  <r>
    <x v="2"/>
    <x v="28"/>
    <x v="1"/>
    <x v="0"/>
    <x v="4"/>
    <x v="4"/>
    <n v="306134"/>
  </r>
  <r>
    <x v="2"/>
    <x v="28"/>
    <x v="1"/>
    <x v="1"/>
    <x v="6"/>
    <x v="6"/>
    <n v="-69591"/>
  </r>
  <r>
    <x v="2"/>
    <x v="28"/>
    <x v="1"/>
    <x v="2"/>
    <x v="7"/>
    <x v="7"/>
    <n v="168207"/>
  </r>
  <r>
    <x v="2"/>
    <x v="28"/>
    <x v="1"/>
    <x v="2"/>
    <x v="8"/>
    <x v="8"/>
    <n v="242234"/>
  </r>
  <r>
    <x v="2"/>
    <x v="28"/>
    <x v="1"/>
    <x v="2"/>
    <x v="9"/>
    <x v="9"/>
    <n v="206030"/>
  </r>
  <r>
    <x v="2"/>
    <x v="29"/>
    <x v="0"/>
    <x v="0"/>
    <x v="0"/>
    <x v="0"/>
    <n v="8989"/>
  </r>
  <r>
    <x v="2"/>
    <x v="29"/>
    <x v="0"/>
    <x v="0"/>
    <x v="1"/>
    <x v="1"/>
    <n v="139451"/>
  </r>
  <r>
    <x v="2"/>
    <x v="29"/>
    <x v="0"/>
    <x v="0"/>
    <x v="2"/>
    <x v="2"/>
    <n v="5410"/>
  </r>
  <r>
    <x v="2"/>
    <x v="29"/>
    <x v="0"/>
    <x v="0"/>
    <x v="3"/>
    <x v="3"/>
    <n v="-5522"/>
  </r>
  <r>
    <x v="2"/>
    <x v="29"/>
    <x v="0"/>
    <x v="0"/>
    <x v="4"/>
    <x v="4"/>
    <n v="131264"/>
  </r>
  <r>
    <x v="2"/>
    <x v="29"/>
    <x v="0"/>
    <x v="0"/>
    <x v="5"/>
    <x v="5"/>
    <n v="453440"/>
  </r>
  <r>
    <x v="2"/>
    <x v="29"/>
    <x v="0"/>
    <x v="1"/>
    <x v="6"/>
    <x v="6"/>
    <n v="387604"/>
  </r>
  <r>
    <x v="2"/>
    <x v="29"/>
    <x v="0"/>
    <x v="2"/>
    <x v="7"/>
    <x v="7"/>
    <n v="43828"/>
  </r>
  <r>
    <x v="2"/>
    <x v="29"/>
    <x v="0"/>
    <x v="2"/>
    <x v="8"/>
    <x v="8"/>
    <n v="139961"/>
  </r>
  <r>
    <x v="2"/>
    <x v="29"/>
    <x v="0"/>
    <x v="2"/>
    <x v="9"/>
    <x v="9"/>
    <n v="41011"/>
  </r>
  <r>
    <x v="2"/>
    <x v="29"/>
    <x v="1"/>
    <x v="0"/>
    <x v="0"/>
    <x v="0"/>
    <n v="19994"/>
  </r>
  <r>
    <x v="2"/>
    <x v="29"/>
    <x v="1"/>
    <x v="0"/>
    <x v="1"/>
    <x v="1"/>
    <n v="165799"/>
  </r>
  <r>
    <x v="2"/>
    <x v="29"/>
    <x v="1"/>
    <x v="0"/>
    <x v="2"/>
    <x v="2"/>
    <n v="5410"/>
  </r>
  <r>
    <x v="2"/>
    <x v="29"/>
    <x v="1"/>
    <x v="0"/>
    <x v="3"/>
    <x v="3"/>
    <n v="-23048"/>
  </r>
  <r>
    <x v="2"/>
    <x v="29"/>
    <x v="1"/>
    <x v="0"/>
    <x v="4"/>
    <x v="4"/>
    <n v="135080"/>
  </r>
  <r>
    <x v="2"/>
    <x v="29"/>
    <x v="1"/>
    <x v="0"/>
    <x v="5"/>
    <x v="5"/>
    <n v="453440"/>
  </r>
  <r>
    <x v="2"/>
    <x v="29"/>
    <x v="1"/>
    <x v="1"/>
    <x v="6"/>
    <x v="6"/>
    <n v="404385"/>
  </r>
  <r>
    <x v="2"/>
    <x v="29"/>
    <x v="1"/>
    <x v="2"/>
    <x v="7"/>
    <x v="7"/>
    <n v="43828"/>
  </r>
  <r>
    <x v="2"/>
    <x v="29"/>
    <x v="1"/>
    <x v="2"/>
    <x v="8"/>
    <x v="8"/>
    <n v="139961"/>
  </r>
  <r>
    <x v="2"/>
    <x v="29"/>
    <x v="1"/>
    <x v="2"/>
    <x v="9"/>
    <x v="9"/>
    <n v="116487"/>
  </r>
  <r>
    <x v="2"/>
    <x v="30"/>
    <x v="0"/>
    <x v="0"/>
    <x v="0"/>
    <x v="0"/>
    <n v="517"/>
  </r>
  <r>
    <x v="2"/>
    <x v="30"/>
    <x v="0"/>
    <x v="0"/>
    <x v="1"/>
    <x v="1"/>
    <n v="26059"/>
  </r>
  <r>
    <x v="2"/>
    <x v="30"/>
    <x v="0"/>
    <x v="0"/>
    <x v="3"/>
    <x v="3"/>
    <n v="802"/>
  </r>
  <r>
    <x v="2"/>
    <x v="30"/>
    <x v="0"/>
    <x v="0"/>
    <x v="4"/>
    <x v="4"/>
    <n v="3321"/>
  </r>
  <r>
    <x v="2"/>
    <x v="30"/>
    <x v="0"/>
    <x v="1"/>
    <x v="6"/>
    <x v="6"/>
    <n v="5133"/>
  </r>
  <r>
    <x v="2"/>
    <x v="30"/>
    <x v="0"/>
    <x v="2"/>
    <x v="7"/>
    <x v="7"/>
    <n v="18667"/>
  </r>
  <r>
    <x v="2"/>
    <x v="30"/>
    <x v="0"/>
    <x v="2"/>
    <x v="8"/>
    <x v="8"/>
    <n v="12059"/>
  </r>
  <r>
    <x v="2"/>
    <x v="30"/>
    <x v="0"/>
    <x v="2"/>
    <x v="9"/>
    <x v="9"/>
    <n v="3502"/>
  </r>
  <r>
    <x v="2"/>
    <x v="30"/>
    <x v="1"/>
    <x v="0"/>
    <x v="0"/>
    <x v="0"/>
    <n v="517"/>
  </r>
  <r>
    <x v="2"/>
    <x v="30"/>
    <x v="1"/>
    <x v="0"/>
    <x v="1"/>
    <x v="1"/>
    <n v="26059"/>
  </r>
  <r>
    <x v="2"/>
    <x v="30"/>
    <x v="1"/>
    <x v="0"/>
    <x v="3"/>
    <x v="3"/>
    <n v="802"/>
  </r>
  <r>
    <x v="2"/>
    <x v="30"/>
    <x v="1"/>
    <x v="0"/>
    <x v="4"/>
    <x v="4"/>
    <n v="3321"/>
  </r>
  <r>
    <x v="2"/>
    <x v="30"/>
    <x v="1"/>
    <x v="1"/>
    <x v="6"/>
    <x v="6"/>
    <n v="5133"/>
  </r>
  <r>
    <x v="2"/>
    <x v="30"/>
    <x v="1"/>
    <x v="2"/>
    <x v="7"/>
    <x v="7"/>
    <n v="18667"/>
  </r>
  <r>
    <x v="2"/>
    <x v="30"/>
    <x v="1"/>
    <x v="2"/>
    <x v="8"/>
    <x v="8"/>
    <n v="12059"/>
  </r>
  <r>
    <x v="2"/>
    <x v="30"/>
    <x v="1"/>
    <x v="2"/>
    <x v="9"/>
    <x v="9"/>
    <n v="3502"/>
  </r>
  <r>
    <x v="2"/>
    <x v="31"/>
    <x v="0"/>
    <x v="0"/>
    <x v="0"/>
    <x v="0"/>
    <n v="21489"/>
  </r>
  <r>
    <x v="2"/>
    <x v="31"/>
    <x v="0"/>
    <x v="0"/>
    <x v="1"/>
    <x v="1"/>
    <n v="401940"/>
  </r>
  <r>
    <x v="2"/>
    <x v="31"/>
    <x v="0"/>
    <x v="0"/>
    <x v="2"/>
    <x v="2"/>
    <n v="7011"/>
  </r>
  <r>
    <x v="2"/>
    <x v="31"/>
    <x v="0"/>
    <x v="0"/>
    <x v="3"/>
    <x v="3"/>
    <n v="-16680"/>
  </r>
  <r>
    <x v="2"/>
    <x v="31"/>
    <x v="0"/>
    <x v="0"/>
    <x v="4"/>
    <x v="4"/>
    <n v="172461"/>
  </r>
  <r>
    <x v="2"/>
    <x v="31"/>
    <x v="0"/>
    <x v="0"/>
    <x v="5"/>
    <x v="5"/>
    <n v="-1290"/>
  </r>
  <r>
    <x v="2"/>
    <x v="31"/>
    <x v="0"/>
    <x v="1"/>
    <x v="6"/>
    <x v="6"/>
    <n v="-58052"/>
  </r>
  <r>
    <x v="2"/>
    <x v="31"/>
    <x v="0"/>
    <x v="2"/>
    <x v="7"/>
    <x v="7"/>
    <n v="156241"/>
  </r>
  <r>
    <x v="2"/>
    <x v="31"/>
    <x v="0"/>
    <x v="2"/>
    <x v="8"/>
    <x v="8"/>
    <n v="324907"/>
  </r>
  <r>
    <x v="2"/>
    <x v="31"/>
    <x v="0"/>
    <x v="2"/>
    <x v="9"/>
    <x v="9"/>
    <n v="81671"/>
  </r>
  <r>
    <x v="2"/>
    <x v="31"/>
    <x v="1"/>
    <x v="0"/>
    <x v="0"/>
    <x v="0"/>
    <n v="51557"/>
  </r>
  <r>
    <x v="2"/>
    <x v="31"/>
    <x v="1"/>
    <x v="0"/>
    <x v="1"/>
    <x v="1"/>
    <n v="394825"/>
  </r>
  <r>
    <x v="2"/>
    <x v="31"/>
    <x v="1"/>
    <x v="0"/>
    <x v="2"/>
    <x v="2"/>
    <n v="7011"/>
  </r>
  <r>
    <x v="2"/>
    <x v="31"/>
    <x v="1"/>
    <x v="0"/>
    <x v="3"/>
    <x v="3"/>
    <n v="-68187"/>
  </r>
  <r>
    <x v="2"/>
    <x v="31"/>
    <x v="1"/>
    <x v="0"/>
    <x v="4"/>
    <x v="4"/>
    <n v="188299"/>
  </r>
  <r>
    <x v="2"/>
    <x v="31"/>
    <x v="1"/>
    <x v="0"/>
    <x v="5"/>
    <x v="5"/>
    <n v="-1290"/>
  </r>
  <r>
    <x v="2"/>
    <x v="31"/>
    <x v="1"/>
    <x v="1"/>
    <x v="6"/>
    <x v="6"/>
    <n v="-71872"/>
  </r>
  <r>
    <x v="2"/>
    <x v="31"/>
    <x v="1"/>
    <x v="2"/>
    <x v="7"/>
    <x v="7"/>
    <n v="156241"/>
  </r>
  <r>
    <x v="2"/>
    <x v="31"/>
    <x v="1"/>
    <x v="2"/>
    <x v="8"/>
    <x v="8"/>
    <n v="319895"/>
  </r>
  <r>
    <x v="2"/>
    <x v="31"/>
    <x v="1"/>
    <x v="2"/>
    <x v="9"/>
    <x v="9"/>
    <n v="163161"/>
  </r>
  <r>
    <x v="2"/>
    <x v="32"/>
    <x v="0"/>
    <x v="0"/>
    <x v="0"/>
    <x v="0"/>
    <n v="74196"/>
  </r>
  <r>
    <x v="2"/>
    <x v="32"/>
    <x v="0"/>
    <x v="0"/>
    <x v="1"/>
    <x v="1"/>
    <n v="632986"/>
  </r>
  <r>
    <x v="2"/>
    <x v="32"/>
    <x v="0"/>
    <x v="0"/>
    <x v="2"/>
    <x v="2"/>
    <n v="34991"/>
  </r>
  <r>
    <x v="2"/>
    <x v="32"/>
    <x v="0"/>
    <x v="0"/>
    <x v="3"/>
    <x v="3"/>
    <n v="-77092"/>
  </r>
  <r>
    <x v="2"/>
    <x v="32"/>
    <x v="0"/>
    <x v="0"/>
    <x v="4"/>
    <x v="4"/>
    <n v="985311"/>
  </r>
  <r>
    <x v="2"/>
    <x v="32"/>
    <x v="0"/>
    <x v="0"/>
    <x v="5"/>
    <x v="5"/>
    <n v="1045"/>
  </r>
  <r>
    <x v="2"/>
    <x v="32"/>
    <x v="0"/>
    <x v="1"/>
    <x v="6"/>
    <x v="6"/>
    <n v="-101745"/>
  </r>
  <r>
    <x v="2"/>
    <x v="32"/>
    <x v="0"/>
    <x v="2"/>
    <x v="7"/>
    <x v="7"/>
    <n v="372685"/>
  </r>
  <r>
    <x v="2"/>
    <x v="32"/>
    <x v="0"/>
    <x v="2"/>
    <x v="8"/>
    <x v="8"/>
    <n v="955301"/>
  </r>
  <r>
    <x v="2"/>
    <x v="32"/>
    <x v="0"/>
    <x v="2"/>
    <x v="9"/>
    <x v="9"/>
    <n v="373800"/>
  </r>
  <r>
    <x v="2"/>
    <x v="32"/>
    <x v="1"/>
    <x v="0"/>
    <x v="0"/>
    <x v="0"/>
    <n v="147809"/>
  </r>
  <r>
    <x v="2"/>
    <x v="32"/>
    <x v="1"/>
    <x v="0"/>
    <x v="1"/>
    <x v="1"/>
    <n v="747598"/>
  </r>
  <r>
    <x v="2"/>
    <x v="32"/>
    <x v="1"/>
    <x v="0"/>
    <x v="2"/>
    <x v="2"/>
    <n v="37626"/>
  </r>
  <r>
    <x v="2"/>
    <x v="32"/>
    <x v="1"/>
    <x v="0"/>
    <x v="3"/>
    <x v="3"/>
    <n v="-144650"/>
  </r>
  <r>
    <x v="2"/>
    <x v="32"/>
    <x v="1"/>
    <x v="0"/>
    <x v="4"/>
    <x v="4"/>
    <n v="1035063"/>
  </r>
  <r>
    <x v="2"/>
    <x v="32"/>
    <x v="1"/>
    <x v="0"/>
    <x v="5"/>
    <x v="5"/>
    <n v="1045"/>
  </r>
  <r>
    <x v="2"/>
    <x v="32"/>
    <x v="1"/>
    <x v="1"/>
    <x v="6"/>
    <x v="6"/>
    <n v="-95669"/>
  </r>
  <r>
    <x v="2"/>
    <x v="32"/>
    <x v="1"/>
    <x v="2"/>
    <x v="7"/>
    <x v="7"/>
    <n v="372685"/>
  </r>
  <r>
    <x v="2"/>
    <x v="32"/>
    <x v="1"/>
    <x v="2"/>
    <x v="8"/>
    <x v="8"/>
    <n v="950729"/>
  </r>
  <r>
    <x v="2"/>
    <x v="32"/>
    <x v="1"/>
    <x v="2"/>
    <x v="9"/>
    <x v="9"/>
    <n v="692618"/>
  </r>
  <r>
    <x v="2"/>
    <x v="33"/>
    <x v="0"/>
    <x v="0"/>
    <x v="0"/>
    <x v="0"/>
    <n v="304303"/>
  </r>
  <r>
    <x v="2"/>
    <x v="33"/>
    <x v="0"/>
    <x v="0"/>
    <x v="1"/>
    <x v="1"/>
    <n v="1946425"/>
  </r>
  <r>
    <x v="2"/>
    <x v="33"/>
    <x v="0"/>
    <x v="0"/>
    <x v="2"/>
    <x v="2"/>
    <n v="337602"/>
  </r>
  <r>
    <x v="2"/>
    <x v="33"/>
    <x v="0"/>
    <x v="0"/>
    <x v="3"/>
    <x v="3"/>
    <n v="76232"/>
  </r>
  <r>
    <x v="2"/>
    <x v="33"/>
    <x v="0"/>
    <x v="0"/>
    <x v="4"/>
    <x v="4"/>
    <n v="3621964"/>
  </r>
  <r>
    <x v="2"/>
    <x v="33"/>
    <x v="0"/>
    <x v="1"/>
    <x v="6"/>
    <x v="6"/>
    <n v="40674"/>
  </r>
  <r>
    <x v="2"/>
    <x v="33"/>
    <x v="0"/>
    <x v="2"/>
    <x v="7"/>
    <x v="7"/>
    <n v="578810"/>
  </r>
  <r>
    <x v="2"/>
    <x v="33"/>
    <x v="0"/>
    <x v="2"/>
    <x v="8"/>
    <x v="8"/>
    <n v="3849370"/>
  </r>
  <r>
    <x v="2"/>
    <x v="33"/>
    <x v="0"/>
    <x v="2"/>
    <x v="9"/>
    <x v="9"/>
    <n v="1746556"/>
  </r>
  <r>
    <x v="2"/>
    <x v="33"/>
    <x v="1"/>
    <x v="0"/>
    <x v="0"/>
    <x v="0"/>
    <n v="997787"/>
  </r>
  <r>
    <x v="2"/>
    <x v="33"/>
    <x v="1"/>
    <x v="0"/>
    <x v="1"/>
    <x v="1"/>
    <n v="2662100"/>
  </r>
  <r>
    <x v="2"/>
    <x v="33"/>
    <x v="1"/>
    <x v="0"/>
    <x v="2"/>
    <x v="2"/>
    <n v="438724"/>
  </r>
  <r>
    <x v="2"/>
    <x v="33"/>
    <x v="1"/>
    <x v="0"/>
    <x v="3"/>
    <x v="3"/>
    <n v="73365"/>
  </r>
  <r>
    <x v="2"/>
    <x v="33"/>
    <x v="1"/>
    <x v="0"/>
    <x v="4"/>
    <x v="4"/>
    <n v="4784572"/>
  </r>
  <r>
    <x v="2"/>
    <x v="33"/>
    <x v="1"/>
    <x v="1"/>
    <x v="6"/>
    <x v="6"/>
    <n v="239918"/>
  </r>
  <r>
    <x v="2"/>
    <x v="33"/>
    <x v="1"/>
    <x v="2"/>
    <x v="7"/>
    <x v="7"/>
    <n v="578810"/>
  </r>
  <r>
    <x v="2"/>
    <x v="33"/>
    <x v="1"/>
    <x v="2"/>
    <x v="8"/>
    <x v="8"/>
    <n v="3818448"/>
  </r>
  <r>
    <x v="2"/>
    <x v="33"/>
    <x v="1"/>
    <x v="2"/>
    <x v="9"/>
    <x v="9"/>
    <n v="4652478"/>
  </r>
  <r>
    <x v="2"/>
    <x v="34"/>
    <x v="0"/>
    <x v="0"/>
    <x v="0"/>
    <x v="0"/>
    <n v="40585"/>
  </r>
  <r>
    <x v="2"/>
    <x v="34"/>
    <x v="0"/>
    <x v="0"/>
    <x v="1"/>
    <x v="1"/>
    <n v="560088"/>
  </r>
  <r>
    <x v="2"/>
    <x v="34"/>
    <x v="0"/>
    <x v="0"/>
    <x v="2"/>
    <x v="2"/>
    <n v="130100"/>
  </r>
  <r>
    <x v="2"/>
    <x v="34"/>
    <x v="0"/>
    <x v="0"/>
    <x v="3"/>
    <x v="3"/>
    <n v="11061"/>
  </r>
  <r>
    <x v="2"/>
    <x v="34"/>
    <x v="0"/>
    <x v="0"/>
    <x v="4"/>
    <x v="4"/>
    <n v="614359"/>
  </r>
  <r>
    <x v="2"/>
    <x v="34"/>
    <x v="0"/>
    <x v="1"/>
    <x v="6"/>
    <x v="6"/>
    <n v="-101502"/>
  </r>
  <r>
    <x v="2"/>
    <x v="34"/>
    <x v="0"/>
    <x v="2"/>
    <x v="7"/>
    <x v="7"/>
    <n v="256136"/>
  </r>
  <r>
    <x v="2"/>
    <x v="34"/>
    <x v="0"/>
    <x v="2"/>
    <x v="8"/>
    <x v="8"/>
    <n v="721059"/>
  </r>
  <r>
    <x v="2"/>
    <x v="34"/>
    <x v="0"/>
    <x v="2"/>
    <x v="9"/>
    <x v="9"/>
    <n v="255374"/>
  </r>
  <r>
    <x v="2"/>
    <x v="34"/>
    <x v="1"/>
    <x v="0"/>
    <x v="0"/>
    <x v="0"/>
    <n v="156185"/>
  </r>
  <r>
    <x v="2"/>
    <x v="34"/>
    <x v="1"/>
    <x v="0"/>
    <x v="1"/>
    <x v="1"/>
    <n v="668953"/>
  </r>
  <r>
    <x v="2"/>
    <x v="34"/>
    <x v="1"/>
    <x v="0"/>
    <x v="2"/>
    <x v="2"/>
    <n v="145352"/>
  </r>
  <r>
    <x v="2"/>
    <x v="34"/>
    <x v="1"/>
    <x v="0"/>
    <x v="3"/>
    <x v="3"/>
    <n v="-91870"/>
  </r>
  <r>
    <x v="2"/>
    <x v="34"/>
    <x v="1"/>
    <x v="0"/>
    <x v="4"/>
    <x v="4"/>
    <n v="669316"/>
  </r>
  <r>
    <x v="2"/>
    <x v="34"/>
    <x v="1"/>
    <x v="1"/>
    <x v="6"/>
    <x v="6"/>
    <n v="-130922"/>
  </r>
  <r>
    <x v="2"/>
    <x v="34"/>
    <x v="1"/>
    <x v="2"/>
    <x v="7"/>
    <x v="7"/>
    <n v="256136"/>
  </r>
  <r>
    <x v="2"/>
    <x v="34"/>
    <x v="1"/>
    <x v="2"/>
    <x v="8"/>
    <x v="8"/>
    <n v="721059"/>
  </r>
  <r>
    <x v="2"/>
    <x v="34"/>
    <x v="1"/>
    <x v="2"/>
    <x v="9"/>
    <x v="9"/>
    <n v="623559"/>
  </r>
  <r>
    <x v="2"/>
    <x v="35"/>
    <x v="0"/>
    <x v="0"/>
    <x v="0"/>
    <x v="0"/>
    <n v="33611"/>
  </r>
  <r>
    <x v="2"/>
    <x v="35"/>
    <x v="0"/>
    <x v="0"/>
    <x v="1"/>
    <x v="1"/>
    <n v="349360"/>
  </r>
  <r>
    <x v="2"/>
    <x v="35"/>
    <x v="0"/>
    <x v="0"/>
    <x v="2"/>
    <x v="2"/>
    <n v="68348"/>
  </r>
  <r>
    <x v="2"/>
    <x v="35"/>
    <x v="0"/>
    <x v="0"/>
    <x v="3"/>
    <x v="3"/>
    <n v="-29071"/>
  </r>
  <r>
    <x v="2"/>
    <x v="35"/>
    <x v="0"/>
    <x v="0"/>
    <x v="4"/>
    <x v="4"/>
    <n v="549393"/>
  </r>
  <r>
    <x v="2"/>
    <x v="35"/>
    <x v="0"/>
    <x v="0"/>
    <x v="5"/>
    <x v="5"/>
    <n v="0"/>
  </r>
  <r>
    <x v="2"/>
    <x v="35"/>
    <x v="0"/>
    <x v="1"/>
    <x v="6"/>
    <x v="6"/>
    <n v="-91035"/>
  </r>
  <r>
    <x v="2"/>
    <x v="35"/>
    <x v="0"/>
    <x v="2"/>
    <x v="7"/>
    <x v="7"/>
    <n v="162160"/>
  </r>
  <r>
    <x v="2"/>
    <x v="35"/>
    <x v="0"/>
    <x v="2"/>
    <x v="8"/>
    <x v="8"/>
    <n v="571166"/>
  </r>
  <r>
    <x v="2"/>
    <x v="35"/>
    <x v="0"/>
    <x v="2"/>
    <x v="9"/>
    <x v="9"/>
    <n v="205422"/>
  </r>
  <r>
    <x v="2"/>
    <x v="35"/>
    <x v="1"/>
    <x v="0"/>
    <x v="0"/>
    <x v="0"/>
    <n v="93576"/>
  </r>
  <r>
    <x v="2"/>
    <x v="35"/>
    <x v="1"/>
    <x v="0"/>
    <x v="1"/>
    <x v="1"/>
    <n v="356563"/>
  </r>
  <r>
    <x v="2"/>
    <x v="35"/>
    <x v="1"/>
    <x v="0"/>
    <x v="2"/>
    <x v="2"/>
    <n v="69608"/>
  </r>
  <r>
    <x v="2"/>
    <x v="35"/>
    <x v="1"/>
    <x v="0"/>
    <x v="3"/>
    <x v="3"/>
    <n v="-100502"/>
  </r>
  <r>
    <x v="2"/>
    <x v="35"/>
    <x v="1"/>
    <x v="0"/>
    <x v="4"/>
    <x v="4"/>
    <n v="590024"/>
  </r>
  <r>
    <x v="2"/>
    <x v="35"/>
    <x v="1"/>
    <x v="0"/>
    <x v="5"/>
    <x v="5"/>
    <n v="0"/>
  </r>
  <r>
    <x v="2"/>
    <x v="35"/>
    <x v="1"/>
    <x v="1"/>
    <x v="6"/>
    <x v="6"/>
    <n v="-150638"/>
  </r>
  <r>
    <x v="2"/>
    <x v="35"/>
    <x v="1"/>
    <x v="2"/>
    <x v="7"/>
    <x v="7"/>
    <n v="162160"/>
  </r>
  <r>
    <x v="2"/>
    <x v="35"/>
    <x v="1"/>
    <x v="2"/>
    <x v="8"/>
    <x v="8"/>
    <n v="567902"/>
  </r>
  <r>
    <x v="2"/>
    <x v="35"/>
    <x v="1"/>
    <x v="2"/>
    <x v="9"/>
    <x v="9"/>
    <n v="329573"/>
  </r>
  <r>
    <x v="2"/>
    <x v="36"/>
    <x v="0"/>
    <x v="0"/>
    <x v="0"/>
    <x v="0"/>
    <n v="30796"/>
  </r>
  <r>
    <x v="2"/>
    <x v="36"/>
    <x v="0"/>
    <x v="0"/>
    <x v="1"/>
    <x v="1"/>
    <n v="308065"/>
  </r>
  <r>
    <x v="2"/>
    <x v="36"/>
    <x v="0"/>
    <x v="0"/>
    <x v="2"/>
    <x v="2"/>
    <n v="17182"/>
  </r>
  <r>
    <x v="2"/>
    <x v="36"/>
    <x v="0"/>
    <x v="0"/>
    <x v="3"/>
    <x v="3"/>
    <n v="-22903"/>
  </r>
  <r>
    <x v="2"/>
    <x v="36"/>
    <x v="0"/>
    <x v="0"/>
    <x v="4"/>
    <x v="4"/>
    <n v="365525"/>
  </r>
  <r>
    <x v="2"/>
    <x v="36"/>
    <x v="0"/>
    <x v="1"/>
    <x v="6"/>
    <x v="6"/>
    <n v="-62989"/>
  </r>
  <r>
    <x v="2"/>
    <x v="36"/>
    <x v="0"/>
    <x v="2"/>
    <x v="7"/>
    <x v="7"/>
    <n v="177837"/>
  </r>
  <r>
    <x v="2"/>
    <x v="36"/>
    <x v="0"/>
    <x v="2"/>
    <x v="8"/>
    <x v="8"/>
    <n v="411852"/>
  </r>
  <r>
    <x v="2"/>
    <x v="36"/>
    <x v="0"/>
    <x v="2"/>
    <x v="9"/>
    <x v="9"/>
    <n v="91793"/>
  </r>
  <r>
    <x v="2"/>
    <x v="36"/>
    <x v="1"/>
    <x v="0"/>
    <x v="0"/>
    <x v="0"/>
    <n v="69396"/>
  </r>
  <r>
    <x v="2"/>
    <x v="36"/>
    <x v="1"/>
    <x v="0"/>
    <x v="1"/>
    <x v="1"/>
    <n v="314882"/>
  </r>
  <r>
    <x v="2"/>
    <x v="36"/>
    <x v="1"/>
    <x v="0"/>
    <x v="2"/>
    <x v="2"/>
    <n v="17182"/>
  </r>
  <r>
    <x v="2"/>
    <x v="36"/>
    <x v="1"/>
    <x v="0"/>
    <x v="3"/>
    <x v="3"/>
    <n v="-65914"/>
  </r>
  <r>
    <x v="2"/>
    <x v="36"/>
    <x v="1"/>
    <x v="0"/>
    <x v="4"/>
    <x v="4"/>
    <n v="385607"/>
  </r>
  <r>
    <x v="2"/>
    <x v="36"/>
    <x v="1"/>
    <x v="1"/>
    <x v="6"/>
    <x v="6"/>
    <n v="-68512"/>
  </r>
  <r>
    <x v="2"/>
    <x v="36"/>
    <x v="1"/>
    <x v="2"/>
    <x v="7"/>
    <x v="7"/>
    <n v="177837"/>
  </r>
  <r>
    <x v="2"/>
    <x v="36"/>
    <x v="1"/>
    <x v="2"/>
    <x v="8"/>
    <x v="8"/>
    <n v="406969"/>
  </r>
  <r>
    <x v="2"/>
    <x v="36"/>
    <x v="1"/>
    <x v="2"/>
    <x v="9"/>
    <x v="9"/>
    <n v="199663"/>
  </r>
  <r>
    <x v="2"/>
    <x v="37"/>
    <x v="0"/>
    <x v="0"/>
    <x v="0"/>
    <x v="0"/>
    <n v="13944"/>
  </r>
  <r>
    <x v="2"/>
    <x v="37"/>
    <x v="0"/>
    <x v="0"/>
    <x v="1"/>
    <x v="1"/>
    <n v="141612"/>
  </r>
  <r>
    <x v="2"/>
    <x v="37"/>
    <x v="0"/>
    <x v="0"/>
    <x v="3"/>
    <x v="3"/>
    <n v="-2612"/>
  </r>
  <r>
    <x v="2"/>
    <x v="37"/>
    <x v="0"/>
    <x v="0"/>
    <x v="4"/>
    <x v="4"/>
    <n v="174774"/>
  </r>
  <r>
    <x v="2"/>
    <x v="37"/>
    <x v="0"/>
    <x v="1"/>
    <x v="6"/>
    <x v="6"/>
    <n v="25689"/>
  </r>
  <r>
    <x v="2"/>
    <x v="37"/>
    <x v="0"/>
    <x v="2"/>
    <x v="7"/>
    <x v="7"/>
    <n v="126356"/>
  </r>
  <r>
    <x v="2"/>
    <x v="37"/>
    <x v="0"/>
    <x v="2"/>
    <x v="8"/>
    <x v="8"/>
    <n v="185580"/>
  </r>
  <r>
    <x v="2"/>
    <x v="37"/>
    <x v="0"/>
    <x v="2"/>
    <x v="9"/>
    <x v="9"/>
    <n v="46695"/>
  </r>
  <r>
    <x v="2"/>
    <x v="37"/>
    <x v="1"/>
    <x v="0"/>
    <x v="0"/>
    <x v="0"/>
    <n v="17677"/>
  </r>
  <r>
    <x v="2"/>
    <x v="37"/>
    <x v="1"/>
    <x v="0"/>
    <x v="1"/>
    <x v="1"/>
    <n v="143387"/>
  </r>
  <r>
    <x v="2"/>
    <x v="37"/>
    <x v="1"/>
    <x v="0"/>
    <x v="3"/>
    <x v="3"/>
    <n v="-11360"/>
  </r>
  <r>
    <x v="2"/>
    <x v="37"/>
    <x v="1"/>
    <x v="0"/>
    <x v="4"/>
    <x v="4"/>
    <n v="175072"/>
  </r>
  <r>
    <x v="2"/>
    <x v="37"/>
    <x v="1"/>
    <x v="1"/>
    <x v="6"/>
    <x v="6"/>
    <n v="19688"/>
  </r>
  <r>
    <x v="2"/>
    <x v="37"/>
    <x v="1"/>
    <x v="2"/>
    <x v="7"/>
    <x v="7"/>
    <n v="126356"/>
  </r>
  <r>
    <x v="2"/>
    <x v="37"/>
    <x v="1"/>
    <x v="2"/>
    <x v="8"/>
    <x v="8"/>
    <n v="185331"/>
  </r>
  <r>
    <x v="2"/>
    <x v="37"/>
    <x v="1"/>
    <x v="2"/>
    <x v="9"/>
    <x v="9"/>
    <n v="55497"/>
  </r>
  <r>
    <x v="2"/>
    <x v="38"/>
    <x v="0"/>
    <x v="0"/>
    <x v="0"/>
    <x v="0"/>
    <n v="10001"/>
  </r>
  <r>
    <x v="2"/>
    <x v="38"/>
    <x v="0"/>
    <x v="0"/>
    <x v="1"/>
    <x v="1"/>
    <n v="152362"/>
  </r>
  <r>
    <x v="2"/>
    <x v="38"/>
    <x v="0"/>
    <x v="0"/>
    <x v="3"/>
    <x v="3"/>
    <n v="845"/>
  </r>
  <r>
    <x v="2"/>
    <x v="38"/>
    <x v="0"/>
    <x v="0"/>
    <x v="4"/>
    <x v="4"/>
    <n v="38700"/>
  </r>
  <r>
    <x v="2"/>
    <x v="38"/>
    <x v="0"/>
    <x v="0"/>
    <x v="5"/>
    <x v="5"/>
    <n v="-13949"/>
  </r>
  <r>
    <x v="2"/>
    <x v="38"/>
    <x v="0"/>
    <x v="1"/>
    <x v="6"/>
    <x v="6"/>
    <n v="-5959"/>
  </r>
  <r>
    <x v="2"/>
    <x v="38"/>
    <x v="0"/>
    <x v="2"/>
    <x v="7"/>
    <x v="7"/>
    <n v="70608"/>
  </r>
  <r>
    <x v="2"/>
    <x v="38"/>
    <x v="0"/>
    <x v="2"/>
    <x v="8"/>
    <x v="8"/>
    <n v="108715"/>
  </r>
  <r>
    <x v="2"/>
    <x v="38"/>
    <x v="0"/>
    <x v="2"/>
    <x v="9"/>
    <x v="9"/>
    <n v="28885"/>
  </r>
  <r>
    <x v="2"/>
    <x v="38"/>
    <x v="1"/>
    <x v="0"/>
    <x v="0"/>
    <x v="0"/>
    <n v="10314"/>
  </r>
  <r>
    <x v="2"/>
    <x v="38"/>
    <x v="1"/>
    <x v="0"/>
    <x v="1"/>
    <x v="1"/>
    <n v="152337"/>
  </r>
  <r>
    <x v="2"/>
    <x v="38"/>
    <x v="1"/>
    <x v="0"/>
    <x v="3"/>
    <x v="3"/>
    <n v="330"/>
  </r>
  <r>
    <x v="2"/>
    <x v="38"/>
    <x v="1"/>
    <x v="0"/>
    <x v="4"/>
    <x v="4"/>
    <n v="38700"/>
  </r>
  <r>
    <x v="2"/>
    <x v="38"/>
    <x v="1"/>
    <x v="0"/>
    <x v="5"/>
    <x v="5"/>
    <n v="-13949"/>
  </r>
  <r>
    <x v="2"/>
    <x v="38"/>
    <x v="1"/>
    <x v="1"/>
    <x v="6"/>
    <x v="6"/>
    <n v="-6444"/>
  </r>
  <r>
    <x v="2"/>
    <x v="38"/>
    <x v="1"/>
    <x v="2"/>
    <x v="7"/>
    <x v="7"/>
    <n v="70608"/>
  </r>
  <r>
    <x v="2"/>
    <x v="38"/>
    <x v="1"/>
    <x v="2"/>
    <x v="8"/>
    <x v="8"/>
    <n v="108715"/>
  </r>
  <r>
    <x v="2"/>
    <x v="38"/>
    <x v="1"/>
    <x v="2"/>
    <x v="9"/>
    <x v="9"/>
    <n v="29203"/>
  </r>
  <r>
    <x v="2"/>
    <x v="39"/>
    <x v="0"/>
    <x v="0"/>
    <x v="0"/>
    <x v="0"/>
    <n v="6499"/>
  </r>
  <r>
    <x v="2"/>
    <x v="39"/>
    <x v="0"/>
    <x v="0"/>
    <x v="1"/>
    <x v="1"/>
    <n v="47722"/>
  </r>
  <r>
    <x v="2"/>
    <x v="39"/>
    <x v="0"/>
    <x v="0"/>
    <x v="3"/>
    <x v="3"/>
    <n v="4390"/>
  </r>
  <r>
    <x v="2"/>
    <x v="39"/>
    <x v="0"/>
    <x v="0"/>
    <x v="4"/>
    <x v="4"/>
    <n v="70734"/>
  </r>
  <r>
    <x v="2"/>
    <x v="39"/>
    <x v="0"/>
    <x v="1"/>
    <x v="6"/>
    <x v="6"/>
    <n v="8124"/>
  </r>
  <r>
    <x v="2"/>
    <x v="39"/>
    <x v="0"/>
    <x v="2"/>
    <x v="7"/>
    <x v="7"/>
    <n v="49905"/>
  </r>
  <r>
    <x v="2"/>
    <x v="39"/>
    <x v="0"/>
    <x v="2"/>
    <x v="8"/>
    <x v="8"/>
    <n v="68351"/>
  </r>
  <r>
    <x v="2"/>
    <x v="39"/>
    <x v="0"/>
    <x v="2"/>
    <x v="9"/>
    <x v="9"/>
    <n v="10433"/>
  </r>
  <r>
    <x v="2"/>
    <x v="39"/>
    <x v="1"/>
    <x v="0"/>
    <x v="0"/>
    <x v="0"/>
    <n v="9740"/>
  </r>
  <r>
    <x v="2"/>
    <x v="39"/>
    <x v="1"/>
    <x v="0"/>
    <x v="1"/>
    <x v="1"/>
    <n v="49739"/>
  </r>
  <r>
    <x v="2"/>
    <x v="39"/>
    <x v="1"/>
    <x v="0"/>
    <x v="3"/>
    <x v="3"/>
    <n v="887"/>
  </r>
  <r>
    <x v="2"/>
    <x v="39"/>
    <x v="1"/>
    <x v="0"/>
    <x v="4"/>
    <x v="4"/>
    <n v="70734"/>
  </r>
  <r>
    <x v="2"/>
    <x v="39"/>
    <x v="1"/>
    <x v="1"/>
    <x v="6"/>
    <x v="6"/>
    <n v="3981"/>
  </r>
  <r>
    <x v="2"/>
    <x v="39"/>
    <x v="1"/>
    <x v="2"/>
    <x v="7"/>
    <x v="7"/>
    <n v="49905"/>
  </r>
  <r>
    <x v="2"/>
    <x v="39"/>
    <x v="1"/>
    <x v="2"/>
    <x v="8"/>
    <x v="8"/>
    <n v="68351"/>
  </r>
  <r>
    <x v="2"/>
    <x v="39"/>
    <x v="1"/>
    <x v="2"/>
    <x v="9"/>
    <x v="9"/>
    <n v="15051"/>
  </r>
  <r>
    <x v="2"/>
    <x v="40"/>
    <x v="0"/>
    <x v="0"/>
    <x v="0"/>
    <x v="0"/>
    <n v="10786"/>
  </r>
  <r>
    <x v="2"/>
    <x v="40"/>
    <x v="0"/>
    <x v="0"/>
    <x v="1"/>
    <x v="1"/>
    <n v="60812"/>
  </r>
  <r>
    <x v="2"/>
    <x v="40"/>
    <x v="0"/>
    <x v="0"/>
    <x v="2"/>
    <x v="2"/>
    <n v="1195"/>
  </r>
  <r>
    <x v="2"/>
    <x v="40"/>
    <x v="0"/>
    <x v="0"/>
    <x v="3"/>
    <x v="3"/>
    <n v="29891"/>
  </r>
  <r>
    <x v="2"/>
    <x v="40"/>
    <x v="0"/>
    <x v="0"/>
    <x v="4"/>
    <x v="4"/>
    <n v="74032"/>
  </r>
  <r>
    <x v="2"/>
    <x v="40"/>
    <x v="0"/>
    <x v="1"/>
    <x v="6"/>
    <x v="6"/>
    <n v="26248"/>
  </r>
  <r>
    <x v="2"/>
    <x v="40"/>
    <x v="0"/>
    <x v="2"/>
    <x v="7"/>
    <x v="7"/>
    <n v="29574"/>
  </r>
  <r>
    <x v="2"/>
    <x v="40"/>
    <x v="0"/>
    <x v="2"/>
    <x v="8"/>
    <x v="8"/>
    <n v="87043"/>
  </r>
  <r>
    <x v="2"/>
    <x v="40"/>
    <x v="0"/>
    <x v="2"/>
    <x v="9"/>
    <x v="9"/>
    <n v="26565"/>
  </r>
  <r>
    <x v="2"/>
    <x v="40"/>
    <x v="1"/>
    <x v="0"/>
    <x v="0"/>
    <x v="0"/>
    <n v="15590"/>
  </r>
  <r>
    <x v="2"/>
    <x v="40"/>
    <x v="1"/>
    <x v="0"/>
    <x v="1"/>
    <x v="1"/>
    <n v="62554"/>
  </r>
  <r>
    <x v="2"/>
    <x v="40"/>
    <x v="1"/>
    <x v="0"/>
    <x v="2"/>
    <x v="2"/>
    <n v="1195"/>
  </r>
  <r>
    <x v="2"/>
    <x v="40"/>
    <x v="1"/>
    <x v="0"/>
    <x v="3"/>
    <x v="3"/>
    <n v="21428"/>
  </r>
  <r>
    <x v="2"/>
    <x v="40"/>
    <x v="1"/>
    <x v="0"/>
    <x v="4"/>
    <x v="4"/>
    <n v="91465"/>
  </r>
  <r>
    <x v="2"/>
    <x v="40"/>
    <x v="1"/>
    <x v="1"/>
    <x v="6"/>
    <x v="6"/>
    <n v="19013"/>
  </r>
  <r>
    <x v="2"/>
    <x v="40"/>
    <x v="1"/>
    <x v="2"/>
    <x v="7"/>
    <x v="7"/>
    <n v="29574"/>
  </r>
  <r>
    <x v="2"/>
    <x v="40"/>
    <x v="1"/>
    <x v="2"/>
    <x v="8"/>
    <x v="8"/>
    <n v="86304"/>
  </r>
  <r>
    <x v="2"/>
    <x v="40"/>
    <x v="1"/>
    <x v="2"/>
    <x v="9"/>
    <x v="9"/>
    <n v="52511"/>
  </r>
  <r>
    <x v="2"/>
    <x v="41"/>
    <x v="0"/>
    <x v="0"/>
    <x v="1"/>
    <x v="1"/>
    <n v="19088"/>
  </r>
  <r>
    <x v="2"/>
    <x v="41"/>
    <x v="0"/>
    <x v="0"/>
    <x v="3"/>
    <x v="3"/>
    <n v="112"/>
  </r>
  <r>
    <x v="2"/>
    <x v="41"/>
    <x v="0"/>
    <x v="0"/>
    <x v="4"/>
    <x v="4"/>
    <n v="2668"/>
  </r>
  <r>
    <x v="2"/>
    <x v="41"/>
    <x v="0"/>
    <x v="1"/>
    <x v="6"/>
    <x v="6"/>
    <n v="1980"/>
  </r>
  <r>
    <x v="2"/>
    <x v="41"/>
    <x v="0"/>
    <x v="2"/>
    <x v="7"/>
    <x v="7"/>
    <n v="11968"/>
  </r>
  <r>
    <x v="2"/>
    <x v="41"/>
    <x v="0"/>
    <x v="2"/>
    <x v="8"/>
    <x v="8"/>
    <n v="11548"/>
  </r>
  <r>
    <x v="2"/>
    <x v="41"/>
    <x v="0"/>
    <x v="2"/>
    <x v="9"/>
    <x v="9"/>
    <n v="108"/>
  </r>
  <r>
    <x v="2"/>
    <x v="41"/>
    <x v="1"/>
    <x v="0"/>
    <x v="1"/>
    <x v="1"/>
    <n v="19088"/>
  </r>
  <r>
    <x v="2"/>
    <x v="41"/>
    <x v="1"/>
    <x v="0"/>
    <x v="3"/>
    <x v="3"/>
    <n v="112"/>
  </r>
  <r>
    <x v="2"/>
    <x v="41"/>
    <x v="1"/>
    <x v="0"/>
    <x v="4"/>
    <x v="4"/>
    <n v="2668"/>
  </r>
  <r>
    <x v="2"/>
    <x v="41"/>
    <x v="1"/>
    <x v="1"/>
    <x v="6"/>
    <x v="6"/>
    <n v="1980"/>
  </r>
  <r>
    <x v="2"/>
    <x v="41"/>
    <x v="1"/>
    <x v="2"/>
    <x v="7"/>
    <x v="7"/>
    <n v="11968"/>
  </r>
  <r>
    <x v="2"/>
    <x v="41"/>
    <x v="1"/>
    <x v="2"/>
    <x v="8"/>
    <x v="8"/>
    <n v="11548"/>
  </r>
  <r>
    <x v="2"/>
    <x v="41"/>
    <x v="1"/>
    <x v="2"/>
    <x v="9"/>
    <x v="9"/>
    <n v="108"/>
  </r>
  <r>
    <x v="2"/>
    <x v="42"/>
    <x v="0"/>
    <x v="0"/>
    <x v="0"/>
    <x v="0"/>
    <n v="20220"/>
  </r>
  <r>
    <x v="2"/>
    <x v="42"/>
    <x v="0"/>
    <x v="0"/>
    <x v="1"/>
    <x v="1"/>
    <n v="278339"/>
  </r>
  <r>
    <x v="2"/>
    <x v="42"/>
    <x v="0"/>
    <x v="0"/>
    <x v="2"/>
    <x v="2"/>
    <n v="4722"/>
  </r>
  <r>
    <x v="2"/>
    <x v="42"/>
    <x v="0"/>
    <x v="0"/>
    <x v="3"/>
    <x v="3"/>
    <n v="-784"/>
  </r>
  <r>
    <x v="2"/>
    <x v="42"/>
    <x v="0"/>
    <x v="0"/>
    <x v="4"/>
    <x v="4"/>
    <n v="284158"/>
  </r>
  <r>
    <x v="2"/>
    <x v="42"/>
    <x v="0"/>
    <x v="1"/>
    <x v="6"/>
    <x v="6"/>
    <n v="-28078"/>
  </r>
  <r>
    <x v="2"/>
    <x v="42"/>
    <x v="0"/>
    <x v="2"/>
    <x v="7"/>
    <x v="7"/>
    <n v="200549"/>
  </r>
  <r>
    <x v="2"/>
    <x v="42"/>
    <x v="0"/>
    <x v="2"/>
    <x v="8"/>
    <x v="8"/>
    <n v="299750"/>
  </r>
  <r>
    <x v="2"/>
    <x v="42"/>
    <x v="0"/>
    <x v="2"/>
    <x v="9"/>
    <x v="9"/>
    <n v="59846"/>
  </r>
  <r>
    <x v="2"/>
    <x v="42"/>
    <x v="1"/>
    <x v="0"/>
    <x v="0"/>
    <x v="0"/>
    <n v="28146"/>
  </r>
  <r>
    <x v="2"/>
    <x v="42"/>
    <x v="1"/>
    <x v="0"/>
    <x v="1"/>
    <x v="1"/>
    <n v="277735"/>
  </r>
  <r>
    <x v="2"/>
    <x v="42"/>
    <x v="1"/>
    <x v="0"/>
    <x v="2"/>
    <x v="2"/>
    <n v="4722"/>
  </r>
  <r>
    <x v="2"/>
    <x v="42"/>
    <x v="1"/>
    <x v="0"/>
    <x v="3"/>
    <x v="3"/>
    <n v="-8325"/>
  </r>
  <r>
    <x v="2"/>
    <x v="42"/>
    <x v="1"/>
    <x v="0"/>
    <x v="4"/>
    <x v="4"/>
    <n v="287592"/>
  </r>
  <r>
    <x v="2"/>
    <x v="42"/>
    <x v="1"/>
    <x v="1"/>
    <x v="6"/>
    <x v="6"/>
    <n v="-27943"/>
  </r>
  <r>
    <x v="2"/>
    <x v="42"/>
    <x v="1"/>
    <x v="2"/>
    <x v="7"/>
    <x v="7"/>
    <n v="200549"/>
  </r>
  <r>
    <x v="2"/>
    <x v="42"/>
    <x v="1"/>
    <x v="2"/>
    <x v="8"/>
    <x v="8"/>
    <n v="299476"/>
  </r>
  <r>
    <x v="2"/>
    <x v="42"/>
    <x v="1"/>
    <x v="2"/>
    <x v="9"/>
    <x v="9"/>
    <n v="78552"/>
  </r>
  <r>
    <x v="2"/>
    <x v="43"/>
    <x v="0"/>
    <x v="0"/>
    <x v="0"/>
    <x v="0"/>
    <n v="19423"/>
  </r>
  <r>
    <x v="2"/>
    <x v="43"/>
    <x v="0"/>
    <x v="0"/>
    <x v="1"/>
    <x v="1"/>
    <n v="128636"/>
  </r>
  <r>
    <x v="2"/>
    <x v="43"/>
    <x v="0"/>
    <x v="0"/>
    <x v="3"/>
    <x v="3"/>
    <n v="26714"/>
  </r>
  <r>
    <x v="2"/>
    <x v="43"/>
    <x v="0"/>
    <x v="0"/>
    <x v="4"/>
    <x v="4"/>
    <n v="137770"/>
  </r>
  <r>
    <x v="2"/>
    <x v="43"/>
    <x v="0"/>
    <x v="1"/>
    <x v="6"/>
    <x v="6"/>
    <n v="17835"/>
  </r>
  <r>
    <x v="2"/>
    <x v="43"/>
    <x v="0"/>
    <x v="2"/>
    <x v="7"/>
    <x v="7"/>
    <n v="65361"/>
  </r>
  <r>
    <x v="2"/>
    <x v="43"/>
    <x v="0"/>
    <x v="2"/>
    <x v="8"/>
    <x v="8"/>
    <n v="148328"/>
  </r>
  <r>
    <x v="2"/>
    <x v="43"/>
    <x v="0"/>
    <x v="2"/>
    <x v="9"/>
    <x v="9"/>
    <n v="63261"/>
  </r>
  <r>
    <x v="2"/>
    <x v="43"/>
    <x v="1"/>
    <x v="0"/>
    <x v="0"/>
    <x v="0"/>
    <n v="44237"/>
  </r>
  <r>
    <x v="2"/>
    <x v="43"/>
    <x v="1"/>
    <x v="0"/>
    <x v="1"/>
    <x v="1"/>
    <n v="140132"/>
  </r>
  <r>
    <x v="2"/>
    <x v="43"/>
    <x v="1"/>
    <x v="0"/>
    <x v="3"/>
    <x v="3"/>
    <n v="7743"/>
  </r>
  <r>
    <x v="2"/>
    <x v="43"/>
    <x v="1"/>
    <x v="0"/>
    <x v="4"/>
    <x v="4"/>
    <n v="146116"/>
  </r>
  <r>
    <x v="2"/>
    <x v="43"/>
    <x v="1"/>
    <x v="1"/>
    <x v="6"/>
    <x v="6"/>
    <n v="-2806"/>
  </r>
  <r>
    <x v="2"/>
    <x v="43"/>
    <x v="1"/>
    <x v="2"/>
    <x v="7"/>
    <x v="7"/>
    <n v="65361"/>
  </r>
  <r>
    <x v="2"/>
    <x v="43"/>
    <x v="1"/>
    <x v="2"/>
    <x v="8"/>
    <x v="8"/>
    <n v="147137"/>
  </r>
  <r>
    <x v="2"/>
    <x v="43"/>
    <x v="1"/>
    <x v="2"/>
    <x v="9"/>
    <x v="9"/>
    <n v="107438"/>
  </r>
  <r>
    <x v="2"/>
    <x v="44"/>
    <x v="0"/>
    <x v="0"/>
    <x v="0"/>
    <x v="0"/>
    <n v="77382"/>
  </r>
  <r>
    <x v="2"/>
    <x v="44"/>
    <x v="0"/>
    <x v="0"/>
    <x v="1"/>
    <x v="1"/>
    <n v="663008"/>
  </r>
  <r>
    <x v="2"/>
    <x v="44"/>
    <x v="0"/>
    <x v="0"/>
    <x v="2"/>
    <x v="2"/>
    <n v="59499"/>
  </r>
  <r>
    <x v="2"/>
    <x v="44"/>
    <x v="0"/>
    <x v="0"/>
    <x v="3"/>
    <x v="3"/>
    <n v="-32665"/>
  </r>
  <r>
    <x v="2"/>
    <x v="44"/>
    <x v="0"/>
    <x v="0"/>
    <x v="4"/>
    <x v="4"/>
    <n v="1031033"/>
  </r>
  <r>
    <x v="2"/>
    <x v="44"/>
    <x v="0"/>
    <x v="1"/>
    <x v="6"/>
    <x v="6"/>
    <n v="-159159"/>
  </r>
  <r>
    <x v="2"/>
    <x v="44"/>
    <x v="0"/>
    <x v="2"/>
    <x v="7"/>
    <x v="7"/>
    <n v="291444"/>
  </r>
  <r>
    <x v="2"/>
    <x v="44"/>
    <x v="0"/>
    <x v="2"/>
    <x v="8"/>
    <x v="8"/>
    <n v="1094737"/>
  </r>
  <r>
    <x v="2"/>
    <x v="44"/>
    <x v="0"/>
    <x v="2"/>
    <x v="9"/>
    <x v="9"/>
    <n v="318247"/>
  </r>
  <r>
    <x v="2"/>
    <x v="44"/>
    <x v="1"/>
    <x v="0"/>
    <x v="0"/>
    <x v="0"/>
    <n v="212252"/>
  </r>
  <r>
    <x v="2"/>
    <x v="44"/>
    <x v="1"/>
    <x v="0"/>
    <x v="1"/>
    <x v="1"/>
    <n v="908982"/>
  </r>
  <r>
    <x v="2"/>
    <x v="44"/>
    <x v="1"/>
    <x v="0"/>
    <x v="2"/>
    <x v="2"/>
    <n v="65625"/>
  </r>
  <r>
    <x v="2"/>
    <x v="44"/>
    <x v="1"/>
    <x v="0"/>
    <x v="3"/>
    <x v="3"/>
    <n v="-131323"/>
  </r>
  <r>
    <x v="2"/>
    <x v="44"/>
    <x v="1"/>
    <x v="0"/>
    <x v="4"/>
    <x v="4"/>
    <n v="1141464"/>
  </r>
  <r>
    <x v="2"/>
    <x v="44"/>
    <x v="1"/>
    <x v="1"/>
    <x v="6"/>
    <x v="6"/>
    <n v="-186029"/>
  </r>
  <r>
    <x v="2"/>
    <x v="44"/>
    <x v="1"/>
    <x v="2"/>
    <x v="7"/>
    <x v="7"/>
    <n v="291444"/>
  </r>
  <r>
    <x v="2"/>
    <x v="44"/>
    <x v="1"/>
    <x v="2"/>
    <x v="8"/>
    <x v="8"/>
    <n v="1087519"/>
  </r>
  <r>
    <x v="2"/>
    <x v="44"/>
    <x v="1"/>
    <x v="2"/>
    <x v="9"/>
    <x v="9"/>
    <n v="894654"/>
  </r>
  <r>
    <x v="2"/>
    <x v="45"/>
    <x v="0"/>
    <x v="0"/>
    <x v="0"/>
    <x v="0"/>
    <n v="73828"/>
  </r>
  <r>
    <x v="2"/>
    <x v="45"/>
    <x v="0"/>
    <x v="0"/>
    <x v="1"/>
    <x v="1"/>
    <n v="790011"/>
  </r>
  <r>
    <x v="2"/>
    <x v="45"/>
    <x v="0"/>
    <x v="0"/>
    <x v="2"/>
    <x v="2"/>
    <n v="45906"/>
  </r>
  <r>
    <x v="2"/>
    <x v="45"/>
    <x v="0"/>
    <x v="0"/>
    <x v="3"/>
    <x v="3"/>
    <n v="-75333"/>
  </r>
  <r>
    <x v="2"/>
    <x v="45"/>
    <x v="0"/>
    <x v="0"/>
    <x v="4"/>
    <x v="4"/>
    <n v="951854"/>
  </r>
  <r>
    <x v="2"/>
    <x v="45"/>
    <x v="0"/>
    <x v="0"/>
    <x v="5"/>
    <x v="5"/>
    <n v="-9695"/>
  </r>
  <r>
    <x v="2"/>
    <x v="45"/>
    <x v="0"/>
    <x v="1"/>
    <x v="6"/>
    <x v="6"/>
    <n v="-31425"/>
  </r>
  <r>
    <x v="2"/>
    <x v="45"/>
    <x v="0"/>
    <x v="2"/>
    <x v="7"/>
    <x v="7"/>
    <n v="389711"/>
  </r>
  <r>
    <x v="2"/>
    <x v="45"/>
    <x v="0"/>
    <x v="2"/>
    <x v="8"/>
    <x v="8"/>
    <n v="1129133"/>
  </r>
  <r>
    <x v="2"/>
    <x v="45"/>
    <x v="0"/>
    <x v="2"/>
    <x v="9"/>
    <x v="9"/>
    <n v="396358"/>
  </r>
  <r>
    <x v="2"/>
    <x v="45"/>
    <x v="1"/>
    <x v="0"/>
    <x v="0"/>
    <x v="0"/>
    <n v="151832"/>
  </r>
  <r>
    <x v="2"/>
    <x v="45"/>
    <x v="1"/>
    <x v="0"/>
    <x v="1"/>
    <x v="1"/>
    <n v="943354"/>
  </r>
  <r>
    <x v="2"/>
    <x v="45"/>
    <x v="1"/>
    <x v="0"/>
    <x v="2"/>
    <x v="2"/>
    <n v="45906"/>
  </r>
  <r>
    <x v="2"/>
    <x v="45"/>
    <x v="1"/>
    <x v="0"/>
    <x v="3"/>
    <x v="3"/>
    <n v="-161752"/>
  </r>
  <r>
    <x v="2"/>
    <x v="45"/>
    <x v="1"/>
    <x v="0"/>
    <x v="4"/>
    <x v="4"/>
    <n v="1022264"/>
  </r>
  <r>
    <x v="2"/>
    <x v="45"/>
    <x v="1"/>
    <x v="0"/>
    <x v="5"/>
    <x v="5"/>
    <n v="-9695"/>
  </r>
  <r>
    <x v="2"/>
    <x v="45"/>
    <x v="1"/>
    <x v="1"/>
    <x v="6"/>
    <x v="6"/>
    <n v="-77029"/>
  </r>
  <r>
    <x v="2"/>
    <x v="45"/>
    <x v="1"/>
    <x v="2"/>
    <x v="7"/>
    <x v="7"/>
    <n v="389711"/>
  </r>
  <r>
    <x v="2"/>
    <x v="45"/>
    <x v="1"/>
    <x v="2"/>
    <x v="8"/>
    <x v="8"/>
    <n v="1125476"/>
  </r>
  <r>
    <x v="2"/>
    <x v="45"/>
    <x v="1"/>
    <x v="2"/>
    <x v="9"/>
    <x v="9"/>
    <n v="742587"/>
  </r>
  <r>
    <x v="2"/>
    <x v="46"/>
    <x v="0"/>
    <x v="0"/>
    <x v="0"/>
    <x v="0"/>
    <n v="13010"/>
  </r>
  <r>
    <x v="2"/>
    <x v="46"/>
    <x v="0"/>
    <x v="0"/>
    <x v="1"/>
    <x v="1"/>
    <n v="117670"/>
  </r>
  <r>
    <x v="2"/>
    <x v="46"/>
    <x v="0"/>
    <x v="0"/>
    <x v="3"/>
    <x v="3"/>
    <n v="-22098"/>
  </r>
  <r>
    <x v="2"/>
    <x v="46"/>
    <x v="0"/>
    <x v="0"/>
    <x v="4"/>
    <x v="4"/>
    <n v="170220"/>
  </r>
  <r>
    <x v="2"/>
    <x v="46"/>
    <x v="0"/>
    <x v="1"/>
    <x v="6"/>
    <x v="6"/>
    <n v="-19984"/>
  </r>
  <r>
    <x v="2"/>
    <x v="46"/>
    <x v="0"/>
    <x v="2"/>
    <x v="7"/>
    <x v="7"/>
    <n v="56394"/>
  </r>
  <r>
    <x v="2"/>
    <x v="46"/>
    <x v="0"/>
    <x v="2"/>
    <x v="8"/>
    <x v="8"/>
    <n v="170123"/>
  </r>
  <r>
    <x v="2"/>
    <x v="46"/>
    <x v="0"/>
    <x v="2"/>
    <x v="9"/>
    <x v="9"/>
    <n v="76497"/>
  </r>
  <r>
    <x v="2"/>
    <x v="46"/>
    <x v="1"/>
    <x v="0"/>
    <x v="0"/>
    <x v="0"/>
    <n v="27778"/>
  </r>
  <r>
    <x v="2"/>
    <x v="46"/>
    <x v="1"/>
    <x v="0"/>
    <x v="1"/>
    <x v="1"/>
    <n v="187049"/>
  </r>
  <r>
    <x v="2"/>
    <x v="46"/>
    <x v="1"/>
    <x v="0"/>
    <x v="3"/>
    <x v="3"/>
    <n v="-78985"/>
  </r>
  <r>
    <x v="2"/>
    <x v="46"/>
    <x v="1"/>
    <x v="0"/>
    <x v="4"/>
    <x v="4"/>
    <n v="196519"/>
  </r>
  <r>
    <x v="2"/>
    <x v="46"/>
    <x v="1"/>
    <x v="1"/>
    <x v="6"/>
    <x v="6"/>
    <n v="-65706"/>
  </r>
  <r>
    <x v="2"/>
    <x v="46"/>
    <x v="1"/>
    <x v="2"/>
    <x v="7"/>
    <x v="7"/>
    <n v="56394"/>
  </r>
  <r>
    <x v="2"/>
    <x v="46"/>
    <x v="1"/>
    <x v="2"/>
    <x v="8"/>
    <x v="8"/>
    <n v="170123"/>
  </r>
  <r>
    <x v="2"/>
    <x v="46"/>
    <x v="1"/>
    <x v="2"/>
    <x v="9"/>
    <x v="9"/>
    <n v="198108"/>
  </r>
  <r>
    <x v="2"/>
    <x v="47"/>
    <x v="0"/>
    <x v="0"/>
    <x v="0"/>
    <x v="0"/>
    <n v="3636"/>
  </r>
  <r>
    <x v="2"/>
    <x v="47"/>
    <x v="0"/>
    <x v="0"/>
    <x v="1"/>
    <x v="1"/>
    <n v="41954"/>
  </r>
  <r>
    <x v="2"/>
    <x v="47"/>
    <x v="0"/>
    <x v="0"/>
    <x v="3"/>
    <x v="3"/>
    <n v="2122"/>
  </r>
  <r>
    <x v="2"/>
    <x v="47"/>
    <x v="0"/>
    <x v="0"/>
    <x v="4"/>
    <x v="4"/>
    <n v="7509"/>
  </r>
  <r>
    <x v="2"/>
    <x v="47"/>
    <x v="0"/>
    <x v="1"/>
    <x v="6"/>
    <x v="6"/>
    <n v="68369"/>
  </r>
  <r>
    <x v="2"/>
    <x v="47"/>
    <x v="0"/>
    <x v="2"/>
    <x v="7"/>
    <x v="7"/>
    <n v="7608"/>
  </r>
  <r>
    <x v="2"/>
    <x v="47"/>
    <x v="0"/>
    <x v="2"/>
    <x v="8"/>
    <x v="8"/>
    <n v="96591"/>
  </r>
  <r>
    <x v="2"/>
    <x v="47"/>
    <x v="0"/>
    <x v="2"/>
    <x v="9"/>
    <x v="9"/>
    <n v="15147"/>
  </r>
  <r>
    <x v="2"/>
    <x v="47"/>
    <x v="1"/>
    <x v="0"/>
    <x v="0"/>
    <x v="0"/>
    <n v="3957"/>
  </r>
  <r>
    <x v="2"/>
    <x v="47"/>
    <x v="1"/>
    <x v="0"/>
    <x v="1"/>
    <x v="1"/>
    <n v="42036"/>
  </r>
  <r>
    <x v="2"/>
    <x v="47"/>
    <x v="1"/>
    <x v="0"/>
    <x v="3"/>
    <x v="3"/>
    <n v="1180"/>
  </r>
  <r>
    <x v="2"/>
    <x v="47"/>
    <x v="1"/>
    <x v="0"/>
    <x v="4"/>
    <x v="4"/>
    <n v="7509"/>
  </r>
  <r>
    <x v="2"/>
    <x v="47"/>
    <x v="1"/>
    <x v="1"/>
    <x v="6"/>
    <x v="6"/>
    <n v="67399"/>
  </r>
  <r>
    <x v="2"/>
    <x v="47"/>
    <x v="1"/>
    <x v="2"/>
    <x v="7"/>
    <x v="7"/>
    <n v="7608"/>
  </r>
  <r>
    <x v="2"/>
    <x v="47"/>
    <x v="1"/>
    <x v="2"/>
    <x v="8"/>
    <x v="8"/>
    <n v="96591"/>
  </r>
  <r>
    <x v="2"/>
    <x v="47"/>
    <x v="1"/>
    <x v="2"/>
    <x v="9"/>
    <x v="9"/>
    <n v="15522"/>
  </r>
  <r>
    <x v="2"/>
    <x v="48"/>
    <x v="0"/>
    <x v="0"/>
    <x v="0"/>
    <x v="0"/>
    <n v="44062"/>
  </r>
  <r>
    <x v="2"/>
    <x v="48"/>
    <x v="0"/>
    <x v="0"/>
    <x v="1"/>
    <x v="1"/>
    <n v="666353"/>
  </r>
  <r>
    <x v="2"/>
    <x v="48"/>
    <x v="0"/>
    <x v="0"/>
    <x v="2"/>
    <x v="2"/>
    <n v="145600"/>
  </r>
  <r>
    <x v="2"/>
    <x v="48"/>
    <x v="0"/>
    <x v="0"/>
    <x v="3"/>
    <x v="3"/>
    <n v="-98513"/>
  </r>
  <r>
    <x v="2"/>
    <x v="48"/>
    <x v="0"/>
    <x v="0"/>
    <x v="4"/>
    <x v="4"/>
    <n v="913730"/>
  </r>
  <r>
    <x v="2"/>
    <x v="48"/>
    <x v="0"/>
    <x v="0"/>
    <x v="5"/>
    <x v="5"/>
    <n v="90510"/>
  </r>
  <r>
    <x v="2"/>
    <x v="48"/>
    <x v="0"/>
    <x v="1"/>
    <x v="6"/>
    <x v="6"/>
    <n v="-151613"/>
  </r>
  <r>
    <x v="2"/>
    <x v="48"/>
    <x v="0"/>
    <x v="2"/>
    <x v="7"/>
    <x v="7"/>
    <n v="194180"/>
  </r>
  <r>
    <x v="2"/>
    <x v="48"/>
    <x v="0"/>
    <x v="2"/>
    <x v="8"/>
    <x v="8"/>
    <n v="999698"/>
  </r>
  <r>
    <x v="2"/>
    <x v="48"/>
    <x v="0"/>
    <x v="2"/>
    <x v="9"/>
    <x v="9"/>
    <n v="432257"/>
  </r>
  <r>
    <x v="2"/>
    <x v="48"/>
    <x v="1"/>
    <x v="0"/>
    <x v="0"/>
    <x v="0"/>
    <n v="190236"/>
  </r>
  <r>
    <x v="2"/>
    <x v="48"/>
    <x v="1"/>
    <x v="0"/>
    <x v="1"/>
    <x v="1"/>
    <n v="869995"/>
  </r>
  <r>
    <x v="2"/>
    <x v="48"/>
    <x v="1"/>
    <x v="0"/>
    <x v="2"/>
    <x v="2"/>
    <n v="156400"/>
  </r>
  <r>
    <x v="2"/>
    <x v="48"/>
    <x v="1"/>
    <x v="0"/>
    <x v="3"/>
    <x v="3"/>
    <n v="-188700"/>
  </r>
  <r>
    <x v="2"/>
    <x v="48"/>
    <x v="1"/>
    <x v="0"/>
    <x v="4"/>
    <x v="4"/>
    <n v="1121373"/>
  </r>
  <r>
    <x v="2"/>
    <x v="48"/>
    <x v="1"/>
    <x v="0"/>
    <x v="5"/>
    <x v="5"/>
    <n v="90510"/>
  </r>
  <r>
    <x v="2"/>
    <x v="48"/>
    <x v="1"/>
    <x v="1"/>
    <x v="6"/>
    <x v="6"/>
    <n v="-310863"/>
  </r>
  <r>
    <x v="2"/>
    <x v="48"/>
    <x v="1"/>
    <x v="2"/>
    <x v="7"/>
    <x v="7"/>
    <n v="194180"/>
  </r>
  <r>
    <x v="2"/>
    <x v="48"/>
    <x v="1"/>
    <x v="2"/>
    <x v="8"/>
    <x v="8"/>
    <n v="999698"/>
  </r>
  <r>
    <x v="2"/>
    <x v="48"/>
    <x v="1"/>
    <x v="2"/>
    <x v="9"/>
    <x v="9"/>
    <n v="931453"/>
  </r>
  <r>
    <x v="2"/>
    <x v="49"/>
    <x v="0"/>
    <x v="0"/>
    <x v="0"/>
    <x v="0"/>
    <n v="65293"/>
  </r>
  <r>
    <x v="2"/>
    <x v="49"/>
    <x v="0"/>
    <x v="0"/>
    <x v="1"/>
    <x v="1"/>
    <n v="839936"/>
  </r>
  <r>
    <x v="2"/>
    <x v="49"/>
    <x v="0"/>
    <x v="0"/>
    <x v="2"/>
    <x v="2"/>
    <n v="94479"/>
  </r>
  <r>
    <x v="2"/>
    <x v="49"/>
    <x v="0"/>
    <x v="0"/>
    <x v="3"/>
    <x v="3"/>
    <n v="3230"/>
  </r>
  <r>
    <x v="2"/>
    <x v="49"/>
    <x v="0"/>
    <x v="0"/>
    <x v="4"/>
    <x v="4"/>
    <n v="1153045"/>
  </r>
  <r>
    <x v="2"/>
    <x v="49"/>
    <x v="0"/>
    <x v="0"/>
    <x v="5"/>
    <x v="5"/>
    <n v="222103"/>
  </r>
  <r>
    <x v="2"/>
    <x v="49"/>
    <x v="0"/>
    <x v="1"/>
    <x v="6"/>
    <x v="6"/>
    <n v="157563"/>
  </r>
  <r>
    <x v="2"/>
    <x v="49"/>
    <x v="0"/>
    <x v="2"/>
    <x v="7"/>
    <x v="7"/>
    <n v="221897"/>
  </r>
  <r>
    <x v="2"/>
    <x v="49"/>
    <x v="0"/>
    <x v="2"/>
    <x v="8"/>
    <x v="8"/>
    <n v="1511172"/>
  </r>
  <r>
    <x v="2"/>
    <x v="49"/>
    <x v="0"/>
    <x v="2"/>
    <x v="9"/>
    <x v="9"/>
    <n v="351914"/>
  </r>
  <r>
    <x v="2"/>
    <x v="49"/>
    <x v="1"/>
    <x v="0"/>
    <x v="0"/>
    <x v="0"/>
    <n v="177675"/>
  </r>
  <r>
    <x v="2"/>
    <x v="49"/>
    <x v="1"/>
    <x v="0"/>
    <x v="1"/>
    <x v="1"/>
    <n v="1080575"/>
  </r>
  <r>
    <x v="2"/>
    <x v="49"/>
    <x v="1"/>
    <x v="0"/>
    <x v="2"/>
    <x v="2"/>
    <n v="101597"/>
  </r>
  <r>
    <x v="2"/>
    <x v="49"/>
    <x v="1"/>
    <x v="0"/>
    <x v="3"/>
    <x v="3"/>
    <n v="-85577"/>
  </r>
  <r>
    <x v="2"/>
    <x v="49"/>
    <x v="1"/>
    <x v="0"/>
    <x v="4"/>
    <x v="4"/>
    <n v="1256222"/>
  </r>
  <r>
    <x v="2"/>
    <x v="49"/>
    <x v="1"/>
    <x v="0"/>
    <x v="5"/>
    <x v="5"/>
    <n v="222103"/>
  </r>
  <r>
    <x v="2"/>
    <x v="49"/>
    <x v="1"/>
    <x v="1"/>
    <x v="6"/>
    <x v="6"/>
    <n v="167605"/>
  </r>
  <r>
    <x v="2"/>
    <x v="49"/>
    <x v="1"/>
    <x v="2"/>
    <x v="7"/>
    <x v="7"/>
    <n v="221897"/>
  </r>
  <r>
    <x v="2"/>
    <x v="49"/>
    <x v="1"/>
    <x v="2"/>
    <x v="8"/>
    <x v="8"/>
    <n v="1511172"/>
  </r>
  <r>
    <x v="2"/>
    <x v="49"/>
    <x v="1"/>
    <x v="2"/>
    <x v="9"/>
    <x v="9"/>
    <n v="914079"/>
  </r>
  <r>
    <x v="2"/>
    <x v="50"/>
    <x v="0"/>
    <x v="0"/>
    <x v="0"/>
    <x v="0"/>
    <n v="38807"/>
  </r>
  <r>
    <x v="2"/>
    <x v="50"/>
    <x v="0"/>
    <x v="0"/>
    <x v="1"/>
    <x v="1"/>
    <n v="351114"/>
  </r>
  <r>
    <x v="2"/>
    <x v="50"/>
    <x v="0"/>
    <x v="0"/>
    <x v="2"/>
    <x v="2"/>
    <n v="11873"/>
  </r>
  <r>
    <x v="2"/>
    <x v="50"/>
    <x v="0"/>
    <x v="0"/>
    <x v="3"/>
    <x v="3"/>
    <n v="-41043"/>
  </r>
  <r>
    <x v="2"/>
    <x v="50"/>
    <x v="0"/>
    <x v="0"/>
    <x v="4"/>
    <x v="4"/>
    <n v="488349"/>
  </r>
  <r>
    <x v="2"/>
    <x v="50"/>
    <x v="0"/>
    <x v="1"/>
    <x v="6"/>
    <x v="6"/>
    <n v="16493"/>
  </r>
  <r>
    <x v="2"/>
    <x v="50"/>
    <x v="0"/>
    <x v="2"/>
    <x v="7"/>
    <x v="7"/>
    <n v="243276"/>
  </r>
  <r>
    <x v="2"/>
    <x v="50"/>
    <x v="0"/>
    <x v="2"/>
    <x v="8"/>
    <x v="8"/>
    <n v="494329"/>
  </r>
  <r>
    <x v="2"/>
    <x v="50"/>
    <x v="0"/>
    <x v="2"/>
    <x v="9"/>
    <x v="9"/>
    <n v="210074"/>
  </r>
  <r>
    <x v="2"/>
    <x v="50"/>
    <x v="1"/>
    <x v="0"/>
    <x v="0"/>
    <x v="0"/>
    <n v="44083"/>
  </r>
  <r>
    <x v="2"/>
    <x v="50"/>
    <x v="1"/>
    <x v="0"/>
    <x v="1"/>
    <x v="1"/>
    <n v="392147"/>
  </r>
  <r>
    <x v="2"/>
    <x v="50"/>
    <x v="1"/>
    <x v="0"/>
    <x v="2"/>
    <x v="2"/>
    <n v="13820"/>
  </r>
  <r>
    <x v="2"/>
    <x v="50"/>
    <x v="1"/>
    <x v="0"/>
    <x v="3"/>
    <x v="3"/>
    <n v="-74867"/>
  </r>
  <r>
    <x v="2"/>
    <x v="50"/>
    <x v="1"/>
    <x v="0"/>
    <x v="4"/>
    <x v="4"/>
    <n v="513911"/>
  </r>
  <r>
    <x v="2"/>
    <x v="50"/>
    <x v="1"/>
    <x v="1"/>
    <x v="6"/>
    <x v="6"/>
    <n v="20413"/>
  </r>
  <r>
    <x v="2"/>
    <x v="50"/>
    <x v="1"/>
    <x v="2"/>
    <x v="7"/>
    <x v="7"/>
    <n v="243276"/>
  </r>
  <r>
    <x v="2"/>
    <x v="50"/>
    <x v="1"/>
    <x v="2"/>
    <x v="8"/>
    <x v="8"/>
    <n v="494329"/>
  </r>
  <r>
    <x v="2"/>
    <x v="50"/>
    <x v="1"/>
    <x v="2"/>
    <x v="9"/>
    <x v="9"/>
    <n v="321636"/>
  </r>
  <r>
    <x v="2"/>
    <x v="51"/>
    <x v="0"/>
    <x v="0"/>
    <x v="0"/>
    <x v="0"/>
    <n v="10082"/>
  </r>
  <r>
    <x v="2"/>
    <x v="51"/>
    <x v="0"/>
    <x v="0"/>
    <x v="1"/>
    <x v="1"/>
    <n v="76320"/>
  </r>
  <r>
    <x v="2"/>
    <x v="51"/>
    <x v="0"/>
    <x v="0"/>
    <x v="3"/>
    <x v="3"/>
    <n v="-3251"/>
  </r>
  <r>
    <x v="2"/>
    <x v="51"/>
    <x v="0"/>
    <x v="0"/>
    <x v="4"/>
    <x v="4"/>
    <n v="104592"/>
  </r>
  <r>
    <x v="2"/>
    <x v="51"/>
    <x v="0"/>
    <x v="1"/>
    <x v="6"/>
    <x v="6"/>
    <n v="-11943"/>
  </r>
  <r>
    <x v="2"/>
    <x v="51"/>
    <x v="0"/>
    <x v="2"/>
    <x v="7"/>
    <x v="7"/>
    <n v="54311"/>
  </r>
  <r>
    <x v="2"/>
    <x v="51"/>
    <x v="0"/>
    <x v="2"/>
    <x v="8"/>
    <x v="8"/>
    <n v="100807"/>
  </r>
  <r>
    <x v="2"/>
    <x v="51"/>
    <x v="0"/>
    <x v="2"/>
    <x v="9"/>
    <x v="9"/>
    <n v="27184"/>
  </r>
  <r>
    <x v="2"/>
    <x v="51"/>
    <x v="1"/>
    <x v="0"/>
    <x v="0"/>
    <x v="0"/>
    <n v="13758"/>
  </r>
  <r>
    <x v="2"/>
    <x v="51"/>
    <x v="1"/>
    <x v="0"/>
    <x v="1"/>
    <x v="1"/>
    <n v="72899"/>
  </r>
  <r>
    <x v="2"/>
    <x v="51"/>
    <x v="1"/>
    <x v="0"/>
    <x v="3"/>
    <x v="3"/>
    <n v="-9805"/>
  </r>
  <r>
    <x v="2"/>
    <x v="51"/>
    <x v="1"/>
    <x v="0"/>
    <x v="4"/>
    <x v="4"/>
    <n v="104592"/>
  </r>
  <r>
    <x v="2"/>
    <x v="51"/>
    <x v="1"/>
    <x v="1"/>
    <x v="6"/>
    <x v="6"/>
    <n v="-14159"/>
  </r>
  <r>
    <x v="2"/>
    <x v="51"/>
    <x v="1"/>
    <x v="2"/>
    <x v="7"/>
    <x v="7"/>
    <n v="54311"/>
  </r>
  <r>
    <x v="2"/>
    <x v="51"/>
    <x v="1"/>
    <x v="2"/>
    <x v="8"/>
    <x v="8"/>
    <n v="100342"/>
  </r>
  <r>
    <x v="2"/>
    <x v="51"/>
    <x v="1"/>
    <x v="2"/>
    <x v="9"/>
    <x v="9"/>
    <n v="32242"/>
  </r>
  <r>
    <x v="2"/>
    <x v="52"/>
    <x v="0"/>
    <x v="0"/>
    <x v="0"/>
    <x v="0"/>
    <n v="9764"/>
  </r>
  <r>
    <x v="2"/>
    <x v="52"/>
    <x v="0"/>
    <x v="0"/>
    <x v="1"/>
    <x v="1"/>
    <n v="99196"/>
  </r>
  <r>
    <x v="2"/>
    <x v="52"/>
    <x v="0"/>
    <x v="0"/>
    <x v="3"/>
    <x v="3"/>
    <n v="-4140"/>
  </r>
  <r>
    <x v="2"/>
    <x v="52"/>
    <x v="0"/>
    <x v="0"/>
    <x v="4"/>
    <x v="4"/>
    <n v="86132"/>
  </r>
  <r>
    <x v="2"/>
    <x v="52"/>
    <x v="0"/>
    <x v="1"/>
    <x v="6"/>
    <x v="6"/>
    <n v="7650"/>
  </r>
  <r>
    <x v="2"/>
    <x v="52"/>
    <x v="0"/>
    <x v="2"/>
    <x v="7"/>
    <x v="7"/>
    <n v="67766"/>
  </r>
  <r>
    <x v="2"/>
    <x v="52"/>
    <x v="0"/>
    <x v="2"/>
    <x v="8"/>
    <x v="8"/>
    <n v="101894"/>
  </r>
  <r>
    <x v="2"/>
    <x v="52"/>
    <x v="0"/>
    <x v="2"/>
    <x v="9"/>
    <x v="9"/>
    <n v="37222"/>
  </r>
  <r>
    <x v="2"/>
    <x v="52"/>
    <x v="1"/>
    <x v="0"/>
    <x v="0"/>
    <x v="0"/>
    <n v="19030"/>
  </r>
  <r>
    <x v="2"/>
    <x v="52"/>
    <x v="1"/>
    <x v="0"/>
    <x v="1"/>
    <x v="1"/>
    <n v="83864"/>
  </r>
  <r>
    <x v="2"/>
    <x v="52"/>
    <x v="1"/>
    <x v="0"/>
    <x v="3"/>
    <x v="3"/>
    <n v="-16950"/>
  </r>
  <r>
    <x v="2"/>
    <x v="52"/>
    <x v="1"/>
    <x v="0"/>
    <x v="4"/>
    <x v="4"/>
    <n v="90082"/>
  </r>
  <r>
    <x v="2"/>
    <x v="52"/>
    <x v="1"/>
    <x v="1"/>
    <x v="6"/>
    <x v="6"/>
    <n v="4346"/>
  </r>
  <r>
    <x v="2"/>
    <x v="52"/>
    <x v="1"/>
    <x v="2"/>
    <x v="7"/>
    <x v="7"/>
    <n v="67766"/>
  </r>
  <r>
    <x v="2"/>
    <x v="52"/>
    <x v="1"/>
    <x v="2"/>
    <x v="8"/>
    <x v="8"/>
    <n v="101294"/>
  </r>
  <r>
    <x v="2"/>
    <x v="52"/>
    <x v="1"/>
    <x v="2"/>
    <x v="9"/>
    <x v="9"/>
    <n v="45212"/>
  </r>
  <r>
    <x v="2"/>
    <x v="53"/>
    <x v="0"/>
    <x v="0"/>
    <x v="0"/>
    <x v="0"/>
    <n v="5743"/>
  </r>
  <r>
    <x v="2"/>
    <x v="53"/>
    <x v="0"/>
    <x v="0"/>
    <x v="1"/>
    <x v="1"/>
    <n v="65786"/>
  </r>
  <r>
    <x v="2"/>
    <x v="53"/>
    <x v="0"/>
    <x v="0"/>
    <x v="3"/>
    <x v="3"/>
    <n v="-2935"/>
  </r>
  <r>
    <x v="2"/>
    <x v="53"/>
    <x v="0"/>
    <x v="0"/>
    <x v="4"/>
    <x v="4"/>
    <n v="7610"/>
  </r>
  <r>
    <x v="2"/>
    <x v="53"/>
    <x v="0"/>
    <x v="1"/>
    <x v="6"/>
    <x v="6"/>
    <n v="-4319"/>
  </r>
  <r>
    <x v="2"/>
    <x v="53"/>
    <x v="0"/>
    <x v="2"/>
    <x v="7"/>
    <x v="7"/>
    <n v="11268"/>
  </r>
  <r>
    <x v="2"/>
    <x v="53"/>
    <x v="0"/>
    <x v="2"/>
    <x v="8"/>
    <x v="8"/>
    <n v="64046"/>
  </r>
  <r>
    <x v="2"/>
    <x v="53"/>
    <x v="0"/>
    <x v="2"/>
    <x v="9"/>
    <x v="9"/>
    <n v="2441"/>
  </r>
  <r>
    <x v="2"/>
    <x v="53"/>
    <x v="1"/>
    <x v="0"/>
    <x v="0"/>
    <x v="0"/>
    <n v="23662"/>
  </r>
  <r>
    <x v="2"/>
    <x v="53"/>
    <x v="1"/>
    <x v="0"/>
    <x v="1"/>
    <x v="1"/>
    <n v="44820"/>
  </r>
  <r>
    <x v="2"/>
    <x v="53"/>
    <x v="1"/>
    <x v="0"/>
    <x v="3"/>
    <x v="3"/>
    <n v="-6461"/>
  </r>
  <r>
    <x v="2"/>
    <x v="53"/>
    <x v="1"/>
    <x v="0"/>
    <x v="4"/>
    <x v="4"/>
    <n v="7610"/>
  </r>
  <r>
    <x v="2"/>
    <x v="53"/>
    <x v="1"/>
    <x v="1"/>
    <x v="6"/>
    <x v="6"/>
    <n v="-3742"/>
  </r>
  <r>
    <x v="2"/>
    <x v="53"/>
    <x v="1"/>
    <x v="2"/>
    <x v="7"/>
    <x v="7"/>
    <n v="11268"/>
  </r>
  <r>
    <x v="2"/>
    <x v="53"/>
    <x v="1"/>
    <x v="2"/>
    <x v="8"/>
    <x v="8"/>
    <n v="64027"/>
  </r>
  <r>
    <x v="2"/>
    <x v="53"/>
    <x v="1"/>
    <x v="2"/>
    <x v="9"/>
    <x v="9"/>
    <n v="3516"/>
  </r>
  <r>
    <x v="2"/>
    <x v="54"/>
    <x v="0"/>
    <x v="0"/>
    <x v="0"/>
    <x v="0"/>
    <n v="29503"/>
  </r>
  <r>
    <x v="2"/>
    <x v="54"/>
    <x v="0"/>
    <x v="0"/>
    <x v="1"/>
    <x v="1"/>
    <n v="277252"/>
  </r>
  <r>
    <x v="2"/>
    <x v="54"/>
    <x v="0"/>
    <x v="0"/>
    <x v="2"/>
    <x v="2"/>
    <n v="5978"/>
  </r>
  <r>
    <x v="2"/>
    <x v="54"/>
    <x v="0"/>
    <x v="0"/>
    <x v="3"/>
    <x v="3"/>
    <n v="244"/>
  </r>
  <r>
    <x v="2"/>
    <x v="54"/>
    <x v="0"/>
    <x v="0"/>
    <x v="4"/>
    <x v="4"/>
    <n v="294909"/>
  </r>
  <r>
    <x v="2"/>
    <x v="54"/>
    <x v="0"/>
    <x v="1"/>
    <x v="6"/>
    <x v="6"/>
    <n v="36012"/>
  </r>
  <r>
    <x v="2"/>
    <x v="54"/>
    <x v="0"/>
    <x v="2"/>
    <x v="7"/>
    <x v="7"/>
    <n v="234572"/>
  </r>
  <r>
    <x v="2"/>
    <x v="54"/>
    <x v="0"/>
    <x v="2"/>
    <x v="8"/>
    <x v="8"/>
    <n v="316529"/>
  </r>
  <r>
    <x v="2"/>
    <x v="54"/>
    <x v="0"/>
    <x v="2"/>
    <x v="9"/>
    <x v="9"/>
    <n v="92309"/>
  </r>
  <r>
    <x v="2"/>
    <x v="54"/>
    <x v="1"/>
    <x v="0"/>
    <x v="0"/>
    <x v="0"/>
    <n v="49858"/>
  </r>
  <r>
    <x v="2"/>
    <x v="54"/>
    <x v="1"/>
    <x v="0"/>
    <x v="1"/>
    <x v="1"/>
    <n v="274804"/>
  </r>
  <r>
    <x v="2"/>
    <x v="54"/>
    <x v="1"/>
    <x v="0"/>
    <x v="2"/>
    <x v="2"/>
    <n v="5978"/>
  </r>
  <r>
    <x v="2"/>
    <x v="54"/>
    <x v="1"/>
    <x v="0"/>
    <x v="3"/>
    <x v="3"/>
    <n v="-29405"/>
  </r>
  <r>
    <x v="2"/>
    <x v="54"/>
    <x v="1"/>
    <x v="0"/>
    <x v="4"/>
    <x v="4"/>
    <n v="294961"/>
  </r>
  <r>
    <x v="2"/>
    <x v="54"/>
    <x v="1"/>
    <x v="1"/>
    <x v="6"/>
    <x v="6"/>
    <n v="13823"/>
  </r>
  <r>
    <x v="2"/>
    <x v="54"/>
    <x v="1"/>
    <x v="2"/>
    <x v="7"/>
    <x v="7"/>
    <n v="234572"/>
  </r>
  <r>
    <x v="2"/>
    <x v="54"/>
    <x v="1"/>
    <x v="2"/>
    <x v="8"/>
    <x v="8"/>
    <n v="314854"/>
  </r>
  <r>
    <x v="2"/>
    <x v="54"/>
    <x v="1"/>
    <x v="2"/>
    <x v="9"/>
    <x v="9"/>
    <n v="119403"/>
  </r>
  <r>
    <x v="2"/>
    <x v="55"/>
    <x v="0"/>
    <x v="0"/>
    <x v="0"/>
    <x v="0"/>
    <n v="25884"/>
  </r>
  <r>
    <x v="2"/>
    <x v="55"/>
    <x v="0"/>
    <x v="0"/>
    <x v="1"/>
    <x v="1"/>
    <n v="319491"/>
  </r>
  <r>
    <x v="2"/>
    <x v="55"/>
    <x v="0"/>
    <x v="0"/>
    <x v="3"/>
    <x v="3"/>
    <n v="-16257"/>
  </r>
  <r>
    <x v="2"/>
    <x v="55"/>
    <x v="0"/>
    <x v="0"/>
    <x v="4"/>
    <x v="4"/>
    <n v="225363"/>
  </r>
  <r>
    <x v="2"/>
    <x v="55"/>
    <x v="0"/>
    <x v="1"/>
    <x v="6"/>
    <x v="6"/>
    <n v="-50292"/>
  </r>
  <r>
    <x v="2"/>
    <x v="55"/>
    <x v="0"/>
    <x v="2"/>
    <x v="7"/>
    <x v="7"/>
    <n v="143676"/>
  </r>
  <r>
    <x v="2"/>
    <x v="55"/>
    <x v="0"/>
    <x v="2"/>
    <x v="8"/>
    <x v="8"/>
    <n v="314642"/>
  </r>
  <r>
    <x v="2"/>
    <x v="55"/>
    <x v="0"/>
    <x v="2"/>
    <x v="9"/>
    <x v="9"/>
    <n v="78385"/>
  </r>
  <r>
    <x v="2"/>
    <x v="55"/>
    <x v="1"/>
    <x v="0"/>
    <x v="0"/>
    <x v="0"/>
    <n v="35338"/>
  </r>
  <r>
    <x v="2"/>
    <x v="55"/>
    <x v="1"/>
    <x v="0"/>
    <x v="1"/>
    <x v="1"/>
    <n v="350561"/>
  </r>
  <r>
    <x v="2"/>
    <x v="55"/>
    <x v="1"/>
    <x v="0"/>
    <x v="3"/>
    <x v="3"/>
    <n v="-37512"/>
  </r>
  <r>
    <x v="2"/>
    <x v="55"/>
    <x v="1"/>
    <x v="0"/>
    <x v="4"/>
    <x v="4"/>
    <n v="225534"/>
  </r>
  <r>
    <x v="2"/>
    <x v="55"/>
    <x v="1"/>
    <x v="1"/>
    <x v="6"/>
    <x v="6"/>
    <n v="-88269"/>
  </r>
  <r>
    <x v="2"/>
    <x v="55"/>
    <x v="1"/>
    <x v="2"/>
    <x v="7"/>
    <x v="7"/>
    <n v="143676"/>
  </r>
  <r>
    <x v="2"/>
    <x v="55"/>
    <x v="1"/>
    <x v="2"/>
    <x v="8"/>
    <x v="8"/>
    <n v="313560"/>
  </r>
  <r>
    <x v="2"/>
    <x v="55"/>
    <x v="1"/>
    <x v="2"/>
    <x v="9"/>
    <x v="9"/>
    <n v="103440"/>
  </r>
  <r>
    <x v="2"/>
    <x v="56"/>
    <x v="0"/>
    <x v="0"/>
    <x v="0"/>
    <x v="0"/>
    <n v="6329"/>
  </r>
  <r>
    <x v="2"/>
    <x v="56"/>
    <x v="0"/>
    <x v="0"/>
    <x v="1"/>
    <x v="1"/>
    <n v="136870"/>
  </r>
  <r>
    <x v="2"/>
    <x v="56"/>
    <x v="0"/>
    <x v="0"/>
    <x v="3"/>
    <x v="3"/>
    <n v="-1069"/>
  </r>
  <r>
    <x v="2"/>
    <x v="56"/>
    <x v="0"/>
    <x v="0"/>
    <x v="4"/>
    <x v="4"/>
    <n v="178963"/>
  </r>
  <r>
    <x v="2"/>
    <x v="56"/>
    <x v="0"/>
    <x v="1"/>
    <x v="6"/>
    <x v="6"/>
    <n v="-4804"/>
  </r>
  <r>
    <x v="2"/>
    <x v="56"/>
    <x v="0"/>
    <x v="2"/>
    <x v="7"/>
    <x v="7"/>
    <n v="98814"/>
  </r>
  <r>
    <x v="2"/>
    <x v="56"/>
    <x v="0"/>
    <x v="2"/>
    <x v="8"/>
    <x v="8"/>
    <n v="141679"/>
  </r>
  <r>
    <x v="2"/>
    <x v="56"/>
    <x v="0"/>
    <x v="2"/>
    <x v="9"/>
    <x v="9"/>
    <n v="77934"/>
  </r>
  <r>
    <x v="2"/>
    <x v="56"/>
    <x v="1"/>
    <x v="0"/>
    <x v="0"/>
    <x v="0"/>
    <n v="21077"/>
  </r>
  <r>
    <x v="2"/>
    <x v="56"/>
    <x v="1"/>
    <x v="0"/>
    <x v="1"/>
    <x v="1"/>
    <n v="151040"/>
  </r>
  <r>
    <x v="2"/>
    <x v="56"/>
    <x v="1"/>
    <x v="0"/>
    <x v="3"/>
    <x v="3"/>
    <n v="-16707"/>
  </r>
  <r>
    <x v="2"/>
    <x v="56"/>
    <x v="1"/>
    <x v="0"/>
    <x v="4"/>
    <x v="4"/>
    <n v="185251"/>
  </r>
  <r>
    <x v="2"/>
    <x v="56"/>
    <x v="1"/>
    <x v="1"/>
    <x v="6"/>
    <x v="6"/>
    <n v="-33075"/>
  </r>
  <r>
    <x v="2"/>
    <x v="56"/>
    <x v="1"/>
    <x v="2"/>
    <x v="7"/>
    <x v="7"/>
    <n v="98814"/>
  </r>
  <r>
    <x v="2"/>
    <x v="56"/>
    <x v="1"/>
    <x v="2"/>
    <x v="8"/>
    <x v="8"/>
    <n v="140576"/>
  </r>
  <r>
    <x v="2"/>
    <x v="56"/>
    <x v="1"/>
    <x v="2"/>
    <x v="9"/>
    <x v="9"/>
    <n v="101610"/>
  </r>
  <r>
    <x v="2"/>
    <x v="57"/>
    <x v="0"/>
    <x v="0"/>
    <x v="0"/>
    <x v="0"/>
    <n v="32035"/>
  </r>
  <r>
    <x v="2"/>
    <x v="57"/>
    <x v="0"/>
    <x v="0"/>
    <x v="1"/>
    <x v="1"/>
    <n v="261616"/>
  </r>
  <r>
    <x v="2"/>
    <x v="57"/>
    <x v="0"/>
    <x v="0"/>
    <x v="2"/>
    <x v="2"/>
    <n v="22258"/>
  </r>
  <r>
    <x v="2"/>
    <x v="57"/>
    <x v="0"/>
    <x v="0"/>
    <x v="3"/>
    <x v="3"/>
    <n v="-54558"/>
  </r>
  <r>
    <x v="2"/>
    <x v="57"/>
    <x v="0"/>
    <x v="0"/>
    <x v="4"/>
    <x v="4"/>
    <n v="369099"/>
  </r>
  <r>
    <x v="2"/>
    <x v="57"/>
    <x v="0"/>
    <x v="1"/>
    <x v="6"/>
    <x v="6"/>
    <n v="-83254"/>
  </r>
  <r>
    <x v="2"/>
    <x v="57"/>
    <x v="0"/>
    <x v="2"/>
    <x v="7"/>
    <x v="7"/>
    <n v="147162"/>
  </r>
  <r>
    <x v="2"/>
    <x v="57"/>
    <x v="0"/>
    <x v="2"/>
    <x v="8"/>
    <x v="8"/>
    <n v="412712"/>
  </r>
  <r>
    <x v="2"/>
    <x v="57"/>
    <x v="0"/>
    <x v="2"/>
    <x v="9"/>
    <x v="9"/>
    <n v="96438"/>
  </r>
  <r>
    <x v="2"/>
    <x v="57"/>
    <x v="1"/>
    <x v="0"/>
    <x v="0"/>
    <x v="0"/>
    <n v="52134"/>
  </r>
  <r>
    <x v="2"/>
    <x v="57"/>
    <x v="1"/>
    <x v="0"/>
    <x v="1"/>
    <x v="1"/>
    <n v="342895"/>
  </r>
  <r>
    <x v="2"/>
    <x v="57"/>
    <x v="1"/>
    <x v="0"/>
    <x v="2"/>
    <x v="2"/>
    <n v="22258"/>
  </r>
  <r>
    <x v="2"/>
    <x v="57"/>
    <x v="1"/>
    <x v="0"/>
    <x v="3"/>
    <x v="3"/>
    <n v="-89938"/>
  </r>
  <r>
    <x v="2"/>
    <x v="57"/>
    <x v="1"/>
    <x v="0"/>
    <x v="4"/>
    <x v="4"/>
    <n v="371150"/>
  </r>
  <r>
    <x v="2"/>
    <x v="57"/>
    <x v="1"/>
    <x v="1"/>
    <x v="6"/>
    <x v="6"/>
    <n v="-138787"/>
  </r>
  <r>
    <x v="2"/>
    <x v="57"/>
    <x v="1"/>
    <x v="2"/>
    <x v="7"/>
    <x v="7"/>
    <n v="147162"/>
  </r>
  <r>
    <x v="2"/>
    <x v="57"/>
    <x v="1"/>
    <x v="2"/>
    <x v="8"/>
    <x v="8"/>
    <n v="412712"/>
  </r>
  <r>
    <x v="2"/>
    <x v="57"/>
    <x v="1"/>
    <x v="2"/>
    <x v="9"/>
    <x v="9"/>
    <n v="179714"/>
  </r>
  <r>
    <x v="2"/>
    <x v="58"/>
    <x v="0"/>
    <x v="0"/>
    <x v="0"/>
    <x v="0"/>
    <n v="33970"/>
  </r>
  <r>
    <x v="2"/>
    <x v="58"/>
    <x v="0"/>
    <x v="0"/>
    <x v="1"/>
    <x v="1"/>
    <n v="266143"/>
  </r>
  <r>
    <x v="2"/>
    <x v="58"/>
    <x v="0"/>
    <x v="0"/>
    <x v="2"/>
    <x v="2"/>
    <n v="8462"/>
  </r>
  <r>
    <x v="2"/>
    <x v="58"/>
    <x v="0"/>
    <x v="0"/>
    <x v="3"/>
    <x v="3"/>
    <n v="39648"/>
  </r>
  <r>
    <x v="2"/>
    <x v="58"/>
    <x v="0"/>
    <x v="0"/>
    <x v="4"/>
    <x v="4"/>
    <n v="280000"/>
  </r>
  <r>
    <x v="2"/>
    <x v="58"/>
    <x v="0"/>
    <x v="0"/>
    <x v="5"/>
    <x v="5"/>
    <n v="-10304"/>
  </r>
  <r>
    <x v="2"/>
    <x v="58"/>
    <x v="0"/>
    <x v="1"/>
    <x v="6"/>
    <x v="6"/>
    <n v="28033"/>
  </r>
  <r>
    <x v="2"/>
    <x v="58"/>
    <x v="0"/>
    <x v="2"/>
    <x v="7"/>
    <x v="7"/>
    <n v="109295"/>
  </r>
  <r>
    <x v="2"/>
    <x v="58"/>
    <x v="0"/>
    <x v="2"/>
    <x v="8"/>
    <x v="8"/>
    <n v="387855"/>
  </r>
  <r>
    <x v="2"/>
    <x v="58"/>
    <x v="0"/>
    <x v="2"/>
    <x v="9"/>
    <x v="9"/>
    <n v="90114"/>
  </r>
  <r>
    <x v="2"/>
    <x v="58"/>
    <x v="1"/>
    <x v="0"/>
    <x v="0"/>
    <x v="0"/>
    <n v="98509"/>
  </r>
  <r>
    <x v="2"/>
    <x v="58"/>
    <x v="1"/>
    <x v="0"/>
    <x v="1"/>
    <x v="1"/>
    <n v="316984"/>
  </r>
  <r>
    <x v="2"/>
    <x v="58"/>
    <x v="1"/>
    <x v="0"/>
    <x v="2"/>
    <x v="2"/>
    <n v="6587"/>
  </r>
  <r>
    <x v="2"/>
    <x v="58"/>
    <x v="1"/>
    <x v="0"/>
    <x v="3"/>
    <x v="3"/>
    <n v="15941"/>
  </r>
  <r>
    <x v="2"/>
    <x v="58"/>
    <x v="1"/>
    <x v="0"/>
    <x v="4"/>
    <x v="4"/>
    <n v="303797"/>
  </r>
  <r>
    <x v="2"/>
    <x v="58"/>
    <x v="1"/>
    <x v="0"/>
    <x v="5"/>
    <x v="5"/>
    <n v="-10304"/>
  </r>
  <r>
    <x v="2"/>
    <x v="58"/>
    <x v="1"/>
    <x v="1"/>
    <x v="6"/>
    <x v="6"/>
    <n v="-10992"/>
  </r>
  <r>
    <x v="2"/>
    <x v="58"/>
    <x v="1"/>
    <x v="2"/>
    <x v="7"/>
    <x v="7"/>
    <n v="109295"/>
  </r>
  <r>
    <x v="2"/>
    <x v="58"/>
    <x v="1"/>
    <x v="2"/>
    <x v="8"/>
    <x v="8"/>
    <n v="385636"/>
  </r>
  <r>
    <x v="2"/>
    <x v="58"/>
    <x v="1"/>
    <x v="2"/>
    <x v="9"/>
    <x v="9"/>
    <n v="214317"/>
  </r>
  <r>
    <x v="2"/>
    <x v="59"/>
    <x v="0"/>
    <x v="0"/>
    <x v="0"/>
    <x v="0"/>
    <n v="5755"/>
  </r>
  <r>
    <x v="2"/>
    <x v="59"/>
    <x v="0"/>
    <x v="0"/>
    <x v="1"/>
    <x v="1"/>
    <n v="124176"/>
  </r>
  <r>
    <x v="2"/>
    <x v="59"/>
    <x v="0"/>
    <x v="0"/>
    <x v="3"/>
    <x v="3"/>
    <n v="5030"/>
  </r>
  <r>
    <x v="2"/>
    <x v="59"/>
    <x v="0"/>
    <x v="0"/>
    <x v="4"/>
    <x v="4"/>
    <n v="72201"/>
  </r>
  <r>
    <x v="2"/>
    <x v="59"/>
    <x v="0"/>
    <x v="1"/>
    <x v="6"/>
    <x v="6"/>
    <n v="82555"/>
  </r>
  <r>
    <x v="2"/>
    <x v="59"/>
    <x v="0"/>
    <x v="2"/>
    <x v="7"/>
    <x v="7"/>
    <n v="30265"/>
  </r>
  <r>
    <x v="2"/>
    <x v="59"/>
    <x v="0"/>
    <x v="2"/>
    <x v="8"/>
    <x v="8"/>
    <n v="157852"/>
  </r>
  <r>
    <x v="2"/>
    <x v="59"/>
    <x v="0"/>
    <x v="2"/>
    <x v="9"/>
    <x v="9"/>
    <n v="91540"/>
  </r>
  <r>
    <x v="2"/>
    <x v="59"/>
    <x v="1"/>
    <x v="0"/>
    <x v="0"/>
    <x v="0"/>
    <n v="12664"/>
  </r>
  <r>
    <x v="2"/>
    <x v="59"/>
    <x v="1"/>
    <x v="0"/>
    <x v="1"/>
    <x v="1"/>
    <n v="131396"/>
  </r>
  <r>
    <x v="2"/>
    <x v="59"/>
    <x v="1"/>
    <x v="0"/>
    <x v="3"/>
    <x v="3"/>
    <n v="-7931"/>
  </r>
  <r>
    <x v="2"/>
    <x v="59"/>
    <x v="1"/>
    <x v="0"/>
    <x v="4"/>
    <x v="4"/>
    <n v="72210"/>
  </r>
  <r>
    <x v="2"/>
    <x v="59"/>
    <x v="1"/>
    <x v="1"/>
    <x v="6"/>
    <x v="6"/>
    <n v="66397"/>
  </r>
  <r>
    <x v="2"/>
    <x v="59"/>
    <x v="1"/>
    <x v="2"/>
    <x v="7"/>
    <x v="7"/>
    <n v="30265"/>
  </r>
  <r>
    <x v="2"/>
    <x v="59"/>
    <x v="1"/>
    <x v="2"/>
    <x v="8"/>
    <x v="8"/>
    <n v="157406"/>
  </r>
  <r>
    <x v="2"/>
    <x v="59"/>
    <x v="1"/>
    <x v="2"/>
    <x v="9"/>
    <x v="9"/>
    <n v="102927"/>
  </r>
  <r>
    <x v="2"/>
    <x v="60"/>
    <x v="0"/>
    <x v="0"/>
    <x v="0"/>
    <x v="0"/>
    <n v="14382"/>
  </r>
  <r>
    <x v="2"/>
    <x v="60"/>
    <x v="0"/>
    <x v="0"/>
    <x v="1"/>
    <x v="1"/>
    <n v="146975"/>
  </r>
  <r>
    <x v="2"/>
    <x v="60"/>
    <x v="0"/>
    <x v="0"/>
    <x v="3"/>
    <x v="3"/>
    <n v="-4179"/>
  </r>
  <r>
    <x v="2"/>
    <x v="60"/>
    <x v="0"/>
    <x v="0"/>
    <x v="4"/>
    <x v="4"/>
    <n v="101757"/>
  </r>
  <r>
    <x v="2"/>
    <x v="60"/>
    <x v="0"/>
    <x v="1"/>
    <x v="6"/>
    <x v="6"/>
    <n v="-18071"/>
  </r>
  <r>
    <x v="2"/>
    <x v="60"/>
    <x v="0"/>
    <x v="2"/>
    <x v="7"/>
    <x v="7"/>
    <n v="69040"/>
  </r>
  <r>
    <x v="2"/>
    <x v="60"/>
    <x v="0"/>
    <x v="2"/>
    <x v="8"/>
    <x v="8"/>
    <n v="148783"/>
  </r>
  <r>
    <x v="2"/>
    <x v="60"/>
    <x v="0"/>
    <x v="2"/>
    <x v="9"/>
    <x v="9"/>
    <n v="31399"/>
  </r>
  <r>
    <x v="2"/>
    <x v="60"/>
    <x v="1"/>
    <x v="0"/>
    <x v="0"/>
    <x v="0"/>
    <n v="17821"/>
  </r>
  <r>
    <x v="2"/>
    <x v="60"/>
    <x v="1"/>
    <x v="0"/>
    <x v="1"/>
    <x v="1"/>
    <n v="144028"/>
  </r>
  <r>
    <x v="2"/>
    <x v="60"/>
    <x v="1"/>
    <x v="0"/>
    <x v="3"/>
    <x v="3"/>
    <n v="-9080"/>
  </r>
  <r>
    <x v="2"/>
    <x v="60"/>
    <x v="1"/>
    <x v="0"/>
    <x v="4"/>
    <x v="4"/>
    <n v="101757"/>
  </r>
  <r>
    <x v="2"/>
    <x v="60"/>
    <x v="1"/>
    <x v="1"/>
    <x v="6"/>
    <x v="6"/>
    <n v="-20369"/>
  </r>
  <r>
    <x v="2"/>
    <x v="60"/>
    <x v="1"/>
    <x v="2"/>
    <x v="7"/>
    <x v="7"/>
    <n v="69040"/>
  </r>
  <r>
    <x v="2"/>
    <x v="60"/>
    <x v="1"/>
    <x v="2"/>
    <x v="8"/>
    <x v="8"/>
    <n v="148454"/>
  </r>
  <r>
    <x v="2"/>
    <x v="60"/>
    <x v="1"/>
    <x v="2"/>
    <x v="9"/>
    <x v="9"/>
    <n v="34823"/>
  </r>
  <r>
    <x v="2"/>
    <x v="61"/>
    <x v="0"/>
    <x v="0"/>
    <x v="0"/>
    <x v="0"/>
    <n v="8521"/>
  </r>
  <r>
    <x v="2"/>
    <x v="61"/>
    <x v="0"/>
    <x v="0"/>
    <x v="1"/>
    <x v="1"/>
    <n v="218726"/>
  </r>
  <r>
    <x v="2"/>
    <x v="61"/>
    <x v="0"/>
    <x v="0"/>
    <x v="3"/>
    <x v="3"/>
    <n v="-4802"/>
  </r>
  <r>
    <x v="2"/>
    <x v="61"/>
    <x v="0"/>
    <x v="0"/>
    <x v="4"/>
    <x v="4"/>
    <n v="211015"/>
  </r>
  <r>
    <x v="2"/>
    <x v="61"/>
    <x v="0"/>
    <x v="1"/>
    <x v="6"/>
    <x v="6"/>
    <n v="-23945"/>
  </r>
  <r>
    <x v="2"/>
    <x v="61"/>
    <x v="0"/>
    <x v="2"/>
    <x v="7"/>
    <x v="7"/>
    <n v="96561"/>
  </r>
  <r>
    <x v="2"/>
    <x v="61"/>
    <x v="0"/>
    <x v="2"/>
    <x v="8"/>
    <x v="8"/>
    <n v="220341"/>
  </r>
  <r>
    <x v="2"/>
    <x v="61"/>
    <x v="0"/>
    <x v="2"/>
    <x v="9"/>
    <x v="9"/>
    <n v="102217"/>
  </r>
  <r>
    <x v="2"/>
    <x v="61"/>
    <x v="1"/>
    <x v="0"/>
    <x v="0"/>
    <x v="0"/>
    <n v="25684"/>
  </r>
  <r>
    <x v="2"/>
    <x v="61"/>
    <x v="1"/>
    <x v="0"/>
    <x v="1"/>
    <x v="1"/>
    <n v="226513"/>
  </r>
  <r>
    <x v="2"/>
    <x v="61"/>
    <x v="1"/>
    <x v="0"/>
    <x v="3"/>
    <x v="3"/>
    <n v="-31105"/>
  </r>
  <r>
    <x v="2"/>
    <x v="61"/>
    <x v="1"/>
    <x v="0"/>
    <x v="4"/>
    <x v="4"/>
    <n v="218743"/>
  </r>
  <r>
    <x v="2"/>
    <x v="61"/>
    <x v="1"/>
    <x v="1"/>
    <x v="6"/>
    <x v="6"/>
    <n v="-40812"/>
  </r>
  <r>
    <x v="2"/>
    <x v="61"/>
    <x v="1"/>
    <x v="2"/>
    <x v="7"/>
    <x v="7"/>
    <n v="96561"/>
  </r>
  <r>
    <x v="2"/>
    <x v="61"/>
    <x v="1"/>
    <x v="2"/>
    <x v="8"/>
    <x v="8"/>
    <n v="219029"/>
  </r>
  <r>
    <x v="2"/>
    <x v="61"/>
    <x v="1"/>
    <x v="2"/>
    <x v="9"/>
    <x v="9"/>
    <n v="145643"/>
  </r>
  <r>
    <x v="2"/>
    <x v="62"/>
    <x v="0"/>
    <x v="0"/>
    <x v="0"/>
    <x v="0"/>
    <n v="7601"/>
  </r>
  <r>
    <x v="2"/>
    <x v="62"/>
    <x v="0"/>
    <x v="0"/>
    <x v="1"/>
    <x v="1"/>
    <n v="107624"/>
  </r>
  <r>
    <x v="2"/>
    <x v="62"/>
    <x v="0"/>
    <x v="0"/>
    <x v="3"/>
    <x v="3"/>
    <n v="-1091"/>
  </r>
  <r>
    <x v="2"/>
    <x v="62"/>
    <x v="0"/>
    <x v="0"/>
    <x v="4"/>
    <x v="4"/>
    <n v="56850"/>
  </r>
  <r>
    <x v="2"/>
    <x v="62"/>
    <x v="0"/>
    <x v="0"/>
    <x v="5"/>
    <x v="5"/>
    <n v="5600"/>
  </r>
  <r>
    <x v="2"/>
    <x v="62"/>
    <x v="0"/>
    <x v="1"/>
    <x v="6"/>
    <x v="6"/>
    <n v="21458"/>
  </r>
  <r>
    <x v="2"/>
    <x v="62"/>
    <x v="0"/>
    <x v="2"/>
    <x v="7"/>
    <x v="7"/>
    <n v="79355"/>
  </r>
  <r>
    <x v="2"/>
    <x v="62"/>
    <x v="0"/>
    <x v="2"/>
    <x v="8"/>
    <x v="8"/>
    <n v="91964"/>
  </r>
  <r>
    <x v="2"/>
    <x v="62"/>
    <x v="0"/>
    <x v="2"/>
    <x v="9"/>
    <x v="9"/>
    <n v="17705"/>
  </r>
  <r>
    <x v="2"/>
    <x v="62"/>
    <x v="1"/>
    <x v="0"/>
    <x v="0"/>
    <x v="0"/>
    <n v="7903"/>
  </r>
  <r>
    <x v="2"/>
    <x v="62"/>
    <x v="1"/>
    <x v="0"/>
    <x v="1"/>
    <x v="1"/>
    <n v="107878"/>
  </r>
  <r>
    <x v="2"/>
    <x v="62"/>
    <x v="1"/>
    <x v="0"/>
    <x v="3"/>
    <x v="3"/>
    <n v="-2195"/>
  </r>
  <r>
    <x v="2"/>
    <x v="62"/>
    <x v="1"/>
    <x v="0"/>
    <x v="4"/>
    <x v="4"/>
    <n v="56850"/>
  </r>
  <r>
    <x v="2"/>
    <x v="62"/>
    <x v="1"/>
    <x v="0"/>
    <x v="5"/>
    <x v="5"/>
    <n v="5600"/>
  </r>
  <r>
    <x v="2"/>
    <x v="62"/>
    <x v="1"/>
    <x v="1"/>
    <x v="6"/>
    <x v="6"/>
    <n v="21316"/>
  </r>
  <r>
    <x v="2"/>
    <x v="62"/>
    <x v="1"/>
    <x v="2"/>
    <x v="7"/>
    <x v="7"/>
    <n v="79355"/>
  </r>
  <r>
    <x v="2"/>
    <x v="62"/>
    <x v="1"/>
    <x v="2"/>
    <x v="8"/>
    <x v="8"/>
    <n v="91911"/>
  </r>
  <r>
    <x v="2"/>
    <x v="62"/>
    <x v="1"/>
    <x v="2"/>
    <x v="9"/>
    <x v="9"/>
    <n v="19276"/>
  </r>
  <r>
    <x v="3"/>
    <x v="0"/>
    <x v="0"/>
    <x v="0"/>
    <x v="0"/>
    <x v="0"/>
    <n v="2190118"/>
  </r>
  <r>
    <x v="3"/>
    <x v="0"/>
    <x v="0"/>
    <x v="0"/>
    <x v="1"/>
    <x v="1"/>
    <n v="16998998"/>
  </r>
  <r>
    <x v="3"/>
    <x v="0"/>
    <x v="0"/>
    <x v="0"/>
    <x v="2"/>
    <x v="2"/>
    <n v="4132487"/>
  </r>
  <r>
    <x v="3"/>
    <x v="0"/>
    <x v="0"/>
    <x v="0"/>
    <x v="3"/>
    <x v="3"/>
    <n v="2760512"/>
  </r>
  <r>
    <x v="3"/>
    <x v="0"/>
    <x v="0"/>
    <x v="0"/>
    <x v="4"/>
    <x v="4"/>
    <n v="21440549"/>
  </r>
  <r>
    <x v="3"/>
    <x v="0"/>
    <x v="0"/>
    <x v="0"/>
    <x v="5"/>
    <x v="5"/>
    <n v="0"/>
  </r>
  <r>
    <x v="3"/>
    <x v="0"/>
    <x v="0"/>
    <x v="1"/>
    <x v="6"/>
    <x v="6"/>
    <n v="-124844"/>
  </r>
  <r>
    <x v="3"/>
    <x v="0"/>
    <x v="0"/>
    <x v="2"/>
    <x v="7"/>
    <x v="7"/>
    <n v="487615"/>
  </r>
  <r>
    <x v="3"/>
    <x v="0"/>
    <x v="0"/>
    <x v="2"/>
    <x v="8"/>
    <x v="8"/>
    <n v="34573006"/>
  </r>
  <r>
    <x v="3"/>
    <x v="0"/>
    <x v="0"/>
    <x v="2"/>
    <x v="9"/>
    <x v="9"/>
    <n v="6816175"/>
  </r>
  <r>
    <x v="3"/>
    <x v="0"/>
    <x v="1"/>
    <x v="0"/>
    <x v="0"/>
    <x v="0"/>
    <n v="7171184"/>
  </r>
  <r>
    <x v="3"/>
    <x v="0"/>
    <x v="1"/>
    <x v="0"/>
    <x v="1"/>
    <x v="1"/>
    <n v="22797686"/>
  </r>
  <r>
    <x v="3"/>
    <x v="0"/>
    <x v="1"/>
    <x v="0"/>
    <x v="2"/>
    <x v="2"/>
    <n v="4273881"/>
  </r>
  <r>
    <x v="3"/>
    <x v="0"/>
    <x v="1"/>
    <x v="0"/>
    <x v="3"/>
    <x v="3"/>
    <n v="822851"/>
  </r>
  <r>
    <x v="3"/>
    <x v="0"/>
    <x v="1"/>
    <x v="0"/>
    <x v="4"/>
    <x v="4"/>
    <n v="27020257"/>
  </r>
  <r>
    <x v="3"/>
    <x v="0"/>
    <x v="1"/>
    <x v="0"/>
    <x v="5"/>
    <x v="5"/>
    <n v="2493306"/>
  </r>
  <r>
    <x v="3"/>
    <x v="0"/>
    <x v="1"/>
    <x v="1"/>
    <x v="6"/>
    <x v="6"/>
    <n v="5140073"/>
  </r>
  <r>
    <x v="3"/>
    <x v="0"/>
    <x v="1"/>
    <x v="2"/>
    <x v="7"/>
    <x v="7"/>
    <n v="487615"/>
  </r>
  <r>
    <x v="3"/>
    <x v="0"/>
    <x v="1"/>
    <x v="2"/>
    <x v="8"/>
    <x v="8"/>
    <n v="34354896"/>
  </r>
  <r>
    <x v="3"/>
    <x v="0"/>
    <x v="1"/>
    <x v="2"/>
    <x v="9"/>
    <x v="9"/>
    <n v="28244413"/>
  </r>
  <r>
    <x v="3"/>
    <x v="1"/>
    <x v="0"/>
    <x v="0"/>
    <x v="0"/>
    <x v="0"/>
    <n v="333392"/>
  </r>
  <r>
    <x v="3"/>
    <x v="1"/>
    <x v="0"/>
    <x v="0"/>
    <x v="1"/>
    <x v="1"/>
    <n v="3770515"/>
  </r>
  <r>
    <x v="3"/>
    <x v="1"/>
    <x v="0"/>
    <x v="0"/>
    <x v="2"/>
    <x v="2"/>
    <n v="296736"/>
  </r>
  <r>
    <x v="3"/>
    <x v="1"/>
    <x v="0"/>
    <x v="0"/>
    <x v="3"/>
    <x v="3"/>
    <n v="-123916"/>
  </r>
  <r>
    <x v="3"/>
    <x v="1"/>
    <x v="0"/>
    <x v="0"/>
    <x v="4"/>
    <x v="4"/>
    <n v="4843038"/>
  </r>
  <r>
    <x v="3"/>
    <x v="1"/>
    <x v="0"/>
    <x v="0"/>
    <x v="5"/>
    <x v="5"/>
    <n v="0"/>
  </r>
  <r>
    <x v="3"/>
    <x v="1"/>
    <x v="0"/>
    <x v="1"/>
    <x v="6"/>
    <x v="6"/>
    <n v="2345862"/>
  </r>
  <r>
    <x v="3"/>
    <x v="1"/>
    <x v="0"/>
    <x v="2"/>
    <x v="7"/>
    <x v="7"/>
    <n v="80777"/>
  </r>
  <r>
    <x v="3"/>
    <x v="1"/>
    <x v="0"/>
    <x v="2"/>
    <x v="8"/>
    <x v="8"/>
    <n v="7900856"/>
  </r>
  <r>
    <x v="3"/>
    <x v="1"/>
    <x v="0"/>
    <x v="2"/>
    <x v="9"/>
    <x v="9"/>
    <n v="3731826"/>
  </r>
  <r>
    <x v="3"/>
    <x v="1"/>
    <x v="1"/>
    <x v="0"/>
    <x v="0"/>
    <x v="0"/>
    <n v="690581"/>
  </r>
  <r>
    <x v="3"/>
    <x v="1"/>
    <x v="1"/>
    <x v="0"/>
    <x v="1"/>
    <x v="1"/>
    <n v="3944876"/>
  </r>
  <r>
    <x v="3"/>
    <x v="1"/>
    <x v="1"/>
    <x v="0"/>
    <x v="2"/>
    <x v="2"/>
    <n v="296736"/>
  </r>
  <r>
    <x v="3"/>
    <x v="1"/>
    <x v="1"/>
    <x v="0"/>
    <x v="3"/>
    <x v="3"/>
    <n v="-577133"/>
  </r>
  <r>
    <x v="3"/>
    <x v="1"/>
    <x v="1"/>
    <x v="0"/>
    <x v="4"/>
    <x v="4"/>
    <n v="4886125"/>
  </r>
  <r>
    <x v="3"/>
    <x v="1"/>
    <x v="1"/>
    <x v="0"/>
    <x v="5"/>
    <x v="5"/>
    <n v="4965"/>
  </r>
  <r>
    <x v="3"/>
    <x v="1"/>
    <x v="1"/>
    <x v="1"/>
    <x v="6"/>
    <x v="6"/>
    <n v="2309013"/>
  </r>
  <r>
    <x v="3"/>
    <x v="1"/>
    <x v="1"/>
    <x v="2"/>
    <x v="7"/>
    <x v="7"/>
    <n v="80777"/>
  </r>
  <r>
    <x v="3"/>
    <x v="1"/>
    <x v="1"/>
    <x v="2"/>
    <x v="8"/>
    <x v="8"/>
    <n v="7876111"/>
  </r>
  <r>
    <x v="3"/>
    <x v="1"/>
    <x v="1"/>
    <x v="2"/>
    <x v="9"/>
    <x v="9"/>
    <n v="4742611"/>
  </r>
  <r>
    <x v="3"/>
    <x v="2"/>
    <x v="0"/>
    <x v="0"/>
    <x v="0"/>
    <x v="0"/>
    <n v="56228"/>
  </r>
  <r>
    <x v="3"/>
    <x v="2"/>
    <x v="0"/>
    <x v="0"/>
    <x v="1"/>
    <x v="1"/>
    <n v="543088"/>
  </r>
  <r>
    <x v="3"/>
    <x v="2"/>
    <x v="0"/>
    <x v="0"/>
    <x v="2"/>
    <x v="2"/>
    <n v="26756"/>
  </r>
  <r>
    <x v="3"/>
    <x v="2"/>
    <x v="0"/>
    <x v="0"/>
    <x v="3"/>
    <x v="3"/>
    <n v="62782"/>
  </r>
  <r>
    <x v="3"/>
    <x v="2"/>
    <x v="0"/>
    <x v="0"/>
    <x v="4"/>
    <x v="4"/>
    <n v="1004547"/>
  </r>
  <r>
    <x v="3"/>
    <x v="2"/>
    <x v="0"/>
    <x v="1"/>
    <x v="6"/>
    <x v="6"/>
    <n v="326621"/>
  </r>
  <r>
    <x v="3"/>
    <x v="2"/>
    <x v="0"/>
    <x v="2"/>
    <x v="7"/>
    <x v="7"/>
    <n v="77732"/>
  </r>
  <r>
    <x v="3"/>
    <x v="2"/>
    <x v="0"/>
    <x v="2"/>
    <x v="8"/>
    <x v="8"/>
    <n v="1480016"/>
  </r>
  <r>
    <x v="3"/>
    <x v="2"/>
    <x v="0"/>
    <x v="2"/>
    <x v="9"/>
    <x v="9"/>
    <n v="336710"/>
  </r>
  <r>
    <x v="3"/>
    <x v="2"/>
    <x v="1"/>
    <x v="0"/>
    <x v="0"/>
    <x v="0"/>
    <n v="81013"/>
  </r>
  <r>
    <x v="3"/>
    <x v="2"/>
    <x v="1"/>
    <x v="0"/>
    <x v="1"/>
    <x v="1"/>
    <n v="581752"/>
  </r>
  <r>
    <x v="3"/>
    <x v="2"/>
    <x v="1"/>
    <x v="0"/>
    <x v="2"/>
    <x v="2"/>
    <n v="31074"/>
  </r>
  <r>
    <x v="3"/>
    <x v="2"/>
    <x v="1"/>
    <x v="0"/>
    <x v="3"/>
    <x v="3"/>
    <n v="4427"/>
  </r>
  <r>
    <x v="3"/>
    <x v="2"/>
    <x v="1"/>
    <x v="0"/>
    <x v="4"/>
    <x v="4"/>
    <n v="1019958"/>
  </r>
  <r>
    <x v="3"/>
    <x v="2"/>
    <x v="1"/>
    <x v="1"/>
    <x v="6"/>
    <x v="6"/>
    <n v="276365"/>
  </r>
  <r>
    <x v="3"/>
    <x v="2"/>
    <x v="1"/>
    <x v="2"/>
    <x v="7"/>
    <x v="7"/>
    <n v="77732"/>
  </r>
  <r>
    <x v="3"/>
    <x v="2"/>
    <x v="1"/>
    <x v="2"/>
    <x v="8"/>
    <x v="8"/>
    <n v="1478319"/>
  </r>
  <r>
    <x v="3"/>
    <x v="2"/>
    <x v="1"/>
    <x v="2"/>
    <x v="9"/>
    <x v="9"/>
    <n v="429684"/>
  </r>
  <r>
    <x v="3"/>
    <x v="3"/>
    <x v="0"/>
    <x v="0"/>
    <x v="0"/>
    <x v="0"/>
    <n v="229270"/>
  </r>
  <r>
    <x v="3"/>
    <x v="3"/>
    <x v="0"/>
    <x v="0"/>
    <x v="1"/>
    <x v="1"/>
    <n v="1471804"/>
  </r>
  <r>
    <x v="3"/>
    <x v="3"/>
    <x v="0"/>
    <x v="0"/>
    <x v="2"/>
    <x v="2"/>
    <n v="104615"/>
  </r>
  <r>
    <x v="3"/>
    <x v="3"/>
    <x v="0"/>
    <x v="0"/>
    <x v="3"/>
    <x v="3"/>
    <n v="-49043"/>
  </r>
  <r>
    <x v="3"/>
    <x v="3"/>
    <x v="0"/>
    <x v="0"/>
    <x v="4"/>
    <x v="4"/>
    <n v="2043561"/>
  </r>
  <r>
    <x v="3"/>
    <x v="3"/>
    <x v="0"/>
    <x v="0"/>
    <x v="5"/>
    <x v="5"/>
    <n v="1170"/>
  </r>
  <r>
    <x v="3"/>
    <x v="3"/>
    <x v="0"/>
    <x v="1"/>
    <x v="6"/>
    <x v="6"/>
    <n v="706552"/>
  </r>
  <r>
    <x v="3"/>
    <x v="3"/>
    <x v="0"/>
    <x v="2"/>
    <x v="7"/>
    <x v="7"/>
    <n v="151364"/>
  </r>
  <r>
    <x v="3"/>
    <x v="3"/>
    <x v="0"/>
    <x v="2"/>
    <x v="8"/>
    <x v="8"/>
    <n v="3593190"/>
  </r>
  <r>
    <x v="3"/>
    <x v="3"/>
    <x v="0"/>
    <x v="2"/>
    <x v="9"/>
    <x v="9"/>
    <n v="859121"/>
  </r>
  <r>
    <x v="3"/>
    <x v="3"/>
    <x v="1"/>
    <x v="0"/>
    <x v="0"/>
    <x v="0"/>
    <n v="285564"/>
  </r>
  <r>
    <x v="3"/>
    <x v="3"/>
    <x v="1"/>
    <x v="0"/>
    <x v="1"/>
    <x v="1"/>
    <n v="1534266"/>
  </r>
  <r>
    <x v="3"/>
    <x v="3"/>
    <x v="1"/>
    <x v="0"/>
    <x v="2"/>
    <x v="2"/>
    <n v="104615"/>
  </r>
  <r>
    <x v="3"/>
    <x v="3"/>
    <x v="1"/>
    <x v="0"/>
    <x v="3"/>
    <x v="3"/>
    <n v="-175879"/>
  </r>
  <r>
    <x v="3"/>
    <x v="3"/>
    <x v="1"/>
    <x v="0"/>
    <x v="4"/>
    <x v="4"/>
    <n v="2054198"/>
  </r>
  <r>
    <x v="3"/>
    <x v="3"/>
    <x v="1"/>
    <x v="0"/>
    <x v="5"/>
    <x v="5"/>
    <n v="1170"/>
  </r>
  <r>
    <x v="3"/>
    <x v="3"/>
    <x v="1"/>
    <x v="1"/>
    <x v="6"/>
    <x v="6"/>
    <n v="718616"/>
  </r>
  <r>
    <x v="3"/>
    <x v="3"/>
    <x v="1"/>
    <x v="2"/>
    <x v="7"/>
    <x v="7"/>
    <n v="151364"/>
  </r>
  <r>
    <x v="3"/>
    <x v="3"/>
    <x v="1"/>
    <x v="2"/>
    <x v="8"/>
    <x v="8"/>
    <n v="3589887"/>
  </r>
  <r>
    <x v="3"/>
    <x v="3"/>
    <x v="1"/>
    <x v="2"/>
    <x v="9"/>
    <x v="9"/>
    <n v="1130717"/>
  </r>
  <r>
    <x v="3"/>
    <x v="4"/>
    <x v="0"/>
    <x v="0"/>
    <x v="0"/>
    <x v="0"/>
    <n v="400835"/>
  </r>
  <r>
    <x v="3"/>
    <x v="4"/>
    <x v="0"/>
    <x v="0"/>
    <x v="1"/>
    <x v="1"/>
    <n v="2969584"/>
  </r>
  <r>
    <x v="3"/>
    <x v="4"/>
    <x v="0"/>
    <x v="0"/>
    <x v="2"/>
    <x v="2"/>
    <n v="323514"/>
  </r>
  <r>
    <x v="3"/>
    <x v="4"/>
    <x v="0"/>
    <x v="0"/>
    <x v="3"/>
    <x v="3"/>
    <n v="282299"/>
  </r>
  <r>
    <x v="3"/>
    <x v="4"/>
    <x v="0"/>
    <x v="0"/>
    <x v="4"/>
    <x v="4"/>
    <n v="3910137"/>
  </r>
  <r>
    <x v="3"/>
    <x v="4"/>
    <x v="0"/>
    <x v="0"/>
    <x v="5"/>
    <x v="5"/>
    <n v="-15281"/>
  </r>
  <r>
    <x v="3"/>
    <x v="4"/>
    <x v="0"/>
    <x v="1"/>
    <x v="6"/>
    <x v="6"/>
    <n v="771961"/>
  </r>
  <r>
    <x v="3"/>
    <x v="4"/>
    <x v="0"/>
    <x v="2"/>
    <x v="7"/>
    <x v="7"/>
    <n v="306209"/>
  </r>
  <r>
    <x v="3"/>
    <x v="4"/>
    <x v="0"/>
    <x v="2"/>
    <x v="8"/>
    <x v="8"/>
    <n v="6277529"/>
  </r>
  <r>
    <x v="3"/>
    <x v="4"/>
    <x v="0"/>
    <x v="2"/>
    <x v="9"/>
    <x v="9"/>
    <n v="1525275"/>
  </r>
  <r>
    <x v="3"/>
    <x v="4"/>
    <x v="1"/>
    <x v="0"/>
    <x v="0"/>
    <x v="0"/>
    <n v="565526"/>
  </r>
  <r>
    <x v="3"/>
    <x v="4"/>
    <x v="1"/>
    <x v="0"/>
    <x v="1"/>
    <x v="1"/>
    <n v="3138114"/>
  </r>
  <r>
    <x v="3"/>
    <x v="4"/>
    <x v="1"/>
    <x v="0"/>
    <x v="2"/>
    <x v="2"/>
    <n v="337919"/>
  </r>
  <r>
    <x v="3"/>
    <x v="4"/>
    <x v="1"/>
    <x v="0"/>
    <x v="3"/>
    <x v="3"/>
    <n v="170446"/>
  </r>
  <r>
    <x v="3"/>
    <x v="4"/>
    <x v="1"/>
    <x v="0"/>
    <x v="4"/>
    <x v="4"/>
    <n v="4038961"/>
  </r>
  <r>
    <x v="3"/>
    <x v="4"/>
    <x v="1"/>
    <x v="0"/>
    <x v="5"/>
    <x v="5"/>
    <n v="-15281"/>
  </r>
  <r>
    <x v="3"/>
    <x v="4"/>
    <x v="1"/>
    <x v="1"/>
    <x v="6"/>
    <x v="6"/>
    <n v="1122975"/>
  </r>
  <r>
    <x v="3"/>
    <x v="4"/>
    <x v="1"/>
    <x v="2"/>
    <x v="7"/>
    <x v="7"/>
    <n v="306209"/>
  </r>
  <r>
    <x v="3"/>
    <x v="4"/>
    <x v="1"/>
    <x v="2"/>
    <x v="8"/>
    <x v="8"/>
    <n v="6257682"/>
  </r>
  <r>
    <x v="3"/>
    <x v="4"/>
    <x v="1"/>
    <x v="2"/>
    <x v="9"/>
    <x v="9"/>
    <n v="2484439"/>
  </r>
  <r>
    <x v="3"/>
    <x v="5"/>
    <x v="0"/>
    <x v="0"/>
    <x v="0"/>
    <x v="0"/>
    <n v="86064"/>
  </r>
  <r>
    <x v="3"/>
    <x v="5"/>
    <x v="0"/>
    <x v="0"/>
    <x v="1"/>
    <x v="1"/>
    <n v="700861"/>
  </r>
  <r>
    <x v="3"/>
    <x v="5"/>
    <x v="0"/>
    <x v="0"/>
    <x v="2"/>
    <x v="2"/>
    <n v="93818"/>
  </r>
  <r>
    <x v="3"/>
    <x v="5"/>
    <x v="0"/>
    <x v="0"/>
    <x v="3"/>
    <x v="3"/>
    <n v="-57340"/>
  </r>
  <r>
    <x v="3"/>
    <x v="5"/>
    <x v="0"/>
    <x v="0"/>
    <x v="4"/>
    <x v="4"/>
    <n v="1327544"/>
  </r>
  <r>
    <x v="3"/>
    <x v="5"/>
    <x v="0"/>
    <x v="1"/>
    <x v="6"/>
    <x v="6"/>
    <n v="542464"/>
  </r>
  <r>
    <x v="3"/>
    <x v="5"/>
    <x v="0"/>
    <x v="2"/>
    <x v="7"/>
    <x v="7"/>
    <n v="222155"/>
  </r>
  <r>
    <x v="3"/>
    <x v="5"/>
    <x v="0"/>
    <x v="2"/>
    <x v="8"/>
    <x v="8"/>
    <n v="1845867"/>
  </r>
  <r>
    <x v="3"/>
    <x v="5"/>
    <x v="0"/>
    <x v="2"/>
    <x v="9"/>
    <x v="9"/>
    <n v="740069"/>
  </r>
  <r>
    <x v="3"/>
    <x v="5"/>
    <x v="1"/>
    <x v="0"/>
    <x v="0"/>
    <x v="0"/>
    <n v="145167"/>
  </r>
  <r>
    <x v="3"/>
    <x v="5"/>
    <x v="1"/>
    <x v="0"/>
    <x v="1"/>
    <x v="1"/>
    <n v="803839"/>
  </r>
  <r>
    <x v="3"/>
    <x v="5"/>
    <x v="1"/>
    <x v="0"/>
    <x v="2"/>
    <x v="2"/>
    <n v="93818"/>
  </r>
  <r>
    <x v="3"/>
    <x v="5"/>
    <x v="1"/>
    <x v="0"/>
    <x v="3"/>
    <x v="3"/>
    <n v="-165559"/>
  </r>
  <r>
    <x v="3"/>
    <x v="5"/>
    <x v="1"/>
    <x v="0"/>
    <x v="4"/>
    <x v="4"/>
    <n v="1339313"/>
  </r>
  <r>
    <x v="3"/>
    <x v="5"/>
    <x v="1"/>
    <x v="1"/>
    <x v="6"/>
    <x v="6"/>
    <n v="514512"/>
  </r>
  <r>
    <x v="3"/>
    <x v="5"/>
    <x v="1"/>
    <x v="2"/>
    <x v="7"/>
    <x v="7"/>
    <n v="222155"/>
  </r>
  <r>
    <x v="3"/>
    <x v="5"/>
    <x v="1"/>
    <x v="2"/>
    <x v="8"/>
    <x v="8"/>
    <n v="1841052"/>
  </r>
  <r>
    <x v="3"/>
    <x v="5"/>
    <x v="1"/>
    <x v="2"/>
    <x v="9"/>
    <x v="9"/>
    <n v="999001"/>
  </r>
  <r>
    <x v="3"/>
    <x v="6"/>
    <x v="0"/>
    <x v="0"/>
    <x v="0"/>
    <x v="0"/>
    <n v="1633"/>
  </r>
  <r>
    <x v="3"/>
    <x v="6"/>
    <x v="0"/>
    <x v="0"/>
    <x v="1"/>
    <x v="1"/>
    <n v="42428"/>
  </r>
  <r>
    <x v="3"/>
    <x v="6"/>
    <x v="0"/>
    <x v="0"/>
    <x v="3"/>
    <x v="3"/>
    <n v="176"/>
  </r>
  <r>
    <x v="3"/>
    <x v="6"/>
    <x v="0"/>
    <x v="0"/>
    <x v="4"/>
    <x v="4"/>
    <n v="9352"/>
  </r>
  <r>
    <x v="3"/>
    <x v="6"/>
    <x v="0"/>
    <x v="1"/>
    <x v="6"/>
    <x v="6"/>
    <n v="7455"/>
  </r>
  <r>
    <x v="3"/>
    <x v="6"/>
    <x v="0"/>
    <x v="2"/>
    <x v="7"/>
    <x v="7"/>
    <n v="14583"/>
  </r>
  <r>
    <x v="3"/>
    <x v="6"/>
    <x v="0"/>
    <x v="2"/>
    <x v="8"/>
    <x v="8"/>
    <n v="41823"/>
  </r>
  <r>
    <x v="3"/>
    <x v="6"/>
    <x v="0"/>
    <x v="2"/>
    <x v="9"/>
    <x v="9"/>
    <n v="4286"/>
  </r>
  <r>
    <x v="3"/>
    <x v="6"/>
    <x v="1"/>
    <x v="0"/>
    <x v="0"/>
    <x v="0"/>
    <n v="1633"/>
  </r>
  <r>
    <x v="3"/>
    <x v="6"/>
    <x v="1"/>
    <x v="0"/>
    <x v="1"/>
    <x v="1"/>
    <n v="42428"/>
  </r>
  <r>
    <x v="3"/>
    <x v="6"/>
    <x v="1"/>
    <x v="0"/>
    <x v="3"/>
    <x v="3"/>
    <n v="176"/>
  </r>
  <r>
    <x v="3"/>
    <x v="6"/>
    <x v="1"/>
    <x v="0"/>
    <x v="4"/>
    <x v="4"/>
    <n v="9352"/>
  </r>
  <r>
    <x v="3"/>
    <x v="6"/>
    <x v="1"/>
    <x v="1"/>
    <x v="6"/>
    <x v="6"/>
    <n v="7455"/>
  </r>
  <r>
    <x v="3"/>
    <x v="6"/>
    <x v="1"/>
    <x v="2"/>
    <x v="7"/>
    <x v="7"/>
    <n v="14583"/>
  </r>
  <r>
    <x v="3"/>
    <x v="6"/>
    <x v="1"/>
    <x v="2"/>
    <x v="8"/>
    <x v="8"/>
    <n v="41823"/>
  </r>
  <r>
    <x v="3"/>
    <x v="6"/>
    <x v="1"/>
    <x v="2"/>
    <x v="9"/>
    <x v="9"/>
    <n v="4286"/>
  </r>
  <r>
    <x v="3"/>
    <x v="7"/>
    <x v="0"/>
    <x v="0"/>
    <x v="0"/>
    <x v="0"/>
    <n v="22552"/>
  </r>
  <r>
    <x v="3"/>
    <x v="7"/>
    <x v="0"/>
    <x v="0"/>
    <x v="1"/>
    <x v="1"/>
    <n v="2124876"/>
  </r>
  <r>
    <x v="3"/>
    <x v="7"/>
    <x v="0"/>
    <x v="0"/>
    <x v="2"/>
    <x v="2"/>
    <n v="185004"/>
  </r>
  <r>
    <x v="3"/>
    <x v="7"/>
    <x v="0"/>
    <x v="0"/>
    <x v="3"/>
    <x v="3"/>
    <n v="262113"/>
  </r>
  <r>
    <x v="3"/>
    <x v="7"/>
    <x v="0"/>
    <x v="0"/>
    <x v="4"/>
    <x v="4"/>
    <n v="2018011"/>
  </r>
  <r>
    <x v="3"/>
    <x v="7"/>
    <x v="0"/>
    <x v="0"/>
    <x v="5"/>
    <x v="5"/>
    <n v="0"/>
  </r>
  <r>
    <x v="3"/>
    <x v="7"/>
    <x v="0"/>
    <x v="1"/>
    <x v="6"/>
    <x v="6"/>
    <n v="87305"/>
  </r>
  <r>
    <x v="3"/>
    <x v="7"/>
    <x v="0"/>
    <x v="2"/>
    <x v="7"/>
    <x v="7"/>
    <n v="482380"/>
  </r>
  <r>
    <x v="3"/>
    <x v="7"/>
    <x v="0"/>
    <x v="2"/>
    <x v="8"/>
    <x v="8"/>
    <n v="2755574"/>
  </r>
  <r>
    <x v="3"/>
    <x v="7"/>
    <x v="0"/>
    <x v="2"/>
    <x v="9"/>
    <x v="9"/>
    <n v="937681"/>
  </r>
  <r>
    <x v="3"/>
    <x v="7"/>
    <x v="1"/>
    <x v="0"/>
    <x v="0"/>
    <x v="0"/>
    <n v="120538"/>
  </r>
  <r>
    <x v="3"/>
    <x v="7"/>
    <x v="1"/>
    <x v="0"/>
    <x v="1"/>
    <x v="1"/>
    <n v="2274685"/>
  </r>
  <r>
    <x v="3"/>
    <x v="7"/>
    <x v="1"/>
    <x v="0"/>
    <x v="2"/>
    <x v="2"/>
    <n v="190228"/>
  </r>
  <r>
    <x v="3"/>
    <x v="7"/>
    <x v="1"/>
    <x v="0"/>
    <x v="3"/>
    <x v="3"/>
    <n v="-194311"/>
  </r>
  <r>
    <x v="3"/>
    <x v="7"/>
    <x v="1"/>
    <x v="0"/>
    <x v="4"/>
    <x v="4"/>
    <n v="2066332"/>
  </r>
  <r>
    <x v="3"/>
    <x v="7"/>
    <x v="1"/>
    <x v="0"/>
    <x v="5"/>
    <x v="5"/>
    <n v="701154"/>
  </r>
  <r>
    <x v="3"/>
    <x v="7"/>
    <x v="1"/>
    <x v="1"/>
    <x v="6"/>
    <x v="6"/>
    <n v="384277"/>
  </r>
  <r>
    <x v="3"/>
    <x v="7"/>
    <x v="1"/>
    <x v="2"/>
    <x v="7"/>
    <x v="7"/>
    <n v="482380"/>
  </r>
  <r>
    <x v="3"/>
    <x v="7"/>
    <x v="1"/>
    <x v="2"/>
    <x v="8"/>
    <x v="8"/>
    <n v="2755574"/>
  </r>
  <r>
    <x v="3"/>
    <x v="7"/>
    <x v="1"/>
    <x v="2"/>
    <x v="9"/>
    <x v="9"/>
    <n v="1291263"/>
  </r>
  <r>
    <x v="3"/>
    <x v="8"/>
    <x v="0"/>
    <x v="0"/>
    <x v="0"/>
    <x v="0"/>
    <n v="55641"/>
  </r>
  <r>
    <x v="3"/>
    <x v="8"/>
    <x v="0"/>
    <x v="0"/>
    <x v="1"/>
    <x v="1"/>
    <n v="301041"/>
  </r>
  <r>
    <x v="3"/>
    <x v="8"/>
    <x v="0"/>
    <x v="0"/>
    <x v="2"/>
    <x v="2"/>
    <n v="10163"/>
  </r>
  <r>
    <x v="3"/>
    <x v="8"/>
    <x v="0"/>
    <x v="0"/>
    <x v="3"/>
    <x v="3"/>
    <n v="21087"/>
  </r>
  <r>
    <x v="3"/>
    <x v="8"/>
    <x v="0"/>
    <x v="0"/>
    <x v="4"/>
    <x v="4"/>
    <n v="448641"/>
  </r>
  <r>
    <x v="3"/>
    <x v="8"/>
    <x v="0"/>
    <x v="1"/>
    <x v="6"/>
    <x v="6"/>
    <n v="62902"/>
  </r>
  <r>
    <x v="3"/>
    <x v="8"/>
    <x v="0"/>
    <x v="2"/>
    <x v="7"/>
    <x v="7"/>
    <n v="165085"/>
  </r>
  <r>
    <x v="3"/>
    <x v="8"/>
    <x v="0"/>
    <x v="2"/>
    <x v="8"/>
    <x v="8"/>
    <n v="639538"/>
  </r>
  <r>
    <x v="3"/>
    <x v="8"/>
    <x v="0"/>
    <x v="2"/>
    <x v="9"/>
    <x v="9"/>
    <n v="52678"/>
  </r>
  <r>
    <x v="3"/>
    <x v="8"/>
    <x v="1"/>
    <x v="0"/>
    <x v="0"/>
    <x v="0"/>
    <n v="106165"/>
  </r>
  <r>
    <x v="3"/>
    <x v="8"/>
    <x v="1"/>
    <x v="0"/>
    <x v="1"/>
    <x v="1"/>
    <n v="334664"/>
  </r>
  <r>
    <x v="3"/>
    <x v="8"/>
    <x v="1"/>
    <x v="0"/>
    <x v="2"/>
    <x v="2"/>
    <n v="14649"/>
  </r>
  <r>
    <x v="3"/>
    <x v="8"/>
    <x v="1"/>
    <x v="0"/>
    <x v="3"/>
    <x v="3"/>
    <n v="-31512"/>
  </r>
  <r>
    <x v="3"/>
    <x v="8"/>
    <x v="1"/>
    <x v="0"/>
    <x v="4"/>
    <x v="4"/>
    <n v="470720"/>
  </r>
  <r>
    <x v="3"/>
    <x v="8"/>
    <x v="1"/>
    <x v="1"/>
    <x v="6"/>
    <x v="6"/>
    <n v="50759"/>
  </r>
  <r>
    <x v="3"/>
    <x v="8"/>
    <x v="1"/>
    <x v="2"/>
    <x v="7"/>
    <x v="7"/>
    <n v="165085"/>
  </r>
  <r>
    <x v="3"/>
    <x v="8"/>
    <x v="1"/>
    <x v="2"/>
    <x v="8"/>
    <x v="8"/>
    <n v="639538"/>
  </r>
  <r>
    <x v="3"/>
    <x v="8"/>
    <x v="1"/>
    <x v="2"/>
    <x v="9"/>
    <x v="9"/>
    <n v="203846"/>
  </r>
  <r>
    <x v="3"/>
    <x v="9"/>
    <x v="0"/>
    <x v="0"/>
    <x v="0"/>
    <x v="0"/>
    <n v="11799"/>
  </r>
  <r>
    <x v="3"/>
    <x v="9"/>
    <x v="0"/>
    <x v="0"/>
    <x v="1"/>
    <x v="1"/>
    <n v="140015"/>
  </r>
  <r>
    <x v="3"/>
    <x v="9"/>
    <x v="0"/>
    <x v="0"/>
    <x v="2"/>
    <x v="2"/>
    <n v="3565"/>
  </r>
  <r>
    <x v="3"/>
    <x v="9"/>
    <x v="0"/>
    <x v="0"/>
    <x v="3"/>
    <x v="3"/>
    <n v="-34195"/>
  </r>
  <r>
    <x v="3"/>
    <x v="9"/>
    <x v="0"/>
    <x v="0"/>
    <x v="4"/>
    <x v="4"/>
    <n v="237288"/>
  </r>
  <r>
    <x v="3"/>
    <x v="9"/>
    <x v="0"/>
    <x v="0"/>
    <x v="5"/>
    <x v="5"/>
    <n v="94441"/>
  </r>
  <r>
    <x v="3"/>
    <x v="9"/>
    <x v="0"/>
    <x v="1"/>
    <x v="6"/>
    <x v="6"/>
    <n v="49287"/>
  </r>
  <r>
    <x v="3"/>
    <x v="9"/>
    <x v="0"/>
    <x v="2"/>
    <x v="7"/>
    <x v="7"/>
    <n v="112096"/>
  </r>
  <r>
    <x v="3"/>
    <x v="9"/>
    <x v="0"/>
    <x v="2"/>
    <x v="8"/>
    <x v="8"/>
    <n v="218707"/>
  </r>
  <r>
    <x v="3"/>
    <x v="9"/>
    <x v="0"/>
    <x v="2"/>
    <x v="9"/>
    <x v="9"/>
    <n v="50905"/>
  </r>
  <r>
    <x v="3"/>
    <x v="9"/>
    <x v="1"/>
    <x v="0"/>
    <x v="0"/>
    <x v="0"/>
    <n v="24577"/>
  </r>
  <r>
    <x v="3"/>
    <x v="9"/>
    <x v="1"/>
    <x v="0"/>
    <x v="1"/>
    <x v="1"/>
    <n v="144247"/>
  </r>
  <r>
    <x v="3"/>
    <x v="9"/>
    <x v="1"/>
    <x v="0"/>
    <x v="2"/>
    <x v="2"/>
    <n v="3565"/>
  </r>
  <r>
    <x v="3"/>
    <x v="9"/>
    <x v="1"/>
    <x v="0"/>
    <x v="3"/>
    <x v="3"/>
    <n v="-42101"/>
  </r>
  <r>
    <x v="3"/>
    <x v="9"/>
    <x v="1"/>
    <x v="0"/>
    <x v="4"/>
    <x v="4"/>
    <n v="237288"/>
  </r>
  <r>
    <x v="3"/>
    <x v="9"/>
    <x v="1"/>
    <x v="0"/>
    <x v="5"/>
    <x v="5"/>
    <n v="94441"/>
  </r>
  <r>
    <x v="3"/>
    <x v="9"/>
    <x v="1"/>
    <x v="1"/>
    <x v="6"/>
    <x v="6"/>
    <n v="42116"/>
  </r>
  <r>
    <x v="3"/>
    <x v="9"/>
    <x v="1"/>
    <x v="2"/>
    <x v="7"/>
    <x v="7"/>
    <n v="112096"/>
  </r>
  <r>
    <x v="3"/>
    <x v="9"/>
    <x v="1"/>
    <x v="2"/>
    <x v="8"/>
    <x v="8"/>
    <n v="218707"/>
  </r>
  <r>
    <x v="3"/>
    <x v="9"/>
    <x v="1"/>
    <x v="2"/>
    <x v="9"/>
    <x v="9"/>
    <n v="68650"/>
  </r>
  <r>
    <x v="3"/>
    <x v="10"/>
    <x v="0"/>
    <x v="0"/>
    <x v="0"/>
    <x v="0"/>
    <n v="34891"/>
  </r>
  <r>
    <x v="3"/>
    <x v="10"/>
    <x v="0"/>
    <x v="0"/>
    <x v="1"/>
    <x v="1"/>
    <n v="488541"/>
  </r>
  <r>
    <x v="3"/>
    <x v="10"/>
    <x v="0"/>
    <x v="0"/>
    <x v="2"/>
    <x v="2"/>
    <n v="26202"/>
  </r>
  <r>
    <x v="3"/>
    <x v="10"/>
    <x v="0"/>
    <x v="0"/>
    <x v="3"/>
    <x v="3"/>
    <n v="-707"/>
  </r>
  <r>
    <x v="3"/>
    <x v="10"/>
    <x v="0"/>
    <x v="0"/>
    <x v="4"/>
    <x v="4"/>
    <n v="568788"/>
  </r>
  <r>
    <x v="3"/>
    <x v="10"/>
    <x v="0"/>
    <x v="0"/>
    <x v="5"/>
    <x v="5"/>
    <n v="4166"/>
  </r>
  <r>
    <x v="3"/>
    <x v="10"/>
    <x v="0"/>
    <x v="1"/>
    <x v="6"/>
    <x v="6"/>
    <n v="10922"/>
  </r>
  <r>
    <x v="3"/>
    <x v="10"/>
    <x v="0"/>
    <x v="2"/>
    <x v="7"/>
    <x v="7"/>
    <n v="223257"/>
  </r>
  <r>
    <x v="3"/>
    <x v="10"/>
    <x v="0"/>
    <x v="2"/>
    <x v="8"/>
    <x v="8"/>
    <n v="771406"/>
  </r>
  <r>
    <x v="3"/>
    <x v="10"/>
    <x v="0"/>
    <x v="2"/>
    <x v="9"/>
    <x v="9"/>
    <n v="131222"/>
  </r>
  <r>
    <x v="3"/>
    <x v="10"/>
    <x v="1"/>
    <x v="0"/>
    <x v="0"/>
    <x v="0"/>
    <n v="72825"/>
  </r>
  <r>
    <x v="3"/>
    <x v="10"/>
    <x v="1"/>
    <x v="0"/>
    <x v="1"/>
    <x v="1"/>
    <n v="509935"/>
  </r>
  <r>
    <x v="3"/>
    <x v="10"/>
    <x v="1"/>
    <x v="0"/>
    <x v="2"/>
    <x v="2"/>
    <n v="31229"/>
  </r>
  <r>
    <x v="3"/>
    <x v="10"/>
    <x v="1"/>
    <x v="0"/>
    <x v="3"/>
    <x v="3"/>
    <n v="-63967"/>
  </r>
  <r>
    <x v="3"/>
    <x v="10"/>
    <x v="1"/>
    <x v="0"/>
    <x v="4"/>
    <x v="4"/>
    <n v="615980"/>
  </r>
  <r>
    <x v="3"/>
    <x v="10"/>
    <x v="1"/>
    <x v="0"/>
    <x v="5"/>
    <x v="5"/>
    <n v="5424"/>
  </r>
  <r>
    <x v="3"/>
    <x v="10"/>
    <x v="1"/>
    <x v="1"/>
    <x v="6"/>
    <x v="6"/>
    <n v="-15594"/>
  </r>
  <r>
    <x v="3"/>
    <x v="10"/>
    <x v="1"/>
    <x v="2"/>
    <x v="7"/>
    <x v="7"/>
    <n v="223257"/>
  </r>
  <r>
    <x v="3"/>
    <x v="10"/>
    <x v="1"/>
    <x v="2"/>
    <x v="8"/>
    <x v="8"/>
    <n v="771406"/>
  </r>
  <r>
    <x v="3"/>
    <x v="10"/>
    <x v="1"/>
    <x v="2"/>
    <x v="9"/>
    <x v="9"/>
    <n v="278255"/>
  </r>
  <r>
    <x v="3"/>
    <x v="11"/>
    <x v="0"/>
    <x v="0"/>
    <x v="0"/>
    <x v="0"/>
    <n v="95546"/>
  </r>
  <r>
    <x v="3"/>
    <x v="11"/>
    <x v="0"/>
    <x v="0"/>
    <x v="1"/>
    <x v="1"/>
    <n v="685862"/>
  </r>
  <r>
    <x v="3"/>
    <x v="11"/>
    <x v="0"/>
    <x v="0"/>
    <x v="2"/>
    <x v="2"/>
    <n v="227146"/>
  </r>
  <r>
    <x v="3"/>
    <x v="11"/>
    <x v="0"/>
    <x v="0"/>
    <x v="3"/>
    <x v="3"/>
    <n v="103279"/>
  </r>
  <r>
    <x v="3"/>
    <x v="11"/>
    <x v="0"/>
    <x v="0"/>
    <x v="4"/>
    <x v="4"/>
    <n v="1173620"/>
  </r>
  <r>
    <x v="3"/>
    <x v="11"/>
    <x v="0"/>
    <x v="1"/>
    <x v="6"/>
    <x v="6"/>
    <n v="-23043"/>
  </r>
  <r>
    <x v="3"/>
    <x v="11"/>
    <x v="0"/>
    <x v="2"/>
    <x v="7"/>
    <x v="7"/>
    <n v="213188"/>
  </r>
  <r>
    <x v="3"/>
    <x v="11"/>
    <x v="0"/>
    <x v="2"/>
    <x v="8"/>
    <x v="8"/>
    <n v="1514184"/>
  </r>
  <r>
    <x v="3"/>
    <x v="11"/>
    <x v="0"/>
    <x v="2"/>
    <x v="9"/>
    <x v="9"/>
    <n v="328480"/>
  </r>
  <r>
    <x v="3"/>
    <x v="11"/>
    <x v="1"/>
    <x v="0"/>
    <x v="0"/>
    <x v="0"/>
    <n v="104755"/>
  </r>
  <r>
    <x v="3"/>
    <x v="11"/>
    <x v="1"/>
    <x v="0"/>
    <x v="1"/>
    <x v="1"/>
    <n v="689815"/>
  </r>
  <r>
    <x v="3"/>
    <x v="11"/>
    <x v="1"/>
    <x v="0"/>
    <x v="2"/>
    <x v="2"/>
    <n v="227296"/>
  </r>
  <r>
    <x v="3"/>
    <x v="11"/>
    <x v="1"/>
    <x v="0"/>
    <x v="3"/>
    <x v="3"/>
    <n v="94461"/>
  </r>
  <r>
    <x v="3"/>
    <x v="11"/>
    <x v="1"/>
    <x v="0"/>
    <x v="4"/>
    <x v="4"/>
    <n v="1177810"/>
  </r>
  <r>
    <x v="3"/>
    <x v="11"/>
    <x v="1"/>
    <x v="1"/>
    <x v="6"/>
    <x v="6"/>
    <n v="28198"/>
  </r>
  <r>
    <x v="3"/>
    <x v="11"/>
    <x v="1"/>
    <x v="2"/>
    <x v="7"/>
    <x v="7"/>
    <n v="213188"/>
  </r>
  <r>
    <x v="3"/>
    <x v="11"/>
    <x v="1"/>
    <x v="2"/>
    <x v="8"/>
    <x v="8"/>
    <n v="1495978"/>
  </r>
  <r>
    <x v="3"/>
    <x v="11"/>
    <x v="1"/>
    <x v="2"/>
    <x v="9"/>
    <x v="9"/>
    <n v="424247"/>
  </r>
  <r>
    <x v="3"/>
    <x v="63"/>
    <x v="0"/>
    <x v="0"/>
    <x v="0"/>
    <x v="0"/>
    <n v="51"/>
  </r>
  <r>
    <x v="3"/>
    <x v="63"/>
    <x v="0"/>
    <x v="0"/>
    <x v="1"/>
    <x v="1"/>
    <n v="22235"/>
  </r>
  <r>
    <x v="3"/>
    <x v="63"/>
    <x v="0"/>
    <x v="0"/>
    <x v="3"/>
    <x v="3"/>
    <n v="1544"/>
  </r>
  <r>
    <x v="3"/>
    <x v="63"/>
    <x v="0"/>
    <x v="0"/>
    <x v="4"/>
    <x v="4"/>
    <n v="2656"/>
  </r>
  <r>
    <x v="3"/>
    <x v="63"/>
    <x v="0"/>
    <x v="1"/>
    <x v="6"/>
    <x v="6"/>
    <n v="6068"/>
  </r>
  <r>
    <x v="3"/>
    <x v="63"/>
    <x v="0"/>
    <x v="2"/>
    <x v="7"/>
    <x v="7"/>
    <n v="2672"/>
  </r>
  <r>
    <x v="3"/>
    <x v="63"/>
    <x v="0"/>
    <x v="2"/>
    <x v="8"/>
    <x v="8"/>
    <n v="23305"/>
  </r>
  <r>
    <x v="3"/>
    <x v="63"/>
    <x v="0"/>
    <x v="2"/>
    <x v="9"/>
    <x v="9"/>
    <n v="3489"/>
  </r>
  <r>
    <x v="3"/>
    <x v="63"/>
    <x v="1"/>
    <x v="0"/>
    <x v="0"/>
    <x v="0"/>
    <n v="908"/>
  </r>
  <r>
    <x v="3"/>
    <x v="63"/>
    <x v="1"/>
    <x v="0"/>
    <x v="1"/>
    <x v="1"/>
    <n v="23193"/>
  </r>
  <r>
    <x v="3"/>
    <x v="63"/>
    <x v="1"/>
    <x v="0"/>
    <x v="3"/>
    <x v="3"/>
    <n v="-1466"/>
  </r>
  <r>
    <x v="3"/>
    <x v="63"/>
    <x v="1"/>
    <x v="0"/>
    <x v="4"/>
    <x v="4"/>
    <n v="2656"/>
  </r>
  <r>
    <x v="3"/>
    <x v="63"/>
    <x v="1"/>
    <x v="1"/>
    <x v="6"/>
    <x v="6"/>
    <n v="4677"/>
  </r>
  <r>
    <x v="3"/>
    <x v="63"/>
    <x v="1"/>
    <x v="2"/>
    <x v="7"/>
    <x v="7"/>
    <n v="2672"/>
  </r>
  <r>
    <x v="3"/>
    <x v="63"/>
    <x v="1"/>
    <x v="2"/>
    <x v="8"/>
    <x v="8"/>
    <n v="23305"/>
  </r>
  <r>
    <x v="3"/>
    <x v="63"/>
    <x v="1"/>
    <x v="2"/>
    <x v="9"/>
    <x v="9"/>
    <n v="6923"/>
  </r>
  <r>
    <x v="3"/>
    <x v="12"/>
    <x v="0"/>
    <x v="0"/>
    <x v="0"/>
    <x v="0"/>
    <n v="7903"/>
  </r>
  <r>
    <x v="3"/>
    <x v="12"/>
    <x v="0"/>
    <x v="0"/>
    <x v="1"/>
    <x v="1"/>
    <n v="211339"/>
  </r>
  <r>
    <x v="3"/>
    <x v="12"/>
    <x v="0"/>
    <x v="0"/>
    <x v="3"/>
    <x v="3"/>
    <n v="21732"/>
  </r>
  <r>
    <x v="3"/>
    <x v="12"/>
    <x v="0"/>
    <x v="0"/>
    <x v="4"/>
    <x v="4"/>
    <n v="20953"/>
  </r>
  <r>
    <x v="3"/>
    <x v="12"/>
    <x v="0"/>
    <x v="1"/>
    <x v="6"/>
    <x v="6"/>
    <n v="28016"/>
  </r>
  <r>
    <x v="3"/>
    <x v="12"/>
    <x v="0"/>
    <x v="2"/>
    <x v="7"/>
    <x v="7"/>
    <n v="46624"/>
  </r>
  <r>
    <x v="3"/>
    <x v="12"/>
    <x v="0"/>
    <x v="2"/>
    <x v="8"/>
    <x v="8"/>
    <n v="167771"/>
  </r>
  <r>
    <x v="3"/>
    <x v="12"/>
    <x v="0"/>
    <x v="2"/>
    <x v="9"/>
    <x v="9"/>
    <n v="32084"/>
  </r>
  <r>
    <x v="3"/>
    <x v="12"/>
    <x v="1"/>
    <x v="0"/>
    <x v="0"/>
    <x v="0"/>
    <n v="7903"/>
  </r>
  <r>
    <x v="3"/>
    <x v="12"/>
    <x v="1"/>
    <x v="0"/>
    <x v="1"/>
    <x v="1"/>
    <n v="211339"/>
  </r>
  <r>
    <x v="3"/>
    <x v="12"/>
    <x v="1"/>
    <x v="0"/>
    <x v="3"/>
    <x v="3"/>
    <n v="21732"/>
  </r>
  <r>
    <x v="3"/>
    <x v="12"/>
    <x v="1"/>
    <x v="0"/>
    <x v="4"/>
    <x v="4"/>
    <n v="20953"/>
  </r>
  <r>
    <x v="3"/>
    <x v="12"/>
    <x v="1"/>
    <x v="1"/>
    <x v="6"/>
    <x v="6"/>
    <n v="28016"/>
  </r>
  <r>
    <x v="3"/>
    <x v="12"/>
    <x v="1"/>
    <x v="2"/>
    <x v="7"/>
    <x v="7"/>
    <n v="46624"/>
  </r>
  <r>
    <x v="3"/>
    <x v="12"/>
    <x v="1"/>
    <x v="2"/>
    <x v="8"/>
    <x v="8"/>
    <n v="167771"/>
  </r>
  <r>
    <x v="3"/>
    <x v="12"/>
    <x v="1"/>
    <x v="2"/>
    <x v="9"/>
    <x v="9"/>
    <n v="32084"/>
  </r>
  <r>
    <x v="3"/>
    <x v="13"/>
    <x v="0"/>
    <x v="0"/>
    <x v="0"/>
    <x v="0"/>
    <n v="74907"/>
  </r>
  <r>
    <x v="3"/>
    <x v="13"/>
    <x v="0"/>
    <x v="0"/>
    <x v="1"/>
    <x v="1"/>
    <n v="626559"/>
  </r>
  <r>
    <x v="3"/>
    <x v="13"/>
    <x v="0"/>
    <x v="0"/>
    <x v="2"/>
    <x v="2"/>
    <n v="41359"/>
  </r>
  <r>
    <x v="3"/>
    <x v="13"/>
    <x v="0"/>
    <x v="0"/>
    <x v="3"/>
    <x v="3"/>
    <n v="-8738"/>
  </r>
  <r>
    <x v="3"/>
    <x v="13"/>
    <x v="0"/>
    <x v="0"/>
    <x v="4"/>
    <x v="4"/>
    <n v="792610"/>
  </r>
  <r>
    <x v="3"/>
    <x v="13"/>
    <x v="0"/>
    <x v="0"/>
    <x v="5"/>
    <x v="5"/>
    <n v="-14877"/>
  </r>
  <r>
    <x v="3"/>
    <x v="13"/>
    <x v="0"/>
    <x v="1"/>
    <x v="6"/>
    <x v="6"/>
    <n v="-20005"/>
  </r>
  <r>
    <x v="3"/>
    <x v="13"/>
    <x v="0"/>
    <x v="2"/>
    <x v="7"/>
    <x v="7"/>
    <n v="404855"/>
  </r>
  <r>
    <x v="3"/>
    <x v="13"/>
    <x v="0"/>
    <x v="2"/>
    <x v="8"/>
    <x v="8"/>
    <n v="828823"/>
  </r>
  <r>
    <x v="3"/>
    <x v="13"/>
    <x v="0"/>
    <x v="2"/>
    <x v="9"/>
    <x v="9"/>
    <n v="305367"/>
  </r>
  <r>
    <x v="3"/>
    <x v="13"/>
    <x v="1"/>
    <x v="0"/>
    <x v="0"/>
    <x v="0"/>
    <n v="93769"/>
  </r>
  <r>
    <x v="3"/>
    <x v="13"/>
    <x v="1"/>
    <x v="0"/>
    <x v="1"/>
    <x v="1"/>
    <n v="667855"/>
  </r>
  <r>
    <x v="3"/>
    <x v="13"/>
    <x v="1"/>
    <x v="0"/>
    <x v="2"/>
    <x v="2"/>
    <n v="41595"/>
  </r>
  <r>
    <x v="3"/>
    <x v="13"/>
    <x v="1"/>
    <x v="0"/>
    <x v="3"/>
    <x v="3"/>
    <n v="-42448"/>
  </r>
  <r>
    <x v="3"/>
    <x v="13"/>
    <x v="1"/>
    <x v="0"/>
    <x v="4"/>
    <x v="4"/>
    <n v="807429"/>
  </r>
  <r>
    <x v="3"/>
    <x v="13"/>
    <x v="1"/>
    <x v="0"/>
    <x v="5"/>
    <x v="5"/>
    <n v="-14877"/>
  </r>
  <r>
    <x v="3"/>
    <x v="13"/>
    <x v="1"/>
    <x v="1"/>
    <x v="6"/>
    <x v="6"/>
    <n v="-22760"/>
  </r>
  <r>
    <x v="3"/>
    <x v="13"/>
    <x v="1"/>
    <x v="2"/>
    <x v="7"/>
    <x v="7"/>
    <n v="404855"/>
  </r>
  <r>
    <x v="3"/>
    <x v="13"/>
    <x v="1"/>
    <x v="2"/>
    <x v="8"/>
    <x v="8"/>
    <n v="828823"/>
  </r>
  <r>
    <x v="3"/>
    <x v="13"/>
    <x v="1"/>
    <x v="2"/>
    <x v="9"/>
    <x v="9"/>
    <n v="411535"/>
  </r>
  <r>
    <x v="3"/>
    <x v="14"/>
    <x v="0"/>
    <x v="0"/>
    <x v="0"/>
    <x v="0"/>
    <n v="20299"/>
  </r>
  <r>
    <x v="3"/>
    <x v="14"/>
    <x v="0"/>
    <x v="0"/>
    <x v="1"/>
    <x v="1"/>
    <n v="144485"/>
  </r>
  <r>
    <x v="3"/>
    <x v="14"/>
    <x v="0"/>
    <x v="0"/>
    <x v="2"/>
    <x v="2"/>
    <n v="4487"/>
  </r>
  <r>
    <x v="3"/>
    <x v="14"/>
    <x v="0"/>
    <x v="0"/>
    <x v="3"/>
    <x v="3"/>
    <n v="-19829"/>
  </r>
  <r>
    <x v="3"/>
    <x v="14"/>
    <x v="0"/>
    <x v="0"/>
    <x v="4"/>
    <x v="4"/>
    <n v="218314"/>
  </r>
  <r>
    <x v="3"/>
    <x v="14"/>
    <x v="0"/>
    <x v="0"/>
    <x v="5"/>
    <x v="5"/>
    <n v="36"/>
  </r>
  <r>
    <x v="3"/>
    <x v="14"/>
    <x v="0"/>
    <x v="1"/>
    <x v="6"/>
    <x v="6"/>
    <n v="13973"/>
  </r>
  <r>
    <x v="3"/>
    <x v="14"/>
    <x v="0"/>
    <x v="2"/>
    <x v="7"/>
    <x v="7"/>
    <n v="117712"/>
  </r>
  <r>
    <x v="3"/>
    <x v="14"/>
    <x v="0"/>
    <x v="2"/>
    <x v="8"/>
    <x v="8"/>
    <n v="229323"/>
  </r>
  <r>
    <x v="3"/>
    <x v="14"/>
    <x v="0"/>
    <x v="2"/>
    <x v="9"/>
    <x v="9"/>
    <n v="74316"/>
  </r>
  <r>
    <x v="3"/>
    <x v="14"/>
    <x v="1"/>
    <x v="0"/>
    <x v="0"/>
    <x v="0"/>
    <n v="31258"/>
  </r>
  <r>
    <x v="3"/>
    <x v="14"/>
    <x v="1"/>
    <x v="0"/>
    <x v="1"/>
    <x v="1"/>
    <n v="189220"/>
  </r>
  <r>
    <x v="3"/>
    <x v="14"/>
    <x v="1"/>
    <x v="0"/>
    <x v="2"/>
    <x v="2"/>
    <n v="4487"/>
  </r>
  <r>
    <x v="3"/>
    <x v="14"/>
    <x v="1"/>
    <x v="0"/>
    <x v="3"/>
    <x v="3"/>
    <n v="-47666"/>
  </r>
  <r>
    <x v="3"/>
    <x v="14"/>
    <x v="1"/>
    <x v="0"/>
    <x v="4"/>
    <x v="4"/>
    <n v="226496"/>
  </r>
  <r>
    <x v="3"/>
    <x v="14"/>
    <x v="1"/>
    <x v="0"/>
    <x v="5"/>
    <x v="5"/>
    <n v="36"/>
  </r>
  <r>
    <x v="3"/>
    <x v="14"/>
    <x v="1"/>
    <x v="1"/>
    <x v="6"/>
    <x v="6"/>
    <n v="15607"/>
  </r>
  <r>
    <x v="3"/>
    <x v="14"/>
    <x v="1"/>
    <x v="2"/>
    <x v="7"/>
    <x v="7"/>
    <n v="117712"/>
  </r>
  <r>
    <x v="3"/>
    <x v="14"/>
    <x v="1"/>
    <x v="2"/>
    <x v="8"/>
    <x v="8"/>
    <n v="229323"/>
  </r>
  <r>
    <x v="3"/>
    <x v="14"/>
    <x v="1"/>
    <x v="2"/>
    <x v="9"/>
    <x v="9"/>
    <n v="167663"/>
  </r>
  <r>
    <x v="3"/>
    <x v="15"/>
    <x v="0"/>
    <x v="0"/>
    <x v="0"/>
    <x v="0"/>
    <n v="941"/>
  </r>
  <r>
    <x v="3"/>
    <x v="15"/>
    <x v="0"/>
    <x v="0"/>
    <x v="1"/>
    <x v="1"/>
    <n v="41562"/>
  </r>
  <r>
    <x v="3"/>
    <x v="15"/>
    <x v="0"/>
    <x v="0"/>
    <x v="3"/>
    <x v="3"/>
    <n v="3119"/>
  </r>
  <r>
    <x v="3"/>
    <x v="15"/>
    <x v="0"/>
    <x v="0"/>
    <x v="4"/>
    <x v="4"/>
    <n v="1823"/>
  </r>
  <r>
    <x v="3"/>
    <x v="15"/>
    <x v="0"/>
    <x v="1"/>
    <x v="6"/>
    <x v="6"/>
    <n v="5844"/>
  </r>
  <r>
    <x v="3"/>
    <x v="15"/>
    <x v="0"/>
    <x v="2"/>
    <x v="7"/>
    <x v="7"/>
    <n v="12131"/>
  </r>
  <r>
    <x v="3"/>
    <x v="15"/>
    <x v="0"/>
    <x v="2"/>
    <x v="8"/>
    <x v="8"/>
    <n v="33710"/>
  </r>
  <r>
    <x v="3"/>
    <x v="15"/>
    <x v="0"/>
    <x v="2"/>
    <x v="9"/>
    <x v="9"/>
    <n v="1210"/>
  </r>
  <r>
    <x v="3"/>
    <x v="15"/>
    <x v="1"/>
    <x v="0"/>
    <x v="0"/>
    <x v="0"/>
    <n v="941"/>
  </r>
  <r>
    <x v="3"/>
    <x v="15"/>
    <x v="1"/>
    <x v="0"/>
    <x v="1"/>
    <x v="1"/>
    <n v="41562"/>
  </r>
  <r>
    <x v="3"/>
    <x v="15"/>
    <x v="1"/>
    <x v="0"/>
    <x v="3"/>
    <x v="3"/>
    <n v="3119"/>
  </r>
  <r>
    <x v="3"/>
    <x v="15"/>
    <x v="1"/>
    <x v="0"/>
    <x v="4"/>
    <x v="4"/>
    <n v="1823"/>
  </r>
  <r>
    <x v="3"/>
    <x v="15"/>
    <x v="1"/>
    <x v="1"/>
    <x v="6"/>
    <x v="6"/>
    <n v="5844"/>
  </r>
  <r>
    <x v="3"/>
    <x v="15"/>
    <x v="1"/>
    <x v="2"/>
    <x v="7"/>
    <x v="7"/>
    <n v="12131"/>
  </r>
  <r>
    <x v="3"/>
    <x v="15"/>
    <x v="1"/>
    <x v="2"/>
    <x v="8"/>
    <x v="8"/>
    <n v="33710"/>
  </r>
  <r>
    <x v="3"/>
    <x v="15"/>
    <x v="1"/>
    <x v="2"/>
    <x v="9"/>
    <x v="9"/>
    <n v="1210"/>
  </r>
  <r>
    <x v="3"/>
    <x v="16"/>
    <x v="0"/>
    <x v="0"/>
    <x v="0"/>
    <x v="0"/>
    <n v="26010"/>
  </r>
  <r>
    <x v="3"/>
    <x v="16"/>
    <x v="0"/>
    <x v="0"/>
    <x v="1"/>
    <x v="1"/>
    <n v="261970"/>
  </r>
  <r>
    <x v="3"/>
    <x v="16"/>
    <x v="0"/>
    <x v="0"/>
    <x v="2"/>
    <x v="2"/>
    <n v="9142"/>
  </r>
  <r>
    <x v="3"/>
    <x v="16"/>
    <x v="0"/>
    <x v="0"/>
    <x v="3"/>
    <x v="3"/>
    <n v="-61303"/>
  </r>
  <r>
    <x v="3"/>
    <x v="16"/>
    <x v="0"/>
    <x v="0"/>
    <x v="4"/>
    <x v="4"/>
    <n v="375654"/>
  </r>
  <r>
    <x v="3"/>
    <x v="16"/>
    <x v="0"/>
    <x v="0"/>
    <x v="5"/>
    <x v="5"/>
    <n v="-13441"/>
  </r>
  <r>
    <x v="3"/>
    <x v="16"/>
    <x v="0"/>
    <x v="1"/>
    <x v="6"/>
    <x v="6"/>
    <n v="33244"/>
  </r>
  <r>
    <x v="3"/>
    <x v="16"/>
    <x v="0"/>
    <x v="2"/>
    <x v="7"/>
    <x v="7"/>
    <n v="226688"/>
  </r>
  <r>
    <x v="3"/>
    <x v="16"/>
    <x v="0"/>
    <x v="2"/>
    <x v="8"/>
    <x v="8"/>
    <n v="430467"/>
  </r>
  <r>
    <x v="3"/>
    <x v="16"/>
    <x v="0"/>
    <x v="2"/>
    <x v="9"/>
    <x v="9"/>
    <n v="123609"/>
  </r>
  <r>
    <x v="3"/>
    <x v="16"/>
    <x v="1"/>
    <x v="0"/>
    <x v="0"/>
    <x v="0"/>
    <n v="60692"/>
  </r>
  <r>
    <x v="3"/>
    <x v="16"/>
    <x v="1"/>
    <x v="0"/>
    <x v="1"/>
    <x v="1"/>
    <n v="359480"/>
  </r>
  <r>
    <x v="3"/>
    <x v="16"/>
    <x v="1"/>
    <x v="0"/>
    <x v="2"/>
    <x v="2"/>
    <n v="9142"/>
  </r>
  <r>
    <x v="3"/>
    <x v="16"/>
    <x v="1"/>
    <x v="0"/>
    <x v="3"/>
    <x v="3"/>
    <n v="-85442"/>
  </r>
  <r>
    <x v="3"/>
    <x v="16"/>
    <x v="1"/>
    <x v="0"/>
    <x v="4"/>
    <x v="4"/>
    <n v="447279"/>
  </r>
  <r>
    <x v="3"/>
    <x v="16"/>
    <x v="1"/>
    <x v="0"/>
    <x v="5"/>
    <x v="5"/>
    <n v="-13441"/>
  </r>
  <r>
    <x v="3"/>
    <x v="16"/>
    <x v="1"/>
    <x v="1"/>
    <x v="6"/>
    <x v="6"/>
    <n v="15890"/>
  </r>
  <r>
    <x v="3"/>
    <x v="16"/>
    <x v="1"/>
    <x v="2"/>
    <x v="7"/>
    <x v="7"/>
    <n v="226688"/>
  </r>
  <r>
    <x v="3"/>
    <x v="16"/>
    <x v="1"/>
    <x v="2"/>
    <x v="8"/>
    <x v="8"/>
    <n v="430467"/>
  </r>
  <r>
    <x v="3"/>
    <x v="16"/>
    <x v="1"/>
    <x v="2"/>
    <x v="9"/>
    <x v="9"/>
    <n v="334211"/>
  </r>
  <r>
    <x v="3"/>
    <x v="17"/>
    <x v="0"/>
    <x v="0"/>
    <x v="0"/>
    <x v="0"/>
    <n v="23663"/>
  </r>
  <r>
    <x v="3"/>
    <x v="17"/>
    <x v="0"/>
    <x v="0"/>
    <x v="1"/>
    <x v="1"/>
    <n v="272922"/>
  </r>
  <r>
    <x v="3"/>
    <x v="17"/>
    <x v="0"/>
    <x v="0"/>
    <x v="3"/>
    <x v="3"/>
    <n v="-6796"/>
  </r>
  <r>
    <x v="3"/>
    <x v="17"/>
    <x v="0"/>
    <x v="0"/>
    <x v="4"/>
    <x v="4"/>
    <n v="310216"/>
  </r>
  <r>
    <x v="3"/>
    <x v="17"/>
    <x v="0"/>
    <x v="0"/>
    <x v="5"/>
    <x v="5"/>
    <n v="-30000"/>
  </r>
  <r>
    <x v="3"/>
    <x v="17"/>
    <x v="0"/>
    <x v="1"/>
    <x v="6"/>
    <x v="6"/>
    <n v="-50495"/>
  </r>
  <r>
    <x v="3"/>
    <x v="17"/>
    <x v="0"/>
    <x v="2"/>
    <x v="7"/>
    <x v="7"/>
    <n v="111830"/>
  </r>
  <r>
    <x v="3"/>
    <x v="17"/>
    <x v="0"/>
    <x v="2"/>
    <x v="8"/>
    <x v="8"/>
    <n v="292289"/>
  </r>
  <r>
    <x v="3"/>
    <x v="17"/>
    <x v="0"/>
    <x v="2"/>
    <x v="9"/>
    <x v="9"/>
    <n v="188983"/>
  </r>
  <r>
    <x v="3"/>
    <x v="17"/>
    <x v="1"/>
    <x v="0"/>
    <x v="0"/>
    <x v="0"/>
    <n v="51732"/>
  </r>
  <r>
    <x v="3"/>
    <x v="17"/>
    <x v="1"/>
    <x v="0"/>
    <x v="1"/>
    <x v="1"/>
    <n v="313493"/>
  </r>
  <r>
    <x v="3"/>
    <x v="17"/>
    <x v="1"/>
    <x v="0"/>
    <x v="3"/>
    <x v="3"/>
    <n v="-64707"/>
  </r>
  <r>
    <x v="3"/>
    <x v="17"/>
    <x v="1"/>
    <x v="0"/>
    <x v="4"/>
    <x v="4"/>
    <n v="321892"/>
  </r>
  <r>
    <x v="3"/>
    <x v="17"/>
    <x v="1"/>
    <x v="0"/>
    <x v="5"/>
    <x v="5"/>
    <n v="-37154"/>
  </r>
  <r>
    <x v="3"/>
    <x v="17"/>
    <x v="1"/>
    <x v="1"/>
    <x v="6"/>
    <x v="6"/>
    <n v="-53017"/>
  </r>
  <r>
    <x v="3"/>
    <x v="17"/>
    <x v="1"/>
    <x v="2"/>
    <x v="7"/>
    <x v="7"/>
    <n v="111830"/>
  </r>
  <r>
    <x v="3"/>
    <x v="17"/>
    <x v="1"/>
    <x v="2"/>
    <x v="8"/>
    <x v="8"/>
    <n v="292289"/>
  </r>
  <r>
    <x v="3"/>
    <x v="17"/>
    <x v="1"/>
    <x v="2"/>
    <x v="9"/>
    <x v="9"/>
    <n v="331842"/>
  </r>
  <r>
    <x v="3"/>
    <x v="18"/>
    <x v="0"/>
    <x v="0"/>
    <x v="0"/>
    <x v="0"/>
    <n v="12235"/>
  </r>
  <r>
    <x v="3"/>
    <x v="18"/>
    <x v="0"/>
    <x v="0"/>
    <x v="1"/>
    <x v="1"/>
    <n v="152386"/>
  </r>
  <r>
    <x v="3"/>
    <x v="18"/>
    <x v="0"/>
    <x v="0"/>
    <x v="2"/>
    <x v="2"/>
    <n v="4059"/>
  </r>
  <r>
    <x v="3"/>
    <x v="18"/>
    <x v="0"/>
    <x v="0"/>
    <x v="3"/>
    <x v="3"/>
    <n v="-10487"/>
  </r>
  <r>
    <x v="3"/>
    <x v="18"/>
    <x v="0"/>
    <x v="0"/>
    <x v="4"/>
    <x v="4"/>
    <n v="130933"/>
  </r>
  <r>
    <x v="3"/>
    <x v="18"/>
    <x v="0"/>
    <x v="1"/>
    <x v="6"/>
    <x v="6"/>
    <n v="2237"/>
  </r>
  <r>
    <x v="3"/>
    <x v="18"/>
    <x v="0"/>
    <x v="2"/>
    <x v="7"/>
    <x v="7"/>
    <n v="110994"/>
  </r>
  <r>
    <x v="3"/>
    <x v="18"/>
    <x v="0"/>
    <x v="2"/>
    <x v="8"/>
    <x v="8"/>
    <n v="139963"/>
  </r>
  <r>
    <x v="3"/>
    <x v="18"/>
    <x v="0"/>
    <x v="2"/>
    <x v="9"/>
    <x v="9"/>
    <n v="61380"/>
  </r>
  <r>
    <x v="3"/>
    <x v="18"/>
    <x v="1"/>
    <x v="0"/>
    <x v="0"/>
    <x v="0"/>
    <n v="15049"/>
  </r>
  <r>
    <x v="3"/>
    <x v="18"/>
    <x v="1"/>
    <x v="0"/>
    <x v="1"/>
    <x v="1"/>
    <n v="178273"/>
  </r>
  <r>
    <x v="3"/>
    <x v="18"/>
    <x v="1"/>
    <x v="0"/>
    <x v="2"/>
    <x v="2"/>
    <n v="4059"/>
  </r>
  <r>
    <x v="3"/>
    <x v="18"/>
    <x v="1"/>
    <x v="0"/>
    <x v="3"/>
    <x v="3"/>
    <n v="-16498"/>
  </r>
  <r>
    <x v="3"/>
    <x v="18"/>
    <x v="1"/>
    <x v="0"/>
    <x v="4"/>
    <x v="4"/>
    <n v="175563"/>
  </r>
  <r>
    <x v="3"/>
    <x v="18"/>
    <x v="1"/>
    <x v="1"/>
    <x v="6"/>
    <x v="6"/>
    <n v="1431"/>
  </r>
  <r>
    <x v="3"/>
    <x v="18"/>
    <x v="1"/>
    <x v="2"/>
    <x v="7"/>
    <x v="7"/>
    <n v="110994"/>
  </r>
  <r>
    <x v="3"/>
    <x v="18"/>
    <x v="1"/>
    <x v="2"/>
    <x v="8"/>
    <x v="8"/>
    <n v="138320"/>
  </r>
  <r>
    <x v="3"/>
    <x v="18"/>
    <x v="1"/>
    <x v="2"/>
    <x v="9"/>
    <x v="9"/>
    <n v="141559"/>
  </r>
  <r>
    <x v="3"/>
    <x v="19"/>
    <x v="0"/>
    <x v="0"/>
    <x v="0"/>
    <x v="0"/>
    <n v="14066"/>
  </r>
  <r>
    <x v="3"/>
    <x v="19"/>
    <x v="0"/>
    <x v="0"/>
    <x v="1"/>
    <x v="1"/>
    <n v="132088"/>
  </r>
  <r>
    <x v="3"/>
    <x v="19"/>
    <x v="0"/>
    <x v="0"/>
    <x v="2"/>
    <x v="2"/>
    <n v="10068"/>
  </r>
  <r>
    <x v="3"/>
    <x v="19"/>
    <x v="0"/>
    <x v="0"/>
    <x v="3"/>
    <x v="3"/>
    <n v="6945"/>
  </r>
  <r>
    <x v="3"/>
    <x v="19"/>
    <x v="0"/>
    <x v="0"/>
    <x v="4"/>
    <x v="4"/>
    <n v="233062"/>
  </r>
  <r>
    <x v="3"/>
    <x v="19"/>
    <x v="0"/>
    <x v="0"/>
    <x v="5"/>
    <x v="5"/>
    <n v="-8917"/>
  </r>
  <r>
    <x v="3"/>
    <x v="19"/>
    <x v="0"/>
    <x v="1"/>
    <x v="6"/>
    <x v="6"/>
    <n v="-44025"/>
  </r>
  <r>
    <x v="3"/>
    <x v="19"/>
    <x v="0"/>
    <x v="2"/>
    <x v="7"/>
    <x v="7"/>
    <n v="73217"/>
  </r>
  <r>
    <x v="3"/>
    <x v="19"/>
    <x v="0"/>
    <x v="2"/>
    <x v="8"/>
    <x v="8"/>
    <n v="220383"/>
  </r>
  <r>
    <x v="3"/>
    <x v="19"/>
    <x v="0"/>
    <x v="2"/>
    <x v="9"/>
    <x v="9"/>
    <n v="53631"/>
  </r>
  <r>
    <x v="3"/>
    <x v="19"/>
    <x v="1"/>
    <x v="0"/>
    <x v="0"/>
    <x v="0"/>
    <n v="25942"/>
  </r>
  <r>
    <x v="3"/>
    <x v="19"/>
    <x v="1"/>
    <x v="0"/>
    <x v="1"/>
    <x v="1"/>
    <n v="166643"/>
  </r>
  <r>
    <x v="3"/>
    <x v="19"/>
    <x v="1"/>
    <x v="0"/>
    <x v="2"/>
    <x v="2"/>
    <n v="10068"/>
  </r>
  <r>
    <x v="3"/>
    <x v="19"/>
    <x v="1"/>
    <x v="0"/>
    <x v="3"/>
    <x v="3"/>
    <n v="-37300"/>
  </r>
  <r>
    <x v="3"/>
    <x v="19"/>
    <x v="1"/>
    <x v="0"/>
    <x v="4"/>
    <x v="4"/>
    <n v="255330"/>
  </r>
  <r>
    <x v="3"/>
    <x v="19"/>
    <x v="1"/>
    <x v="0"/>
    <x v="5"/>
    <x v="5"/>
    <n v="3902"/>
  </r>
  <r>
    <x v="3"/>
    <x v="19"/>
    <x v="1"/>
    <x v="1"/>
    <x v="6"/>
    <x v="6"/>
    <n v="-68636"/>
  </r>
  <r>
    <x v="3"/>
    <x v="19"/>
    <x v="1"/>
    <x v="2"/>
    <x v="7"/>
    <x v="7"/>
    <n v="73217"/>
  </r>
  <r>
    <x v="3"/>
    <x v="19"/>
    <x v="1"/>
    <x v="2"/>
    <x v="8"/>
    <x v="8"/>
    <n v="217437"/>
  </r>
  <r>
    <x v="3"/>
    <x v="19"/>
    <x v="1"/>
    <x v="2"/>
    <x v="9"/>
    <x v="9"/>
    <n v="132091"/>
  </r>
  <r>
    <x v="3"/>
    <x v="20"/>
    <x v="0"/>
    <x v="0"/>
    <x v="0"/>
    <x v="0"/>
    <n v="59191"/>
  </r>
  <r>
    <x v="3"/>
    <x v="20"/>
    <x v="0"/>
    <x v="0"/>
    <x v="1"/>
    <x v="1"/>
    <n v="525414"/>
  </r>
  <r>
    <x v="3"/>
    <x v="20"/>
    <x v="0"/>
    <x v="0"/>
    <x v="2"/>
    <x v="2"/>
    <n v="55036"/>
  </r>
  <r>
    <x v="3"/>
    <x v="20"/>
    <x v="0"/>
    <x v="0"/>
    <x v="3"/>
    <x v="3"/>
    <n v="-9930"/>
  </r>
  <r>
    <x v="3"/>
    <x v="20"/>
    <x v="0"/>
    <x v="0"/>
    <x v="4"/>
    <x v="4"/>
    <n v="953252"/>
  </r>
  <r>
    <x v="3"/>
    <x v="20"/>
    <x v="0"/>
    <x v="1"/>
    <x v="6"/>
    <x v="6"/>
    <n v="-73786"/>
  </r>
  <r>
    <x v="3"/>
    <x v="20"/>
    <x v="0"/>
    <x v="2"/>
    <x v="7"/>
    <x v="7"/>
    <n v="324436"/>
  </r>
  <r>
    <x v="3"/>
    <x v="20"/>
    <x v="0"/>
    <x v="2"/>
    <x v="8"/>
    <x v="8"/>
    <n v="1031828"/>
  </r>
  <r>
    <x v="3"/>
    <x v="20"/>
    <x v="0"/>
    <x v="2"/>
    <x v="9"/>
    <x v="9"/>
    <n v="172773"/>
  </r>
  <r>
    <x v="3"/>
    <x v="20"/>
    <x v="1"/>
    <x v="0"/>
    <x v="0"/>
    <x v="0"/>
    <n v="151323"/>
  </r>
  <r>
    <x v="3"/>
    <x v="20"/>
    <x v="1"/>
    <x v="0"/>
    <x v="1"/>
    <x v="1"/>
    <n v="770177"/>
  </r>
  <r>
    <x v="3"/>
    <x v="20"/>
    <x v="1"/>
    <x v="0"/>
    <x v="2"/>
    <x v="2"/>
    <n v="55036"/>
  </r>
  <r>
    <x v="3"/>
    <x v="20"/>
    <x v="1"/>
    <x v="0"/>
    <x v="3"/>
    <x v="3"/>
    <n v="-154616"/>
  </r>
  <r>
    <x v="3"/>
    <x v="20"/>
    <x v="1"/>
    <x v="0"/>
    <x v="4"/>
    <x v="4"/>
    <n v="1073586"/>
  </r>
  <r>
    <x v="3"/>
    <x v="20"/>
    <x v="1"/>
    <x v="1"/>
    <x v="6"/>
    <x v="6"/>
    <n v="-233898"/>
  </r>
  <r>
    <x v="3"/>
    <x v="20"/>
    <x v="1"/>
    <x v="2"/>
    <x v="7"/>
    <x v="7"/>
    <n v="324436"/>
  </r>
  <r>
    <x v="3"/>
    <x v="20"/>
    <x v="1"/>
    <x v="2"/>
    <x v="8"/>
    <x v="8"/>
    <n v="1031828"/>
  </r>
  <r>
    <x v="3"/>
    <x v="20"/>
    <x v="1"/>
    <x v="2"/>
    <x v="9"/>
    <x v="9"/>
    <n v="614576"/>
  </r>
  <r>
    <x v="3"/>
    <x v="21"/>
    <x v="0"/>
    <x v="0"/>
    <x v="0"/>
    <x v="0"/>
    <n v="9648"/>
  </r>
  <r>
    <x v="3"/>
    <x v="21"/>
    <x v="0"/>
    <x v="0"/>
    <x v="1"/>
    <x v="1"/>
    <n v="46425"/>
  </r>
  <r>
    <x v="3"/>
    <x v="21"/>
    <x v="0"/>
    <x v="0"/>
    <x v="3"/>
    <x v="3"/>
    <n v="5354"/>
  </r>
  <r>
    <x v="3"/>
    <x v="21"/>
    <x v="0"/>
    <x v="0"/>
    <x v="4"/>
    <x v="4"/>
    <n v="69900"/>
  </r>
  <r>
    <x v="3"/>
    <x v="21"/>
    <x v="0"/>
    <x v="1"/>
    <x v="6"/>
    <x v="6"/>
    <n v="3230"/>
  </r>
  <r>
    <x v="3"/>
    <x v="21"/>
    <x v="0"/>
    <x v="2"/>
    <x v="7"/>
    <x v="7"/>
    <n v="51638"/>
  </r>
  <r>
    <x v="3"/>
    <x v="21"/>
    <x v="0"/>
    <x v="2"/>
    <x v="8"/>
    <x v="8"/>
    <n v="51495"/>
  </r>
  <r>
    <x v="3"/>
    <x v="21"/>
    <x v="0"/>
    <x v="2"/>
    <x v="9"/>
    <x v="9"/>
    <n v="20716"/>
  </r>
  <r>
    <x v="3"/>
    <x v="21"/>
    <x v="1"/>
    <x v="0"/>
    <x v="0"/>
    <x v="0"/>
    <n v="12509"/>
  </r>
  <r>
    <x v="3"/>
    <x v="21"/>
    <x v="1"/>
    <x v="0"/>
    <x v="1"/>
    <x v="1"/>
    <n v="63790"/>
  </r>
  <r>
    <x v="3"/>
    <x v="21"/>
    <x v="1"/>
    <x v="0"/>
    <x v="3"/>
    <x v="3"/>
    <n v="-2086"/>
  </r>
  <r>
    <x v="3"/>
    <x v="21"/>
    <x v="1"/>
    <x v="0"/>
    <x v="4"/>
    <x v="4"/>
    <n v="119655"/>
  </r>
  <r>
    <x v="3"/>
    <x v="21"/>
    <x v="1"/>
    <x v="1"/>
    <x v="6"/>
    <x v="6"/>
    <n v="1752"/>
  </r>
  <r>
    <x v="3"/>
    <x v="21"/>
    <x v="1"/>
    <x v="2"/>
    <x v="7"/>
    <x v="7"/>
    <n v="51638"/>
  </r>
  <r>
    <x v="3"/>
    <x v="21"/>
    <x v="1"/>
    <x v="2"/>
    <x v="8"/>
    <x v="8"/>
    <n v="50864"/>
  </r>
  <r>
    <x v="3"/>
    <x v="21"/>
    <x v="1"/>
    <x v="2"/>
    <x v="9"/>
    <x v="9"/>
    <n v="97290"/>
  </r>
  <r>
    <x v="3"/>
    <x v="22"/>
    <x v="0"/>
    <x v="0"/>
    <x v="0"/>
    <x v="0"/>
    <n v="8386"/>
  </r>
  <r>
    <x v="3"/>
    <x v="22"/>
    <x v="0"/>
    <x v="0"/>
    <x v="1"/>
    <x v="1"/>
    <n v="71654"/>
  </r>
  <r>
    <x v="3"/>
    <x v="22"/>
    <x v="0"/>
    <x v="0"/>
    <x v="3"/>
    <x v="3"/>
    <n v="6736"/>
  </r>
  <r>
    <x v="3"/>
    <x v="22"/>
    <x v="0"/>
    <x v="0"/>
    <x v="4"/>
    <x v="4"/>
    <n v="80336"/>
  </r>
  <r>
    <x v="3"/>
    <x v="22"/>
    <x v="0"/>
    <x v="1"/>
    <x v="6"/>
    <x v="6"/>
    <n v="-17643"/>
  </r>
  <r>
    <x v="3"/>
    <x v="22"/>
    <x v="0"/>
    <x v="2"/>
    <x v="7"/>
    <x v="7"/>
    <n v="55044"/>
  </r>
  <r>
    <x v="3"/>
    <x v="22"/>
    <x v="0"/>
    <x v="2"/>
    <x v="8"/>
    <x v="8"/>
    <n v="60697"/>
  </r>
  <r>
    <x v="3"/>
    <x v="22"/>
    <x v="0"/>
    <x v="2"/>
    <x v="9"/>
    <x v="9"/>
    <n v="20256"/>
  </r>
  <r>
    <x v="3"/>
    <x v="22"/>
    <x v="1"/>
    <x v="0"/>
    <x v="0"/>
    <x v="0"/>
    <n v="17251"/>
  </r>
  <r>
    <x v="3"/>
    <x v="22"/>
    <x v="1"/>
    <x v="0"/>
    <x v="1"/>
    <x v="1"/>
    <n v="61570"/>
  </r>
  <r>
    <x v="3"/>
    <x v="22"/>
    <x v="1"/>
    <x v="0"/>
    <x v="3"/>
    <x v="3"/>
    <n v="-3812"/>
  </r>
  <r>
    <x v="3"/>
    <x v="22"/>
    <x v="1"/>
    <x v="0"/>
    <x v="4"/>
    <x v="4"/>
    <n v="82540"/>
  </r>
  <r>
    <x v="3"/>
    <x v="22"/>
    <x v="1"/>
    <x v="1"/>
    <x v="6"/>
    <x v="6"/>
    <n v="-19187"/>
  </r>
  <r>
    <x v="3"/>
    <x v="22"/>
    <x v="1"/>
    <x v="2"/>
    <x v="7"/>
    <x v="7"/>
    <n v="55044"/>
  </r>
  <r>
    <x v="3"/>
    <x v="22"/>
    <x v="1"/>
    <x v="2"/>
    <x v="8"/>
    <x v="8"/>
    <n v="60199"/>
  </r>
  <r>
    <x v="3"/>
    <x v="22"/>
    <x v="1"/>
    <x v="2"/>
    <x v="9"/>
    <x v="9"/>
    <n v="30743"/>
  </r>
  <r>
    <x v="3"/>
    <x v="23"/>
    <x v="0"/>
    <x v="0"/>
    <x v="0"/>
    <x v="0"/>
    <n v="8213"/>
  </r>
  <r>
    <x v="3"/>
    <x v="23"/>
    <x v="0"/>
    <x v="0"/>
    <x v="1"/>
    <x v="1"/>
    <n v="173825"/>
  </r>
  <r>
    <x v="3"/>
    <x v="23"/>
    <x v="0"/>
    <x v="0"/>
    <x v="2"/>
    <x v="2"/>
    <n v="8824"/>
  </r>
  <r>
    <x v="3"/>
    <x v="23"/>
    <x v="0"/>
    <x v="0"/>
    <x v="3"/>
    <x v="3"/>
    <n v="-5413"/>
  </r>
  <r>
    <x v="3"/>
    <x v="23"/>
    <x v="0"/>
    <x v="0"/>
    <x v="4"/>
    <x v="4"/>
    <n v="214897"/>
  </r>
  <r>
    <x v="3"/>
    <x v="23"/>
    <x v="0"/>
    <x v="1"/>
    <x v="6"/>
    <x v="6"/>
    <n v="30271"/>
  </r>
  <r>
    <x v="3"/>
    <x v="23"/>
    <x v="0"/>
    <x v="2"/>
    <x v="7"/>
    <x v="7"/>
    <n v="144753"/>
  </r>
  <r>
    <x v="3"/>
    <x v="23"/>
    <x v="0"/>
    <x v="2"/>
    <x v="8"/>
    <x v="8"/>
    <n v="218046"/>
  </r>
  <r>
    <x v="3"/>
    <x v="23"/>
    <x v="0"/>
    <x v="2"/>
    <x v="9"/>
    <x v="9"/>
    <n v="78644"/>
  </r>
  <r>
    <x v="3"/>
    <x v="23"/>
    <x v="1"/>
    <x v="0"/>
    <x v="0"/>
    <x v="0"/>
    <n v="30317"/>
  </r>
  <r>
    <x v="3"/>
    <x v="23"/>
    <x v="1"/>
    <x v="0"/>
    <x v="1"/>
    <x v="1"/>
    <n v="245656"/>
  </r>
  <r>
    <x v="3"/>
    <x v="23"/>
    <x v="1"/>
    <x v="0"/>
    <x v="2"/>
    <x v="2"/>
    <n v="8824"/>
  </r>
  <r>
    <x v="3"/>
    <x v="23"/>
    <x v="1"/>
    <x v="0"/>
    <x v="3"/>
    <x v="3"/>
    <n v="-31835"/>
  </r>
  <r>
    <x v="3"/>
    <x v="23"/>
    <x v="1"/>
    <x v="0"/>
    <x v="4"/>
    <x v="4"/>
    <n v="230701"/>
  </r>
  <r>
    <x v="3"/>
    <x v="23"/>
    <x v="1"/>
    <x v="1"/>
    <x v="6"/>
    <x v="6"/>
    <n v="-23488"/>
  </r>
  <r>
    <x v="3"/>
    <x v="23"/>
    <x v="1"/>
    <x v="2"/>
    <x v="7"/>
    <x v="7"/>
    <n v="144753"/>
  </r>
  <r>
    <x v="3"/>
    <x v="23"/>
    <x v="1"/>
    <x v="2"/>
    <x v="8"/>
    <x v="8"/>
    <n v="214976"/>
  </r>
  <r>
    <x v="3"/>
    <x v="23"/>
    <x v="1"/>
    <x v="2"/>
    <x v="9"/>
    <x v="9"/>
    <n v="164116"/>
  </r>
  <r>
    <x v="3"/>
    <x v="24"/>
    <x v="0"/>
    <x v="0"/>
    <x v="0"/>
    <x v="0"/>
    <n v="7263"/>
  </r>
  <r>
    <x v="3"/>
    <x v="24"/>
    <x v="0"/>
    <x v="0"/>
    <x v="1"/>
    <x v="1"/>
    <n v="63072"/>
  </r>
  <r>
    <x v="3"/>
    <x v="24"/>
    <x v="0"/>
    <x v="0"/>
    <x v="3"/>
    <x v="3"/>
    <n v="8056"/>
  </r>
  <r>
    <x v="3"/>
    <x v="24"/>
    <x v="0"/>
    <x v="0"/>
    <x v="4"/>
    <x v="4"/>
    <n v="66216"/>
  </r>
  <r>
    <x v="3"/>
    <x v="24"/>
    <x v="0"/>
    <x v="1"/>
    <x v="6"/>
    <x v="6"/>
    <n v="-6509"/>
  </r>
  <r>
    <x v="3"/>
    <x v="24"/>
    <x v="0"/>
    <x v="2"/>
    <x v="7"/>
    <x v="7"/>
    <n v="44637"/>
  </r>
  <r>
    <x v="3"/>
    <x v="24"/>
    <x v="0"/>
    <x v="2"/>
    <x v="8"/>
    <x v="8"/>
    <n v="56294"/>
  </r>
  <r>
    <x v="3"/>
    <x v="24"/>
    <x v="0"/>
    <x v="2"/>
    <x v="9"/>
    <x v="9"/>
    <n v="21055"/>
  </r>
  <r>
    <x v="3"/>
    <x v="24"/>
    <x v="1"/>
    <x v="0"/>
    <x v="0"/>
    <x v="0"/>
    <n v="10903"/>
  </r>
  <r>
    <x v="3"/>
    <x v="24"/>
    <x v="1"/>
    <x v="0"/>
    <x v="1"/>
    <x v="1"/>
    <n v="67377"/>
  </r>
  <r>
    <x v="3"/>
    <x v="24"/>
    <x v="1"/>
    <x v="0"/>
    <x v="3"/>
    <x v="3"/>
    <n v="3767"/>
  </r>
  <r>
    <x v="3"/>
    <x v="24"/>
    <x v="1"/>
    <x v="0"/>
    <x v="4"/>
    <x v="4"/>
    <n v="67599"/>
  </r>
  <r>
    <x v="3"/>
    <x v="24"/>
    <x v="1"/>
    <x v="1"/>
    <x v="6"/>
    <x v="6"/>
    <n v="13990"/>
  </r>
  <r>
    <x v="3"/>
    <x v="24"/>
    <x v="1"/>
    <x v="2"/>
    <x v="7"/>
    <x v="7"/>
    <n v="44637"/>
  </r>
  <r>
    <x v="3"/>
    <x v="24"/>
    <x v="1"/>
    <x v="2"/>
    <x v="8"/>
    <x v="8"/>
    <n v="55944"/>
  </r>
  <r>
    <x v="3"/>
    <x v="24"/>
    <x v="1"/>
    <x v="2"/>
    <x v="9"/>
    <x v="9"/>
    <n v="55521"/>
  </r>
  <r>
    <x v="3"/>
    <x v="25"/>
    <x v="0"/>
    <x v="0"/>
    <x v="0"/>
    <x v="0"/>
    <n v="2582"/>
  </r>
  <r>
    <x v="3"/>
    <x v="25"/>
    <x v="0"/>
    <x v="0"/>
    <x v="1"/>
    <x v="1"/>
    <n v="13965"/>
  </r>
  <r>
    <x v="3"/>
    <x v="25"/>
    <x v="0"/>
    <x v="0"/>
    <x v="3"/>
    <x v="3"/>
    <n v="2368"/>
  </r>
  <r>
    <x v="3"/>
    <x v="25"/>
    <x v="0"/>
    <x v="0"/>
    <x v="4"/>
    <x v="4"/>
    <n v="12993"/>
  </r>
  <r>
    <x v="3"/>
    <x v="25"/>
    <x v="0"/>
    <x v="1"/>
    <x v="6"/>
    <x v="6"/>
    <n v="-1097"/>
  </r>
  <r>
    <x v="3"/>
    <x v="25"/>
    <x v="0"/>
    <x v="2"/>
    <x v="7"/>
    <x v="7"/>
    <n v="8564"/>
  </r>
  <r>
    <x v="3"/>
    <x v="25"/>
    <x v="0"/>
    <x v="2"/>
    <x v="8"/>
    <x v="8"/>
    <n v="12952"/>
  </r>
  <r>
    <x v="3"/>
    <x v="25"/>
    <x v="0"/>
    <x v="2"/>
    <x v="9"/>
    <x v="9"/>
    <n v="4559"/>
  </r>
  <r>
    <x v="3"/>
    <x v="25"/>
    <x v="1"/>
    <x v="0"/>
    <x v="0"/>
    <x v="0"/>
    <n v="3098"/>
  </r>
  <r>
    <x v="3"/>
    <x v="25"/>
    <x v="1"/>
    <x v="0"/>
    <x v="1"/>
    <x v="1"/>
    <n v="15885"/>
  </r>
  <r>
    <x v="3"/>
    <x v="25"/>
    <x v="1"/>
    <x v="0"/>
    <x v="3"/>
    <x v="3"/>
    <n v="1632"/>
  </r>
  <r>
    <x v="3"/>
    <x v="25"/>
    <x v="1"/>
    <x v="0"/>
    <x v="4"/>
    <x v="4"/>
    <n v="12993"/>
  </r>
  <r>
    <x v="3"/>
    <x v="25"/>
    <x v="1"/>
    <x v="1"/>
    <x v="6"/>
    <x v="6"/>
    <n v="-2226"/>
  </r>
  <r>
    <x v="3"/>
    <x v="25"/>
    <x v="1"/>
    <x v="2"/>
    <x v="7"/>
    <x v="7"/>
    <n v="8564"/>
  </r>
  <r>
    <x v="3"/>
    <x v="25"/>
    <x v="1"/>
    <x v="2"/>
    <x v="8"/>
    <x v="8"/>
    <n v="12952"/>
  </r>
  <r>
    <x v="3"/>
    <x v="25"/>
    <x v="1"/>
    <x v="2"/>
    <x v="9"/>
    <x v="9"/>
    <n v="6602"/>
  </r>
  <r>
    <x v="3"/>
    <x v="26"/>
    <x v="0"/>
    <x v="0"/>
    <x v="0"/>
    <x v="0"/>
    <n v="3831"/>
  </r>
  <r>
    <x v="3"/>
    <x v="26"/>
    <x v="0"/>
    <x v="0"/>
    <x v="1"/>
    <x v="1"/>
    <n v="27775"/>
  </r>
  <r>
    <x v="3"/>
    <x v="26"/>
    <x v="0"/>
    <x v="0"/>
    <x v="3"/>
    <x v="3"/>
    <n v="5965"/>
  </r>
  <r>
    <x v="3"/>
    <x v="26"/>
    <x v="0"/>
    <x v="0"/>
    <x v="4"/>
    <x v="4"/>
    <n v="29479"/>
  </r>
  <r>
    <x v="3"/>
    <x v="26"/>
    <x v="0"/>
    <x v="1"/>
    <x v="6"/>
    <x v="6"/>
    <n v="14455"/>
  </r>
  <r>
    <x v="3"/>
    <x v="26"/>
    <x v="0"/>
    <x v="2"/>
    <x v="7"/>
    <x v="7"/>
    <n v="16597"/>
  </r>
  <r>
    <x v="3"/>
    <x v="26"/>
    <x v="0"/>
    <x v="2"/>
    <x v="8"/>
    <x v="8"/>
    <n v="26686"/>
  </r>
  <r>
    <x v="3"/>
    <x v="26"/>
    <x v="0"/>
    <x v="2"/>
    <x v="9"/>
    <x v="9"/>
    <n v="26292"/>
  </r>
  <r>
    <x v="3"/>
    <x v="26"/>
    <x v="1"/>
    <x v="0"/>
    <x v="0"/>
    <x v="0"/>
    <n v="6460"/>
  </r>
  <r>
    <x v="3"/>
    <x v="26"/>
    <x v="1"/>
    <x v="0"/>
    <x v="1"/>
    <x v="1"/>
    <n v="33584"/>
  </r>
  <r>
    <x v="3"/>
    <x v="26"/>
    <x v="1"/>
    <x v="0"/>
    <x v="3"/>
    <x v="3"/>
    <n v="3020"/>
  </r>
  <r>
    <x v="3"/>
    <x v="26"/>
    <x v="1"/>
    <x v="0"/>
    <x v="4"/>
    <x v="4"/>
    <n v="31137"/>
  </r>
  <r>
    <x v="3"/>
    <x v="26"/>
    <x v="1"/>
    <x v="1"/>
    <x v="6"/>
    <x v="6"/>
    <n v="10941"/>
  </r>
  <r>
    <x v="3"/>
    <x v="26"/>
    <x v="1"/>
    <x v="2"/>
    <x v="7"/>
    <x v="7"/>
    <n v="16597"/>
  </r>
  <r>
    <x v="3"/>
    <x v="26"/>
    <x v="1"/>
    <x v="2"/>
    <x v="8"/>
    <x v="8"/>
    <n v="26686"/>
  </r>
  <r>
    <x v="3"/>
    <x v="26"/>
    <x v="1"/>
    <x v="2"/>
    <x v="9"/>
    <x v="9"/>
    <n v="35819"/>
  </r>
  <r>
    <x v="3"/>
    <x v="27"/>
    <x v="0"/>
    <x v="0"/>
    <x v="0"/>
    <x v="0"/>
    <n v="15151"/>
  </r>
  <r>
    <x v="3"/>
    <x v="27"/>
    <x v="0"/>
    <x v="0"/>
    <x v="1"/>
    <x v="1"/>
    <n v="84985"/>
  </r>
  <r>
    <x v="3"/>
    <x v="27"/>
    <x v="0"/>
    <x v="0"/>
    <x v="2"/>
    <x v="2"/>
    <n v="1348"/>
  </r>
  <r>
    <x v="3"/>
    <x v="27"/>
    <x v="0"/>
    <x v="0"/>
    <x v="3"/>
    <x v="3"/>
    <n v="-23972"/>
  </r>
  <r>
    <x v="3"/>
    <x v="27"/>
    <x v="0"/>
    <x v="0"/>
    <x v="4"/>
    <x v="4"/>
    <n v="149667"/>
  </r>
  <r>
    <x v="3"/>
    <x v="27"/>
    <x v="0"/>
    <x v="0"/>
    <x v="5"/>
    <x v="5"/>
    <n v="-4773"/>
  </r>
  <r>
    <x v="3"/>
    <x v="27"/>
    <x v="0"/>
    <x v="1"/>
    <x v="6"/>
    <x v="6"/>
    <n v="-49949"/>
  </r>
  <r>
    <x v="3"/>
    <x v="27"/>
    <x v="0"/>
    <x v="2"/>
    <x v="7"/>
    <x v="7"/>
    <n v="79003"/>
  </r>
  <r>
    <x v="3"/>
    <x v="27"/>
    <x v="0"/>
    <x v="2"/>
    <x v="8"/>
    <x v="8"/>
    <n v="115951"/>
  </r>
  <r>
    <x v="3"/>
    <x v="27"/>
    <x v="0"/>
    <x v="2"/>
    <x v="9"/>
    <x v="9"/>
    <n v="34993"/>
  </r>
  <r>
    <x v="3"/>
    <x v="27"/>
    <x v="1"/>
    <x v="0"/>
    <x v="0"/>
    <x v="0"/>
    <n v="21204"/>
  </r>
  <r>
    <x v="3"/>
    <x v="27"/>
    <x v="1"/>
    <x v="0"/>
    <x v="1"/>
    <x v="1"/>
    <n v="91411"/>
  </r>
  <r>
    <x v="3"/>
    <x v="27"/>
    <x v="1"/>
    <x v="0"/>
    <x v="2"/>
    <x v="2"/>
    <n v="1348"/>
  </r>
  <r>
    <x v="3"/>
    <x v="27"/>
    <x v="1"/>
    <x v="0"/>
    <x v="3"/>
    <x v="3"/>
    <n v="-31525"/>
  </r>
  <r>
    <x v="3"/>
    <x v="27"/>
    <x v="1"/>
    <x v="0"/>
    <x v="4"/>
    <x v="4"/>
    <n v="149978"/>
  </r>
  <r>
    <x v="3"/>
    <x v="27"/>
    <x v="1"/>
    <x v="0"/>
    <x v="5"/>
    <x v="5"/>
    <n v="-4773"/>
  </r>
  <r>
    <x v="3"/>
    <x v="27"/>
    <x v="1"/>
    <x v="1"/>
    <x v="6"/>
    <x v="6"/>
    <n v="-57587"/>
  </r>
  <r>
    <x v="3"/>
    <x v="27"/>
    <x v="1"/>
    <x v="2"/>
    <x v="7"/>
    <x v="7"/>
    <n v="79003"/>
  </r>
  <r>
    <x v="3"/>
    <x v="27"/>
    <x v="1"/>
    <x v="2"/>
    <x v="8"/>
    <x v="8"/>
    <n v="115526"/>
  </r>
  <r>
    <x v="3"/>
    <x v="27"/>
    <x v="1"/>
    <x v="2"/>
    <x v="9"/>
    <x v="9"/>
    <n v="48123"/>
  </r>
  <r>
    <x v="3"/>
    <x v="28"/>
    <x v="0"/>
    <x v="0"/>
    <x v="0"/>
    <x v="0"/>
    <n v="35330"/>
  </r>
  <r>
    <x v="3"/>
    <x v="28"/>
    <x v="0"/>
    <x v="0"/>
    <x v="1"/>
    <x v="1"/>
    <n v="256314"/>
  </r>
  <r>
    <x v="3"/>
    <x v="28"/>
    <x v="0"/>
    <x v="0"/>
    <x v="2"/>
    <x v="2"/>
    <n v="15372"/>
  </r>
  <r>
    <x v="3"/>
    <x v="28"/>
    <x v="0"/>
    <x v="0"/>
    <x v="3"/>
    <x v="3"/>
    <n v="11667"/>
  </r>
  <r>
    <x v="3"/>
    <x v="28"/>
    <x v="0"/>
    <x v="0"/>
    <x v="4"/>
    <x v="4"/>
    <n v="332232"/>
  </r>
  <r>
    <x v="3"/>
    <x v="28"/>
    <x v="0"/>
    <x v="1"/>
    <x v="6"/>
    <x v="6"/>
    <n v="26968"/>
  </r>
  <r>
    <x v="3"/>
    <x v="28"/>
    <x v="0"/>
    <x v="2"/>
    <x v="7"/>
    <x v="7"/>
    <n v="215529"/>
  </r>
  <r>
    <x v="3"/>
    <x v="28"/>
    <x v="0"/>
    <x v="2"/>
    <x v="8"/>
    <x v="8"/>
    <n v="269788"/>
  </r>
  <r>
    <x v="3"/>
    <x v="28"/>
    <x v="0"/>
    <x v="2"/>
    <x v="9"/>
    <x v="9"/>
    <n v="169232"/>
  </r>
  <r>
    <x v="3"/>
    <x v="28"/>
    <x v="1"/>
    <x v="0"/>
    <x v="0"/>
    <x v="0"/>
    <n v="63058"/>
  </r>
  <r>
    <x v="3"/>
    <x v="28"/>
    <x v="1"/>
    <x v="0"/>
    <x v="1"/>
    <x v="1"/>
    <n v="272489"/>
  </r>
  <r>
    <x v="3"/>
    <x v="28"/>
    <x v="1"/>
    <x v="0"/>
    <x v="2"/>
    <x v="2"/>
    <n v="15372"/>
  </r>
  <r>
    <x v="3"/>
    <x v="28"/>
    <x v="1"/>
    <x v="0"/>
    <x v="3"/>
    <x v="3"/>
    <n v="-28610"/>
  </r>
  <r>
    <x v="3"/>
    <x v="28"/>
    <x v="1"/>
    <x v="0"/>
    <x v="4"/>
    <x v="4"/>
    <n v="340332"/>
  </r>
  <r>
    <x v="3"/>
    <x v="28"/>
    <x v="1"/>
    <x v="1"/>
    <x v="6"/>
    <x v="6"/>
    <n v="-15039"/>
  </r>
  <r>
    <x v="3"/>
    <x v="28"/>
    <x v="1"/>
    <x v="2"/>
    <x v="7"/>
    <x v="7"/>
    <n v="215529"/>
  </r>
  <r>
    <x v="3"/>
    <x v="28"/>
    <x v="1"/>
    <x v="2"/>
    <x v="8"/>
    <x v="8"/>
    <n v="267674"/>
  </r>
  <r>
    <x v="3"/>
    <x v="28"/>
    <x v="1"/>
    <x v="2"/>
    <x v="9"/>
    <x v="9"/>
    <n v="221619"/>
  </r>
  <r>
    <x v="3"/>
    <x v="29"/>
    <x v="0"/>
    <x v="0"/>
    <x v="0"/>
    <x v="0"/>
    <n v="9558"/>
  </r>
  <r>
    <x v="3"/>
    <x v="29"/>
    <x v="0"/>
    <x v="0"/>
    <x v="1"/>
    <x v="1"/>
    <n v="114106"/>
  </r>
  <r>
    <x v="3"/>
    <x v="29"/>
    <x v="0"/>
    <x v="0"/>
    <x v="2"/>
    <x v="2"/>
    <n v="3238"/>
  </r>
  <r>
    <x v="3"/>
    <x v="29"/>
    <x v="0"/>
    <x v="0"/>
    <x v="3"/>
    <x v="3"/>
    <n v="54166"/>
  </r>
  <r>
    <x v="3"/>
    <x v="29"/>
    <x v="0"/>
    <x v="0"/>
    <x v="4"/>
    <x v="4"/>
    <n v="148010"/>
  </r>
  <r>
    <x v="3"/>
    <x v="29"/>
    <x v="0"/>
    <x v="1"/>
    <x v="6"/>
    <x v="6"/>
    <n v="9318"/>
  </r>
  <r>
    <x v="3"/>
    <x v="29"/>
    <x v="0"/>
    <x v="2"/>
    <x v="7"/>
    <x v="7"/>
    <n v="50525"/>
  </r>
  <r>
    <x v="3"/>
    <x v="29"/>
    <x v="0"/>
    <x v="2"/>
    <x v="8"/>
    <x v="8"/>
    <n v="135799"/>
  </r>
  <r>
    <x v="3"/>
    <x v="29"/>
    <x v="0"/>
    <x v="2"/>
    <x v="9"/>
    <x v="9"/>
    <n v="43740"/>
  </r>
  <r>
    <x v="3"/>
    <x v="29"/>
    <x v="1"/>
    <x v="0"/>
    <x v="0"/>
    <x v="0"/>
    <n v="21205"/>
  </r>
  <r>
    <x v="3"/>
    <x v="29"/>
    <x v="1"/>
    <x v="0"/>
    <x v="1"/>
    <x v="1"/>
    <n v="146808"/>
  </r>
  <r>
    <x v="3"/>
    <x v="29"/>
    <x v="1"/>
    <x v="0"/>
    <x v="2"/>
    <x v="2"/>
    <n v="3238"/>
  </r>
  <r>
    <x v="3"/>
    <x v="29"/>
    <x v="1"/>
    <x v="0"/>
    <x v="3"/>
    <x v="3"/>
    <n v="36872"/>
  </r>
  <r>
    <x v="3"/>
    <x v="29"/>
    <x v="1"/>
    <x v="0"/>
    <x v="4"/>
    <x v="4"/>
    <n v="158170"/>
  </r>
  <r>
    <x v="3"/>
    <x v="29"/>
    <x v="1"/>
    <x v="1"/>
    <x v="6"/>
    <x v="6"/>
    <n v="-1748"/>
  </r>
  <r>
    <x v="3"/>
    <x v="29"/>
    <x v="1"/>
    <x v="2"/>
    <x v="7"/>
    <x v="7"/>
    <n v="50525"/>
  </r>
  <r>
    <x v="3"/>
    <x v="29"/>
    <x v="1"/>
    <x v="2"/>
    <x v="8"/>
    <x v="8"/>
    <n v="135799"/>
  </r>
  <r>
    <x v="3"/>
    <x v="29"/>
    <x v="1"/>
    <x v="2"/>
    <x v="9"/>
    <x v="9"/>
    <n v="104477"/>
  </r>
  <r>
    <x v="3"/>
    <x v="30"/>
    <x v="0"/>
    <x v="0"/>
    <x v="0"/>
    <x v="0"/>
    <n v="517"/>
  </r>
  <r>
    <x v="3"/>
    <x v="30"/>
    <x v="0"/>
    <x v="0"/>
    <x v="1"/>
    <x v="1"/>
    <n v="27217"/>
  </r>
  <r>
    <x v="3"/>
    <x v="30"/>
    <x v="0"/>
    <x v="0"/>
    <x v="3"/>
    <x v="3"/>
    <n v="1953"/>
  </r>
  <r>
    <x v="3"/>
    <x v="30"/>
    <x v="0"/>
    <x v="0"/>
    <x v="4"/>
    <x v="4"/>
    <n v="3318"/>
  </r>
  <r>
    <x v="3"/>
    <x v="30"/>
    <x v="0"/>
    <x v="1"/>
    <x v="6"/>
    <x v="6"/>
    <n v="9835"/>
  </r>
  <r>
    <x v="3"/>
    <x v="30"/>
    <x v="0"/>
    <x v="2"/>
    <x v="7"/>
    <x v="7"/>
    <n v="23990"/>
  </r>
  <r>
    <x v="3"/>
    <x v="30"/>
    <x v="0"/>
    <x v="2"/>
    <x v="8"/>
    <x v="8"/>
    <n v="12848"/>
  </r>
  <r>
    <x v="3"/>
    <x v="30"/>
    <x v="0"/>
    <x v="2"/>
    <x v="9"/>
    <x v="9"/>
    <n v="2096"/>
  </r>
  <r>
    <x v="3"/>
    <x v="30"/>
    <x v="1"/>
    <x v="0"/>
    <x v="0"/>
    <x v="0"/>
    <n v="517"/>
  </r>
  <r>
    <x v="3"/>
    <x v="30"/>
    <x v="1"/>
    <x v="0"/>
    <x v="1"/>
    <x v="1"/>
    <n v="27217"/>
  </r>
  <r>
    <x v="3"/>
    <x v="30"/>
    <x v="1"/>
    <x v="0"/>
    <x v="3"/>
    <x v="3"/>
    <n v="1953"/>
  </r>
  <r>
    <x v="3"/>
    <x v="30"/>
    <x v="1"/>
    <x v="0"/>
    <x v="4"/>
    <x v="4"/>
    <n v="3318"/>
  </r>
  <r>
    <x v="3"/>
    <x v="30"/>
    <x v="1"/>
    <x v="1"/>
    <x v="6"/>
    <x v="6"/>
    <n v="9835"/>
  </r>
  <r>
    <x v="3"/>
    <x v="30"/>
    <x v="1"/>
    <x v="2"/>
    <x v="7"/>
    <x v="7"/>
    <n v="23990"/>
  </r>
  <r>
    <x v="3"/>
    <x v="30"/>
    <x v="1"/>
    <x v="2"/>
    <x v="8"/>
    <x v="8"/>
    <n v="12848"/>
  </r>
  <r>
    <x v="3"/>
    <x v="30"/>
    <x v="1"/>
    <x v="2"/>
    <x v="9"/>
    <x v="9"/>
    <n v="2096"/>
  </r>
  <r>
    <x v="3"/>
    <x v="31"/>
    <x v="0"/>
    <x v="0"/>
    <x v="0"/>
    <x v="0"/>
    <n v="22471"/>
  </r>
  <r>
    <x v="3"/>
    <x v="31"/>
    <x v="0"/>
    <x v="0"/>
    <x v="1"/>
    <x v="1"/>
    <n v="501209"/>
  </r>
  <r>
    <x v="3"/>
    <x v="31"/>
    <x v="0"/>
    <x v="0"/>
    <x v="2"/>
    <x v="2"/>
    <n v="1222"/>
  </r>
  <r>
    <x v="3"/>
    <x v="31"/>
    <x v="0"/>
    <x v="0"/>
    <x v="3"/>
    <x v="3"/>
    <n v="5633"/>
  </r>
  <r>
    <x v="3"/>
    <x v="31"/>
    <x v="0"/>
    <x v="0"/>
    <x v="4"/>
    <x v="4"/>
    <n v="183835"/>
  </r>
  <r>
    <x v="3"/>
    <x v="31"/>
    <x v="0"/>
    <x v="0"/>
    <x v="5"/>
    <x v="5"/>
    <n v="-12108"/>
  </r>
  <r>
    <x v="3"/>
    <x v="31"/>
    <x v="0"/>
    <x v="1"/>
    <x v="6"/>
    <x v="6"/>
    <n v="-101802"/>
  </r>
  <r>
    <x v="3"/>
    <x v="31"/>
    <x v="0"/>
    <x v="2"/>
    <x v="7"/>
    <x v="7"/>
    <n v="193304"/>
  </r>
  <r>
    <x v="3"/>
    <x v="31"/>
    <x v="0"/>
    <x v="2"/>
    <x v="8"/>
    <x v="8"/>
    <n v="338376"/>
  </r>
  <r>
    <x v="3"/>
    <x v="31"/>
    <x v="0"/>
    <x v="2"/>
    <x v="9"/>
    <x v="9"/>
    <n v="81730"/>
  </r>
  <r>
    <x v="3"/>
    <x v="31"/>
    <x v="1"/>
    <x v="0"/>
    <x v="0"/>
    <x v="0"/>
    <n v="49371"/>
  </r>
  <r>
    <x v="3"/>
    <x v="31"/>
    <x v="1"/>
    <x v="0"/>
    <x v="1"/>
    <x v="1"/>
    <n v="475744"/>
  </r>
  <r>
    <x v="3"/>
    <x v="31"/>
    <x v="1"/>
    <x v="0"/>
    <x v="2"/>
    <x v="2"/>
    <n v="1222"/>
  </r>
  <r>
    <x v="3"/>
    <x v="31"/>
    <x v="1"/>
    <x v="0"/>
    <x v="3"/>
    <x v="3"/>
    <n v="-37798"/>
  </r>
  <r>
    <x v="3"/>
    <x v="31"/>
    <x v="1"/>
    <x v="0"/>
    <x v="4"/>
    <x v="4"/>
    <n v="198580"/>
  </r>
  <r>
    <x v="3"/>
    <x v="31"/>
    <x v="1"/>
    <x v="0"/>
    <x v="5"/>
    <x v="5"/>
    <n v="341786"/>
  </r>
  <r>
    <x v="3"/>
    <x v="31"/>
    <x v="1"/>
    <x v="1"/>
    <x v="6"/>
    <x v="6"/>
    <n v="252763"/>
  </r>
  <r>
    <x v="3"/>
    <x v="31"/>
    <x v="1"/>
    <x v="2"/>
    <x v="7"/>
    <x v="7"/>
    <n v="193304"/>
  </r>
  <r>
    <x v="3"/>
    <x v="31"/>
    <x v="1"/>
    <x v="2"/>
    <x v="8"/>
    <x v="8"/>
    <n v="333143"/>
  </r>
  <r>
    <x v="3"/>
    <x v="31"/>
    <x v="1"/>
    <x v="2"/>
    <x v="9"/>
    <x v="9"/>
    <n v="147245"/>
  </r>
  <r>
    <x v="3"/>
    <x v="32"/>
    <x v="0"/>
    <x v="0"/>
    <x v="0"/>
    <x v="0"/>
    <n v="76493"/>
  </r>
  <r>
    <x v="3"/>
    <x v="32"/>
    <x v="0"/>
    <x v="0"/>
    <x v="1"/>
    <x v="1"/>
    <n v="636172"/>
  </r>
  <r>
    <x v="3"/>
    <x v="32"/>
    <x v="0"/>
    <x v="0"/>
    <x v="2"/>
    <x v="2"/>
    <n v="90655"/>
  </r>
  <r>
    <x v="3"/>
    <x v="32"/>
    <x v="0"/>
    <x v="0"/>
    <x v="3"/>
    <x v="3"/>
    <n v="-73053"/>
  </r>
  <r>
    <x v="3"/>
    <x v="32"/>
    <x v="0"/>
    <x v="0"/>
    <x v="4"/>
    <x v="4"/>
    <n v="1129026"/>
  </r>
  <r>
    <x v="3"/>
    <x v="32"/>
    <x v="0"/>
    <x v="0"/>
    <x v="5"/>
    <x v="5"/>
    <n v="-4524"/>
  </r>
  <r>
    <x v="3"/>
    <x v="32"/>
    <x v="0"/>
    <x v="1"/>
    <x v="6"/>
    <x v="6"/>
    <n v="-177758"/>
  </r>
  <r>
    <x v="3"/>
    <x v="32"/>
    <x v="0"/>
    <x v="2"/>
    <x v="7"/>
    <x v="7"/>
    <n v="428801"/>
  </r>
  <r>
    <x v="3"/>
    <x v="32"/>
    <x v="0"/>
    <x v="2"/>
    <x v="8"/>
    <x v="8"/>
    <n v="1022186"/>
  </r>
  <r>
    <x v="3"/>
    <x v="32"/>
    <x v="0"/>
    <x v="2"/>
    <x v="9"/>
    <x v="9"/>
    <n v="381178"/>
  </r>
  <r>
    <x v="3"/>
    <x v="32"/>
    <x v="1"/>
    <x v="0"/>
    <x v="0"/>
    <x v="0"/>
    <n v="146860"/>
  </r>
  <r>
    <x v="3"/>
    <x v="32"/>
    <x v="1"/>
    <x v="0"/>
    <x v="1"/>
    <x v="1"/>
    <n v="697390"/>
  </r>
  <r>
    <x v="3"/>
    <x v="32"/>
    <x v="1"/>
    <x v="0"/>
    <x v="2"/>
    <x v="2"/>
    <n v="94034"/>
  </r>
  <r>
    <x v="3"/>
    <x v="32"/>
    <x v="1"/>
    <x v="0"/>
    <x v="3"/>
    <x v="3"/>
    <n v="-152401"/>
  </r>
  <r>
    <x v="3"/>
    <x v="32"/>
    <x v="1"/>
    <x v="0"/>
    <x v="4"/>
    <x v="4"/>
    <n v="1183143"/>
  </r>
  <r>
    <x v="3"/>
    <x v="32"/>
    <x v="1"/>
    <x v="0"/>
    <x v="5"/>
    <x v="5"/>
    <n v="-4524"/>
  </r>
  <r>
    <x v="3"/>
    <x v="32"/>
    <x v="1"/>
    <x v="1"/>
    <x v="6"/>
    <x v="6"/>
    <n v="-153720"/>
  </r>
  <r>
    <x v="3"/>
    <x v="32"/>
    <x v="1"/>
    <x v="2"/>
    <x v="7"/>
    <x v="7"/>
    <n v="428801"/>
  </r>
  <r>
    <x v="3"/>
    <x v="32"/>
    <x v="1"/>
    <x v="2"/>
    <x v="8"/>
    <x v="8"/>
    <n v="1017530"/>
  </r>
  <r>
    <x v="3"/>
    <x v="32"/>
    <x v="1"/>
    <x v="2"/>
    <x v="9"/>
    <x v="9"/>
    <n v="678301"/>
  </r>
  <r>
    <x v="3"/>
    <x v="33"/>
    <x v="0"/>
    <x v="0"/>
    <x v="0"/>
    <x v="0"/>
    <n v="343387"/>
  </r>
  <r>
    <x v="3"/>
    <x v="33"/>
    <x v="0"/>
    <x v="0"/>
    <x v="1"/>
    <x v="1"/>
    <n v="2307411"/>
  </r>
  <r>
    <x v="3"/>
    <x v="33"/>
    <x v="0"/>
    <x v="0"/>
    <x v="2"/>
    <x v="2"/>
    <n v="183348"/>
  </r>
  <r>
    <x v="3"/>
    <x v="33"/>
    <x v="0"/>
    <x v="0"/>
    <x v="3"/>
    <x v="3"/>
    <n v="54800"/>
  </r>
  <r>
    <x v="3"/>
    <x v="33"/>
    <x v="0"/>
    <x v="0"/>
    <x v="4"/>
    <x v="4"/>
    <n v="4005764"/>
  </r>
  <r>
    <x v="3"/>
    <x v="33"/>
    <x v="0"/>
    <x v="0"/>
    <x v="5"/>
    <x v="5"/>
    <n v="0"/>
  </r>
  <r>
    <x v="3"/>
    <x v="33"/>
    <x v="0"/>
    <x v="1"/>
    <x v="6"/>
    <x v="6"/>
    <n v="177902"/>
  </r>
  <r>
    <x v="3"/>
    <x v="33"/>
    <x v="0"/>
    <x v="2"/>
    <x v="7"/>
    <x v="7"/>
    <n v="756040"/>
  </r>
  <r>
    <x v="3"/>
    <x v="33"/>
    <x v="0"/>
    <x v="2"/>
    <x v="8"/>
    <x v="8"/>
    <n v="4254629"/>
  </r>
  <r>
    <x v="3"/>
    <x v="33"/>
    <x v="0"/>
    <x v="2"/>
    <x v="9"/>
    <x v="9"/>
    <n v="1952343"/>
  </r>
  <r>
    <x v="3"/>
    <x v="33"/>
    <x v="1"/>
    <x v="0"/>
    <x v="0"/>
    <x v="0"/>
    <n v="1005250"/>
  </r>
  <r>
    <x v="3"/>
    <x v="33"/>
    <x v="1"/>
    <x v="0"/>
    <x v="1"/>
    <x v="1"/>
    <n v="3154339"/>
  </r>
  <r>
    <x v="3"/>
    <x v="33"/>
    <x v="1"/>
    <x v="0"/>
    <x v="2"/>
    <x v="2"/>
    <n v="220563"/>
  </r>
  <r>
    <x v="3"/>
    <x v="33"/>
    <x v="1"/>
    <x v="0"/>
    <x v="3"/>
    <x v="3"/>
    <n v="-189365"/>
  </r>
  <r>
    <x v="3"/>
    <x v="33"/>
    <x v="1"/>
    <x v="0"/>
    <x v="4"/>
    <x v="4"/>
    <n v="5247699"/>
  </r>
  <r>
    <x v="3"/>
    <x v="33"/>
    <x v="1"/>
    <x v="0"/>
    <x v="5"/>
    <x v="5"/>
    <n v="6009"/>
  </r>
  <r>
    <x v="3"/>
    <x v="33"/>
    <x v="1"/>
    <x v="1"/>
    <x v="6"/>
    <x v="6"/>
    <n v="360243"/>
  </r>
  <r>
    <x v="3"/>
    <x v="33"/>
    <x v="1"/>
    <x v="2"/>
    <x v="7"/>
    <x v="7"/>
    <n v="756040"/>
  </r>
  <r>
    <x v="3"/>
    <x v="33"/>
    <x v="1"/>
    <x v="2"/>
    <x v="8"/>
    <x v="8"/>
    <n v="4234134"/>
  </r>
  <r>
    <x v="3"/>
    <x v="33"/>
    <x v="1"/>
    <x v="2"/>
    <x v="9"/>
    <x v="9"/>
    <n v="5181276"/>
  </r>
  <r>
    <x v="3"/>
    <x v="34"/>
    <x v="0"/>
    <x v="0"/>
    <x v="0"/>
    <x v="0"/>
    <n v="46996"/>
  </r>
  <r>
    <x v="3"/>
    <x v="34"/>
    <x v="0"/>
    <x v="0"/>
    <x v="1"/>
    <x v="1"/>
    <n v="598236"/>
  </r>
  <r>
    <x v="3"/>
    <x v="34"/>
    <x v="0"/>
    <x v="0"/>
    <x v="2"/>
    <x v="2"/>
    <n v="84370"/>
  </r>
  <r>
    <x v="3"/>
    <x v="34"/>
    <x v="0"/>
    <x v="0"/>
    <x v="3"/>
    <x v="3"/>
    <n v="-135494"/>
  </r>
  <r>
    <x v="3"/>
    <x v="34"/>
    <x v="0"/>
    <x v="0"/>
    <x v="4"/>
    <x v="4"/>
    <n v="731714"/>
  </r>
  <r>
    <x v="3"/>
    <x v="34"/>
    <x v="0"/>
    <x v="1"/>
    <x v="6"/>
    <x v="6"/>
    <n v="-236165"/>
  </r>
  <r>
    <x v="3"/>
    <x v="34"/>
    <x v="0"/>
    <x v="2"/>
    <x v="7"/>
    <x v="7"/>
    <n v="313407"/>
  </r>
  <r>
    <x v="3"/>
    <x v="34"/>
    <x v="0"/>
    <x v="2"/>
    <x v="8"/>
    <x v="8"/>
    <n v="769723"/>
  </r>
  <r>
    <x v="3"/>
    <x v="34"/>
    <x v="0"/>
    <x v="2"/>
    <x v="9"/>
    <x v="9"/>
    <n v="277515"/>
  </r>
  <r>
    <x v="3"/>
    <x v="34"/>
    <x v="1"/>
    <x v="0"/>
    <x v="0"/>
    <x v="0"/>
    <n v="170902"/>
  </r>
  <r>
    <x v="3"/>
    <x v="34"/>
    <x v="1"/>
    <x v="0"/>
    <x v="1"/>
    <x v="1"/>
    <n v="769841"/>
  </r>
  <r>
    <x v="3"/>
    <x v="34"/>
    <x v="1"/>
    <x v="0"/>
    <x v="2"/>
    <x v="2"/>
    <n v="84370"/>
  </r>
  <r>
    <x v="3"/>
    <x v="34"/>
    <x v="1"/>
    <x v="0"/>
    <x v="3"/>
    <x v="3"/>
    <n v="-219798"/>
  </r>
  <r>
    <x v="3"/>
    <x v="34"/>
    <x v="1"/>
    <x v="0"/>
    <x v="4"/>
    <x v="4"/>
    <n v="804371"/>
  </r>
  <r>
    <x v="3"/>
    <x v="34"/>
    <x v="1"/>
    <x v="1"/>
    <x v="6"/>
    <x v="6"/>
    <n v="-305699"/>
  </r>
  <r>
    <x v="3"/>
    <x v="34"/>
    <x v="1"/>
    <x v="2"/>
    <x v="7"/>
    <x v="7"/>
    <n v="313407"/>
  </r>
  <r>
    <x v="3"/>
    <x v="34"/>
    <x v="1"/>
    <x v="2"/>
    <x v="8"/>
    <x v="8"/>
    <n v="769723"/>
  </r>
  <r>
    <x v="3"/>
    <x v="34"/>
    <x v="1"/>
    <x v="2"/>
    <x v="9"/>
    <x v="9"/>
    <n v="660453"/>
  </r>
  <r>
    <x v="3"/>
    <x v="35"/>
    <x v="0"/>
    <x v="0"/>
    <x v="0"/>
    <x v="0"/>
    <n v="34684"/>
  </r>
  <r>
    <x v="3"/>
    <x v="35"/>
    <x v="0"/>
    <x v="0"/>
    <x v="1"/>
    <x v="1"/>
    <n v="336902"/>
  </r>
  <r>
    <x v="3"/>
    <x v="35"/>
    <x v="0"/>
    <x v="0"/>
    <x v="2"/>
    <x v="2"/>
    <n v="52682"/>
  </r>
  <r>
    <x v="3"/>
    <x v="35"/>
    <x v="0"/>
    <x v="0"/>
    <x v="3"/>
    <x v="3"/>
    <n v="-30085"/>
  </r>
  <r>
    <x v="3"/>
    <x v="35"/>
    <x v="0"/>
    <x v="0"/>
    <x v="4"/>
    <x v="4"/>
    <n v="571528"/>
  </r>
  <r>
    <x v="3"/>
    <x v="35"/>
    <x v="0"/>
    <x v="0"/>
    <x v="5"/>
    <x v="5"/>
    <n v="0"/>
  </r>
  <r>
    <x v="3"/>
    <x v="35"/>
    <x v="0"/>
    <x v="1"/>
    <x v="6"/>
    <x v="6"/>
    <n v="23269"/>
  </r>
  <r>
    <x v="3"/>
    <x v="35"/>
    <x v="0"/>
    <x v="2"/>
    <x v="7"/>
    <x v="7"/>
    <n v="239575"/>
  </r>
  <r>
    <x v="3"/>
    <x v="35"/>
    <x v="0"/>
    <x v="2"/>
    <x v="8"/>
    <x v="8"/>
    <n v="602214"/>
  </r>
  <r>
    <x v="3"/>
    <x v="35"/>
    <x v="0"/>
    <x v="2"/>
    <x v="9"/>
    <x v="9"/>
    <n v="207361"/>
  </r>
  <r>
    <x v="3"/>
    <x v="35"/>
    <x v="1"/>
    <x v="0"/>
    <x v="0"/>
    <x v="0"/>
    <n v="86772"/>
  </r>
  <r>
    <x v="3"/>
    <x v="35"/>
    <x v="1"/>
    <x v="0"/>
    <x v="1"/>
    <x v="1"/>
    <n v="392044"/>
  </r>
  <r>
    <x v="3"/>
    <x v="35"/>
    <x v="1"/>
    <x v="0"/>
    <x v="2"/>
    <x v="2"/>
    <n v="54658"/>
  </r>
  <r>
    <x v="3"/>
    <x v="35"/>
    <x v="1"/>
    <x v="0"/>
    <x v="3"/>
    <x v="3"/>
    <n v="-99519"/>
  </r>
  <r>
    <x v="3"/>
    <x v="35"/>
    <x v="1"/>
    <x v="0"/>
    <x v="4"/>
    <x v="4"/>
    <n v="610863"/>
  </r>
  <r>
    <x v="3"/>
    <x v="35"/>
    <x v="1"/>
    <x v="0"/>
    <x v="5"/>
    <x v="5"/>
    <n v="268580"/>
  </r>
  <r>
    <x v="3"/>
    <x v="35"/>
    <x v="1"/>
    <x v="1"/>
    <x v="6"/>
    <x v="6"/>
    <n v="261635"/>
  </r>
  <r>
    <x v="3"/>
    <x v="35"/>
    <x v="1"/>
    <x v="2"/>
    <x v="7"/>
    <x v="7"/>
    <n v="239575"/>
  </r>
  <r>
    <x v="3"/>
    <x v="35"/>
    <x v="1"/>
    <x v="2"/>
    <x v="8"/>
    <x v="8"/>
    <n v="598899"/>
  </r>
  <r>
    <x v="3"/>
    <x v="35"/>
    <x v="1"/>
    <x v="2"/>
    <x v="9"/>
    <x v="9"/>
    <n v="398437"/>
  </r>
  <r>
    <x v="3"/>
    <x v="36"/>
    <x v="0"/>
    <x v="0"/>
    <x v="0"/>
    <x v="0"/>
    <n v="31957"/>
  </r>
  <r>
    <x v="3"/>
    <x v="36"/>
    <x v="0"/>
    <x v="0"/>
    <x v="1"/>
    <x v="1"/>
    <n v="285861"/>
  </r>
  <r>
    <x v="3"/>
    <x v="36"/>
    <x v="0"/>
    <x v="0"/>
    <x v="2"/>
    <x v="2"/>
    <n v="27560"/>
  </r>
  <r>
    <x v="3"/>
    <x v="36"/>
    <x v="0"/>
    <x v="0"/>
    <x v="3"/>
    <x v="3"/>
    <n v="-13394"/>
  </r>
  <r>
    <x v="3"/>
    <x v="36"/>
    <x v="0"/>
    <x v="0"/>
    <x v="4"/>
    <x v="4"/>
    <n v="393505"/>
  </r>
  <r>
    <x v="3"/>
    <x v="36"/>
    <x v="0"/>
    <x v="0"/>
    <x v="5"/>
    <x v="5"/>
    <n v="0"/>
  </r>
  <r>
    <x v="3"/>
    <x v="36"/>
    <x v="0"/>
    <x v="1"/>
    <x v="6"/>
    <x v="6"/>
    <n v="28567"/>
  </r>
  <r>
    <x v="3"/>
    <x v="36"/>
    <x v="0"/>
    <x v="2"/>
    <x v="7"/>
    <x v="7"/>
    <n v="243529"/>
  </r>
  <r>
    <x v="3"/>
    <x v="36"/>
    <x v="0"/>
    <x v="2"/>
    <x v="8"/>
    <x v="8"/>
    <n v="435462"/>
  </r>
  <r>
    <x v="3"/>
    <x v="36"/>
    <x v="0"/>
    <x v="2"/>
    <x v="9"/>
    <x v="9"/>
    <n v="101853"/>
  </r>
  <r>
    <x v="3"/>
    <x v="36"/>
    <x v="1"/>
    <x v="0"/>
    <x v="0"/>
    <x v="0"/>
    <n v="68450"/>
  </r>
  <r>
    <x v="3"/>
    <x v="36"/>
    <x v="1"/>
    <x v="0"/>
    <x v="1"/>
    <x v="1"/>
    <n v="328621"/>
  </r>
  <r>
    <x v="3"/>
    <x v="36"/>
    <x v="1"/>
    <x v="0"/>
    <x v="2"/>
    <x v="2"/>
    <n v="27560"/>
  </r>
  <r>
    <x v="3"/>
    <x v="36"/>
    <x v="1"/>
    <x v="0"/>
    <x v="3"/>
    <x v="3"/>
    <n v="-57237"/>
  </r>
  <r>
    <x v="3"/>
    <x v="36"/>
    <x v="1"/>
    <x v="0"/>
    <x v="4"/>
    <x v="4"/>
    <n v="411742"/>
  </r>
  <r>
    <x v="3"/>
    <x v="36"/>
    <x v="1"/>
    <x v="0"/>
    <x v="5"/>
    <x v="5"/>
    <n v="6889"/>
  </r>
  <r>
    <x v="3"/>
    <x v="36"/>
    <x v="1"/>
    <x v="1"/>
    <x v="6"/>
    <x v="6"/>
    <n v="32085"/>
  </r>
  <r>
    <x v="3"/>
    <x v="36"/>
    <x v="1"/>
    <x v="2"/>
    <x v="7"/>
    <x v="7"/>
    <n v="243529"/>
  </r>
  <r>
    <x v="3"/>
    <x v="36"/>
    <x v="1"/>
    <x v="2"/>
    <x v="8"/>
    <x v="8"/>
    <n v="430207"/>
  </r>
  <r>
    <x v="3"/>
    <x v="36"/>
    <x v="1"/>
    <x v="2"/>
    <x v="9"/>
    <x v="9"/>
    <n v="245070"/>
  </r>
  <r>
    <x v="3"/>
    <x v="37"/>
    <x v="0"/>
    <x v="0"/>
    <x v="0"/>
    <x v="0"/>
    <n v="14648"/>
  </r>
  <r>
    <x v="3"/>
    <x v="37"/>
    <x v="0"/>
    <x v="0"/>
    <x v="1"/>
    <x v="1"/>
    <n v="160433"/>
  </r>
  <r>
    <x v="3"/>
    <x v="37"/>
    <x v="0"/>
    <x v="0"/>
    <x v="3"/>
    <x v="3"/>
    <n v="-572"/>
  </r>
  <r>
    <x v="3"/>
    <x v="37"/>
    <x v="0"/>
    <x v="0"/>
    <x v="4"/>
    <x v="4"/>
    <n v="199611"/>
  </r>
  <r>
    <x v="3"/>
    <x v="37"/>
    <x v="0"/>
    <x v="1"/>
    <x v="6"/>
    <x v="6"/>
    <n v="50943"/>
  </r>
  <r>
    <x v="3"/>
    <x v="37"/>
    <x v="0"/>
    <x v="2"/>
    <x v="7"/>
    <x v="7"/>
    <n v="160230"/>
  </r>
  <r>
    <x v="3"/>
    <x v="37"/>
    <x v="0"/>
    <x v="2"/>
    <x v="8"/>
    <x v="8"/>
    <n v="207896"/>
  </r>
  <r>
    <x v="3"/>
    <x v="37"/>
    <x v="0"/>
    <x v="2"/>
    <x v="9"/>
    <x v="9"/>
    <n v="58081"/>
  </r>
  <r>
    <x v="3"/>
    <x v="37"/>
    <x v="1"/>
    <x v="0"/>
    <x v="0"/>
    <x v="0"/>
    <n v="18901"/>
  </r>
  <r>
    <x v="3"/>
    <x v="37"/>
    <x v="1"/>
    <x v="0"/>
    <x v="1"/>
    <x v="1"/>
    <n v="165602"/>
  </r>
  <r>
    <x v="3"/>
    <x v="37"/>
    <x v="1"/>
    <x v="0"/>
    <x v="3"/>
    <x v="3"/>
    <n v="-8738"/>
  </r>
  <r>
    <x v="3"/>
    <x v="37"/>
    <x v="1"/>
    <x v="0"/>
    <x v="4"/>
    <x v="4"/>
    <n v="199611"/>
  </r>
  <r>
    <x v="3"/>
    <x v="37"/>
    <x v="1"/>
    <x v="1"/>
    <x v="6"/>
    <x v="6"/>
    <n v="44268"/>
  </r>
  <r>
    <x v="3"/>
    <x v="37"/>
    <x v="1"/>
    <x v="2"/>
    <x v="7"/>
    <x v="7"/>
    <n v="160230"/>
  </r>
  <r>
    <x v="3"/>
    <x v="37"/>
    <x v="1"/>
    <x v="2"/>
    <x v="8"/>
    <x v="8"/>
    <n v="207321"/>
  </r>
  <r>
    <x v="3"/>
    <x v="37"/>
    <x v="1"/>
    <x v="2"/>
    <x v="9"/>
    <x v="9"/>
    <n v="69569"/>
  </r>
  <r>
    <x v="3"/>
    <x v="38"/>
    <x v="0"/>
    <x v="0"/>
    <x v="0"/>
    <x v="0"/>
    <n v="9193"/>
  </r>
  <r>
    <x v="3"/>
    <x v="38"/>
    <x v="0"/>
    <x v="0"/>
    <x v="1"/>
    <x v="1"/>
    <n v="167525"/>
  </r>
  <r>
    <x v="3"/>
    <x v="38"/>
    <x v="0"/>
    <x v="0"/>
    <x v="3"/>
    <x v="3"/>
    <n v="3794"/>
  </r>
  <r>
    <x v="3"/>
    <x v="38"/>
    <x v="0"/>
    <x v="0"/>
    <x v="4"/>
    <x v="4"/>
    <n v="41926"/>
  </r>
  <r>
    <x v="3"/>
    <x v="38"/>
    <x v="0"/>
    <x v="1"/>
    <x v="6"/>
    <x v="6"/>
    <n v="23078"/>
  </r>
  <r>
    <x v="3"/>
    <x v="38"/>
    <x v="0"/>
    <x v="2"/>
    <x v="7"/>
    <x v="7"/>
    <n v="91717"/>
  </r>
  <r>
    <x v="3"/>
    <x v="38"/>
    <x v="0"/>
    <x v="2"/>
    <x v="8"/>
    <x v="8"/>
    <n v="115581"/>
  </r>
  <r>
    <x v="3"/>
    <x v="38"/>
    <x v="0"/>
    <x v="2"/>
    <x v="9"/>
    <x v="9"/>
    <n v="30630"/>
  </r>
  <r>
    <x v="3"/>
    <x v="38"/>
    <x v="1"/>
    <x v="0"/>
    <x v="0"/>
    <x v="0"/>
    <n v="9506"/>
  </r>
  <r>
    <x v="3"/>
    <x v="38"/>
    <x v="1"/>
    <x v="0"/>
    <x v="1"/>
    <x v="1"/>
    <n v="167337"/>
  </r>
  <r>
    <x v="3"/>
    <x v="38"/>
    <x v="1"/>
    <x v="0"/>
    <x v="3"/>
    <x v="3"/>
    <n v="3268"/>
  </r>
  <r>
    <x v="3"/>
    <x v="38"/>
    <x v="1"/>
    <x v="0"/>
    <x v="4"/>
    <x v="4"/>
    <n v="41926"/>
  </r>
  <r>
    <x v="3"/>
    <x v="38"/>
    <x v="1"/>
    <x v="1"/>
    <x v="6"/>
    <x v="6"/>
    <n v="22791"/>
  </r>
  <r>
    <x v="3"/>
    <x v="38"/>
    <x v="1"/>
    <x v="2"/>
    <x v="7"/>
    <x v="7"/>
    <n v="91717"/>
  </r>
  <r>
    <x v="3"/>
    <x v="38"/>
    <x v="1"/>
    <x v="2"/>
    <x v="8"/>
    <x v="8"/>
    <n v="115581"/>
  </r>
  <r>
    <x v="3"/>
    <x v="38"/>
    <x v="1"/>
    <x v="2"/>
    <x v="9"/>
    <x v="9"/>
    <n v="30994"/>
  </r>
  <r>
    <x v="3"/>
    <x v="39"/>
    <x v="0"/>
    <x v="0"/>
    <x v="0"/>
    <x v="0"/>
    <n v="7461"/>
  </r>
  <r>
    <x v="3"/>
    <x v="39"/>
    <x v="0"/>
    <x v="0"/>
    <x v="1"/>
    <x v="1"/>
    <n v="53979"/>
  </r>
  <r>
    <x v="3"/>
    <x v="39"/>
    <x v="0"/>
    <x v="0"/>
    <x v="3"/>
    <x v="3"/>
    <n v="4258"/>
  </r>
  <r>
    <x v="3"/>
    <x v="39"/>
    <x v="0"/>
    <x v="0"/>
    <x v="4"/>
    <x v="4"/>
    <n v="80124"/>
  </r>
  <r>
    <x v="3"/>
    <x v="39"/>
    <x v="0"/>
    <x v="1"/>
    <x v="6"/>
    <x v="6"/>
    <n v="8565"/>
  </r>
  <r>
    <x v="3"/>
    <x v="39"/>
    <x v="0"/>
    <x v="2"/>
    <x v="7"/>
    <x v="7"/>
    <n v="53168"/>
  </r>
  <r>
    <x v="3"/>
    <x v="39"/>
    <x v="0"/>
    <x v="2"/>
    <x v="8"/>
    <x v="8"/>
    <n v="77680"/>
  </r>
  <r>
    <x v="3"/>
    <x v="39"/>
    <x v="0"/>
    <x v="2"/>
    <x v="9"/>
    <x v="9"/>
    <n v="15023"/>
  </r>
  <r>
    <x v="3"/>
    <x v="39"/>
    <x v="1"/>
    <x v="0"/>
    <x v="0"/>
    <x v="0"/>
    <n v="10720"/>
  </r>
  <r>
    <x v="3"/>
    <x v="39"/>
    <x v="1"/>
    <x v="0"/>
    <x v="1"/>
    <x v="1"/>
    <n v="70973"/>
  </r>
  <r>
    <x v="3"/>
    <x v="39"/>
    <x v="1"/>
    <x v="0"/>
    <x v="3"/>
    <x v="3"/>
    <n v="1082"/>
  </r>
  <r>
    <x v="3"/>
    <x v="39"/>
    <x v="1"/>
    <x v="0"/>
    <x v="4"/>
    <x v="4"/>
    <n v="80124"/>
  </r>
  <r>
    <x v="3"/>
    <x v="39"/>
    <x v="1"/>
    <x v="1"/>
    <x v="6"/>
    <x v="6"/>
    <n v="-2990"/>
  </r>
  <r>
    <x v="3"/>
    <x v="39"/>
    <x v="1"/>
    <x v="2"/>
    <x v="7"/>
    <x v="7"/>
    <n v="53168"/>
  </r>
  <r>
    <x v="3"/>
    <x v="39"/>
    <x v="1"/>
    <x v="2"/>
    <x v="8"/>
    <x v="8"/>
    <n v="77680"/>
  </r>
  <r>
    <x v="3"/>
    <x v="39"/>
    <x v="1"/>
    <x v="2"/>
    <x v="9"/>
    <x v="9"/>
    <n v="26897"/>
  </r>
  <r>
    <x v="3"/>
    <x v="40"/>
    <x v="0"/>
    <x v="0"/>
    <x v="0"/>
    <x v="0"/>
    <n v="12169"/>
  </r>
  <r>
    <x v="3"/>
    <x v="40"/>
    <x v="0"/>
    <x v="0"/>
    <x v="1"/>
    <x v="1"/>
    <n v="62408"/>
  </r>
  <r>
    <x v="3"/>
    <x v="40"/>
    <x v="0"/>
    <x v="0"/>
    <x v="2"/>
    <x v="2"/>
    <n v="3451"/>
  </r>
  <r>
    <x v="3"/>
    <x v="40"/>
    <x v="0"/>
    <x v="0"/>
    <x v="3"/>
    <x v="3"/>
    <n v="1300"/>
  </r>
  <r>
    <x v="3"/>
    <x v="40"/>
    <x v="0"/>
    <x v="0"/>
    <x v="4"/>
    <x v="4"/>
    <n v="83849"/>
  </r>
  <r>
    <x v="3"/>
    <x v="40"/>
    <x v="0"/>
    <x v="1"/>
    <x v="6"/>
    <x v="6"/>
    <n v="647"/>
  </r>
  <r>
    <x v="3"/>
    <x v="40"/>
    <x v="0"/>
    <x v="2"/>
    <x v="7"/>
    <x v="7"/>
    <n v="42314"/>
  </r>
  <r>
    <x v="3"/>
    <x v="40"/>
    <x v="0"/>
    <x v="2"/>
    <x v="8"/>
    <x v="8"/>
    <n v="88713"/>
  </r>
  <r>
    <x v="3"/>
    <x v="40"/>
    <x v="0"/>
    <x v="2"/>
    <x v="9"/>
    <x v="9"/>
    <n v="30197"/>
  </r>
  <r>
    <x v="3"/>
    <x v="40"/>
    <x v="1"/>
    <x v="0"/>
    <x v="0"/>
    <x v="0"/>
    <n v="17119"/>
  </r>
  <r>
    <x v="3"/>
    <x v="40"/>
    <x v="1"/>
    <x v="0"/>
    <x v="1"/>
    <x v="1"/>
    <n v="70616"/>
  </r>
  <r>
    <x v="3"/>
    <x v="40"/>
    <x v="1"/>
    <x v="0"/>
    <x v="2"/>
    <x v="2"/>
    <n v="3451"/>
  </r>
  <r>
    <x v="3"/>
    <x v="40"/>
    <x v="1"/>
    <x v="0"/>
    <x v="3"/>
    <x v="3"/>
    <n v="-7524"/>
  </r>
  <r>
    <x v="3"/>
    <x v="40"/>
    <x v="1"/>
    <x v="0"/>
    <x v="4"/>
    <x v="4"/>
    <n v="101980"/>
  </r>
  <r>
    <x v="3"/>
    <x v="40"/>
    <x v="1"/>
    <x v="1"/>
    <x v="6"/>
    <x v="6"/>
    <n v="-4413"/>
  </r>
  <r>
    <x v="3"/>
    <x v="40"/>
    <x v="1"/>
    <x v="2"/>
    <x v="7"/>
    <x v="7"/>
    <n v="42314"/>
  </r>
  <r>
    <x v="3"/>
    <x v="40"/>
    <x v="1"/>
    <x v="2"/>
    <x v="8"/>
    <x v="8"/>
    <n v="87825"/>
  </r>
  <r>
    <x v="3"/>
    <x v="40"/>
    <x v="1"/>
    <x v="2"/>
    <x v="9"/>
    <x v="9"/>
    <n v="66138"/>
  </r>
  <r>
    <x v="3"/>
    <x v="41"/>
    <x v="0"/>
    <x v="0"/>
    <x v="1"/>
    <x v="1"/>
    <n v="15377"/>
  </r>
  <r>
    <x v="3"/>
    <x v="41"/>
    <x v="0"/>
    <x v="0"/>
    <x v="3"/>
    <x v="3"/>
    <n v="324"/>
  </r>
  <r>
    <x v="3"/>
    <x v="41"/>
    <x v="0"/>
    <x v="0"/>
    <x v="4"/>
    <x v="4"/>
    <n v="2970"/>
  </r>
  <r>
    <x v="3"/>
    <x v="41"/>
    <x v="0"/>
    <x v="0"/>
    <x v="5"/>
    <x v="5"/>
    <n v="-438"/>
  </r>
  <r>
    <x v="3"/>
    <x v="41"/>
    <x v="0"/>
    <x v="1"/>
    <x v="6"/>
    <x v="6"/>
    <n v="4810"/>
  </r>
  <r>
    <x v="3"/>
    <x v="41"/>
    <x v="0"/>
    <x v="2"/>
    <x v="7"/>
    <x v="7"/>
    <n v="10974"/>
  </r>
  <r>
    <x v="3"/>
    <x v="41"/>
    <x v="0"/>
    <x v="2"/>
    <x v="8"/>
    <x v="8"/>
    <n v="12090"/>
  </r>
  <r>
    <x v="3"/>
    <x v="41"/>
    <x v="0"/>
    <x v="2"/>
    <x v="9"/>
    <x v="9"/>
    <n v="207"/>
  </r>
  <r>
    <x v="3"/>
    <x v="41"/>
    <x v="1"/>
    <x v="0"/>
    <x v="1"/>
    <x v="1"/>
    <n v="15377"/>
  </r>
  <r>
    <x v="3"/>
    <x v="41"/>
    <x v="1"/>
    <x v="0"/>
    <x v="3"/>
    <x v="3"/>
    <n v="324"/>
  </r>
  <r>
    <x v="3"/>
    <x v="41"/>
    <x v="1"/>
    <x v="0"/>
    <x v="4"/>
    <x v="4"/>
    <n v="2970"/>
  </r>
  <r>
    <x v="3"/>
    <x v="41"/>
    <x v="1"/>
    <x v="0"/>
    <x v="5"/>
    <x v="5"/>
    <n v="-438"/>
  </r>
  <r>
    <x v="3"/>
    <x v="41"/>
    <x v="1"/>
    <x v="1"/>
    <x v="6"/>
    <x v="6"/>
    <n v="4810"/>
  </r>
  <r>
    <x v="3"/>
    <x v="41"/>
    <x v="1"/>
    <x v="2"/>
    <x v="7"/>
    <x v="7"/>
    <n v="10974"/>
  </r>
  <r>
    <x v="3"/>
    <x v="41"/>
    <x v="1"/>
    <x v="2"/>
    <x v="8"/>
    <x v="8"/>
    <n v="12090"/>
  </r>
  <r>
    <x v="3"/>
    <x v="41"/>
    <x v="1"/>
    <x v="2"/>
    <x v="9"/>
    <x v="9"/>
    <n v="207"/>
  </r>
  <r>
    <x v="3"/>
    <x v="42"/>
    <x v="0"/>
    <x v="0"/>
    <x v="0"/>
    <x v="0"/>
    <n v="21611"/>
  </r>
  <r>
    <x v="3"/>
    <x v="42"/>
    <x v="0"/>
    <x v="0"/>
    <x v="1"/>
    <x v="1"/>
    <n v="288754"/>
  </r>
  <r>
    <x v="3"/>
    <x v="42"/>
    <x v="0"/>
    <x v="0"/>
    <x v="2"/>
    <x v="2"/>
    <n v="3849"/>
  </r>
  <r>
    <x v="3"/>
    <x v="42"/>
    <x v="0"/>
    <x v="0"/>
    <x v="3"/>
    <x v="3"/>
    <n v="-4072"/>
  </r>
  <r>
    <x v="3"/>
    <x v="42"/>
    <x v="0"/>
    <x v="0"/>
    <x v="4"/>
    <x v="4"/>
    <n v="317944"/>
  </r>
  <r>
    <x v="3"/>
    <x v="42"/>
    <x v="0"/>
    <x v="0"/>
    <x v="5"/>
    <x v="5"/>
    <n v="0"/>
  </r>
  <r>
    <x v="3"/>
    <x v="42"/>
    <x v="0"/>
    <x v="1"/>
    <x v="6"/>
    <x v="6"/>
    <n v="-36035"/>
  </r>
  <r>
    <x v="3"/>
    <x v="42"/>
    <x v="0"/>
    <x v="2"/>
    <x v="7"/>
    <x v="7"/>
    <n v="230620"/>
  </r>
  <r>
    <x v="3"/>
    <x v="42"/>
    <x v="0"/>
    <x v="2"/>
    <x v="8"/>
    <x v="8"/>
    <n v="305899"/>
  </r>
  <r>
    <x v="3"/>
    <x v="42"/>
    <x v="0"/>
    <x v="2"/>
    <x v="9"/>
    <x v="9"/>
    <n v="63676"/>
  </r>
  <r>
    <x v="3"/>
    <x v="42"/>
    <x v="1"/>
    <x v="0"/>
    <x v="0"/>
    <x v="0"/>
    <n v="29842"/>
  </r>
  <r>
    <x v="3"/>
    <x v="42"/>
    <x v="1"/>
    <x v="0"/>
    <x v="1"/>
    <x v="1"/>
    <n v="293098"/>
  </r>
  <r>
    <x v="3"/>
    <x v="42"/>
    <x v="1"/>
    <x v="0"/>
    <x v="2"/>
    <x v="2"/>
    <n v="3849"/>
  </r>
  <r>
    <x v="3"/>
    <x v="42"/>
    <x v="1"/>
    <x v="0"/>
    <x v="3"/>
    <x v="3"/>
    <n v="-13579"/>
  </r>
  <r>
    <x v="3"/>
    <x v="42"/>
    <x v="1"/>
    <x v="0"/>
    <x v="4"/>
    <x v="4"/>
    <n v="322134"/>
  </r>
  <r>
    <x v="3"/>
    <x v="42"/>
    <x v="1"/>
    <x v="0"/>
    <x v="5"/>
    <x v="5"/>
    <n v="3250"/>
  </r>
  <r>
    <x v="3"/>
    <x v="42"/>
    <x v="1"/>
    <x v="1"/>
    <x v="6"/>
    <x v="6"/>
    <n v="-34621"/>
  </r>
  <r>
    <x v="3"/>
    <x v="42"/>
    <x v="1"/>
    <x v="2"/>
    <x v="7"/>
    <x v="7"/>
    <n v="230620"/>
  </r>
  <r>
    <x v="3"/>
    <x v="42"/>
    <x v="1"/>
    <x v="2"/>
    <x v="8"/>
    <x v="8"/>
    <n v="305666"/>
  </r>
  <r>
    <x v="3"/>
    <x v="42"/>
    <x v="1"/>
    <x v="2"/>
    <x v="9"/>
    <x v="9"/>
    <n v="88345"/>
  </r>
  <r>
    <x v="3"/>
    <x v="43"/>
    <x v="0"/>
    <x v="0"/>
    <x v="0"/>
    <x v="0"/>
    <n v="18238"/>
  </r>
  <r>
    <x v="3"/>
    <x v="43"/>
    <x v="0"/>
    <x v="0"/>
    <x v="1"/>
    <x v="1"/>
    <n v="125877"/>
  </r>
  <r>
    <x v="3"/>
    <x v="43"/>
    <x v="0"/>
    <x v="0"/>
    <x v="3"/>
    <x v="3"/>
    <n v="-1469"/>
  </r>
  <r>
    <x v="3"/>
    <x v="43"/>
    <x v="0"/>
    <x v="0"/>
    <x v="4"/>
    <x v="4"/>
    <n v="150652"/>
  </r>
  <r>
    <x v="3"/>
    <x v="43"/>
    <x v="0"/>
    <x v="1"/>
    <x v="6"/>
    <x v="6"/>
    <n v="5375"/>
  </r>
  <r>
    <x v="3"/>
    <x v="43"/>
    <x v="0"/>
    <x v="2"/>
    <x v="7"/>
    <x v="7"/>
    <n v="67436"/>
  </r>
  <r>
    <x v="3"/>
    <x v="43"/>
    <x v="0"/>
    <x v="2"/>
    <x v="8"/>
    <x v="8"/>
    <n v="162966"/>
  </r>
  <r>
    <x v="3"/>
    <x v="43"/>
    <x v="0"/>
    <x v="2"/>
    <x v="9"/>
    <x v="9"/>
    <n v="71209"/>
  </r>
  <r>
    <x v="3"/>
    <x v="43"/>
    <x v="1"/>
    <x v="0"/>
    <x v="0"/>
    <x v="0"/>
    <n v="42411"/>
  </r>
  <r>
    <x v="3"/>
    <x v="43"/>
    <x v="1"/>
    <x v="0"/>
    <x v="1"/>
    <x v="1"/>
    <n v="145167"/>
  </r>
  <r>
    <x v="3"/>
    <x v="43"/>
    <x v="1"/>
    <x v="0"/>
    <x v="3"/>
    <x v="3"/>
    <n v="9336"/>
  </r>
  <r>
    <x v="3"/>
    <x v="43"/>
    <x v="1"/>
    <x v="0"/>
    <x v="4"/>
    <x v="4"/>
    <n v="157833"/>
  </r>
  <r>
    <x v="3"/>
    <x v="43"/>
    <x v="1"/>
    <x v="1"/>
    <x v="6"/>
    <x v="6"/>
    <n v="40067"/>
  </r>
  <r>
    <x v="3"/>
    <x v="43"/>
    <x v="1"/>
    <x v="2"/>
    <x v="7"/>
    <x v="7"/>
    <n v="67436"/>
  </r>
  <r>
    <x v="3"/>
    <x v="43"/>
    <x v="1"/>
    <x v="2"/>
    <x v="8"/>
    <x v="8"/>
    <n v="161855"/>
  </r>
  <r>
    <x v="3"/>
    <x v="43"/>
    <x v="1"/>
    <x v="2"/>
    <x v="9"/>
    <x v="9"/>
    <n v="146851"/>
  </r>
  <r>
    <x v="3"/>
    <x v="44"/>
    <x v="0"/>
    <x v="0"/>
    <x v="0"/>
    <x v="0"/>
    <n v="87058"/>
  </r>
  <r>
    <x v="3"/>
    <x v="44"/>
    <x v="0"/>
    <x v="0"/>
    <x v="1"/>
    <x v="1"/>
    <n v="707518"/>
  </r>
  <r>
    <x v="3"/>
    <x v="44"/>
    <x v="0"/>
    <x v="0"/>
    <x v="2"/>
    <x v="2"/>
    <n v="100743"/>
  </r>
  <r>
    <x v="3"/>
    <x v="44"/>
    <x v="0"/>
    <x v="0"/>
    <x v="3"/>
    <x v="3"/>
    <n v="-61811"/>
  </r>
  <r>
    <x v="3"/>
    <x v="44"/>
    <x v="0"/>
    <x v="0"/>
    <x v="4"/>
    <x v="4"/>
    <n v="1233039"/>
  </r>
  <r>
    <x v="3"/>
    <x v="44"/>
    <x v="0"/>
    <x v="1"/>
    <x v="6"/>
    <x v="6"/>
    <n v="-94029"/>
  </r>
  <r>
    <x v="3"/>
    <x v="44"/>
    <x v="0"/>
    <x v="2"/>
    <x v="7"/>
    <x v="7"/>
    <n v="344685"/>
  </r>
  <r>
    <x v="3"/>
    <x v="44"/>
    <x v="0"/>
    <x v="2"/>
    <x v="8"/>
    <x v="8"/>
    <n v="1357177"/>
  </r>
  <r>
    <x v="3"/>
    <x v="44"/>
    <x v="0"/>
    <x v="2"/>
    <x v="9"/>
    <x v="9"/>
    <n v="394278"/>
  </r>
  <r>
    <x v="3"/>
    <x v="44"/>
    <x v="1"/>
    <x v="0"/>
    <x v="0"/>
    <x v="0"/>
    <n v="234265"/>
  </r>
  <r>
    <x v="3"/>
    <x v="44"/>
    <x v="1"/>
    <x v="0"/>
    <x v="1"/>
    <x v="1"/>
    <n v="946770"/>
  </r>
  <r>
    <x v="3"/>
    <x v="44"/>
    <x v="1"/>
    <x v="0"/>
    <x v="2"/>
    <x v="2"/>
    <n v="100492"/>
  </r>
  <r>
    <x v="3"/>
    <x v="44"/>
    <x v="1"/>
    <x v="0"/>
    <x v="3"/>
    <x v="3"/>
    <n v="-185396"/>
  </r>
  <r>
    <x v="3"/>
    <x v="44"/>
    <x v="1"/>
    <x v="0"/>
    <x v="4"/>
    <x v="4"/>
    <n v="1372111"/>
  </r>
  <r>
    <x v="3"/>
    <x v="44"/>
    <x v="1"/>
    <x v="1"/>
    <x v="6"/>
    <x v="6"/>
    <n v="-98261"/>
  </r>
  <r>
    <x v="3"/>
    <x v="44"/>
    <x v="1"/>
    <x v="2"/>
    <x v="7"/>
    <x v="7"/>
    <n v="344685"/>
  </r>
  <r>
    <x v="3"/>
    <x v="44"/>
    <x v="1"/>
    <x v="2"/>
    <x v="8"/>
    <x v="8"/>
    <n v="1346673"/>
  </r>
  <r>
    <x v="3"/>
    <x v="44"/>
    <x v="1"/>
    <x v="2"/>
    <x v="9"/>
    <x v="9"/>
    <n v="1049415"/>
  </r>
  <r>
    <x v="3"/>
    <x v="45"/>
    <x v="0"/>
    <x v="0"/>
    <x v="0"/>
    <x v="0"/>
    <n v="87836"/>
  </r>
  <r>
    <x v="3"/>
    <x v="45"/>
    <x v="0"/>
    <x v="0"/>
    <x v="1"/>
    <x v="1"/>
    <n v="873252"/>
  </r>
  <r>
    <x v="3"/>
    <x v="45"/>
    <x v="0"/>
    <x v="0"/>
    <x v="2"/>
    <x v="2"/>
    <n v="50150"/>
  </r>
  <r>
    <x v="3"/>
    <x v="45"/>
    <x v="0"/>
    <x v="0"/>
    <x v="3"/>
    <x v="3"/>
    <n v="-114799"/>
  </r>
  <r>
    <x v="3"/>
    <x v="45"/>
    <x v="0"/>
    <x v="0"/>
    <x v="4"/>
    <x v="4"/>
    <n v="1092784"/>
  </r>
  <r>
    <x v="3"/>
    <x v="45"/>
    <x v="0"/>
    <x v="1"/>
    <x v="6"/>
    <x v="6"/>
    <n v="171276"/>
  </r>
  <r>
    <x v="3"/>
    <x v="45"/>
    <x v="0"/>
    <x v="2"/>
    <x v="7"/>
    <x v="7"/>
    <n v="360145"/>
  </r>
  <r>
    <x v="3"/>
    <x v="45"/>
    <x v="0"/>
    <x v="2"/>
    <x v="8"/>
    <x v="8"/>
    <n v="1616536"/>
  </r>
  <r>
    <x v="3"/>
    <x v="45"/>
    <x v="0"/>
    <x v="2"/>
    <x v="9"/>
    <x v="9"/>
    <n v="413416"/>
  </r>
  <r>
    <x v="3"/>
    <x v="45"/>
    <x v="1"/>
    <x v="0"/>
    <x v="0"/>
    <x v="0"/>
    <n v="179749"/>
  </r>
  <r>
    <x v="3"/>
    <x v="45"/>
    <x v="1"/>
    <x v="0"/>
    <x v="1"/>
    <x v="1"/>
    <n v="1022216"/>
  </r>
  <r>
    <x v="3"/>
    <x v="45"/>
    <x v="1"/>
    <x v="0"/>
    <x v="2"/>
    <x v="2"/>
    <n v="50150"/>
  </r>
  <r>
    <x v="3"/>
    <x v="45"/>
    <x v="1"/>
    <x v="0"/>
    <x v="3"/>
    <x v="3"/>
    <n v="-211028"/>
  </r>
  <r>
    <x v="3"/>
    <x v="45"/>
    <x v="1"/>
    <x v="0"/>
    <x v="4"/>
    <x v="4"/>
    <n v="1187425"/>
  </r>
  <r>
    <x v="3"/>
    <x v="45"/>
    <x v="1"/>
    <x v="1"/>
    <x v="6"/>
    <x v="6"/>
    <n v="125169"/>
  </r>
  <r>
    <x v="3"/>
    <x v="45"/>
    <x v="1"/>
    <x v="2"/>
    <x v="7"/>
    <x v="7"/>
    <n v="360145"/>
  </r>
  <r>
    <x v="3"/>
    <x v="45"/>
    <x v="1"/>
    <x v="2"/>
    <x v="8"/>
    <x v="8"/>
    <n v="1612553"/>
  </r>
  <r>
    <x v="3"/>
    <x v="45"/>
    <x v="1"/>
    <x v="2"/>
    <x v="9"/>
    <x v="9"/>
    <n v="803039"/>
  </r>
  <r>
    <x v="3"/>
    <x v="46"/>
    <x v="0"/>
    <x v="0"/>
    <x v="0"/>
    <x v="0"/>
    <n v="14066"/>
  </r>
  <r>
    <x v="3"/>
    <x v="46"/>
    <x v="0"/>
    <x v="0"/>
    <x v="1"/>
    <x v="1"/>
    <n v="129549"/>
  </r>
  <r>
    <x v="3"/>
    <x v="46"/>
    <x v="0"/>
    <x v="0"/>
    <x v="2"/>
    <x v="2"/>
    <n v="3139"/>
  </r>
  <r>
    <x v="3"/>
    <x v="46"/>
    <x v="0"/>
    <x v="0"/>
    <x v="3"/>
    <x v="3"/>
    <n v="23335"/>
  </r>
  <r>
    <x v="3"/>
    <x v="46"/>
    <x v="0"/>
    <x v="0"/>
    <x v="4"/>
    <x v="4"/>
    <n v="169161"/>
  </r>
  <r>
    <x v="3"/>
    <x v="46"/>
    <x v="0"/>
    <x v="1"/>
    <x v="6"/>
    <x v="6"/>
    <n v="6785"/>
  </r>
  <r>
    <x v="3"/>
    <x v="46"/>
    <x v="0"/>
    <x v="2"/>
    <x v="7"/>
    <x v="7"/>
    <n v="73101"/>
  </r>
  <r>
    <x v="3"/>
    <x v="46"/>
    <x v="0"/>
    <x v="2"/>
    <x v="8"/>
    <x v="8"/>
    <n v="168905"/>
  </r>
  <r>
    <x v="3"/>
    <x v="46"/>
    <x v="0"/>
    <x v="2"/>
    <x v="9"/>
    <x v="9"/>
    <n v="57359"/>
  </r>
  <r>
    <x v="3"/>
    <x v="46"/>
    <x v="1"/>
    <x v="0"/>
    <x v="0"/>
    <x v="0"/>
    <n v="29389"/>
  </r>
  <r>
    <x v="3"/>
    <x v="46"/>
    <x v="1"/>
    <x v="0"/>
    <x v="1"/>
    <x v="1"/>
    <n v="187829"/>
  </r>
  <r>
    <x v="3"/>
    <x v="46"/>
    <x v="1"/>
    <x v="0"/>
    <x v="2"/>
    <x v="2"/>
    <n v="3139"/>
  </r>
  <r>
    <x v="3"/>
    <x v="46"/>
    <x v="1"/>
    <x v="0"/>
    <x v="3"/>
    <x v="3"/>
    <n v="-16378"/>
  </r>
  <r>
    <x v="3"/>
    <x v="46"/>
    <x v="1"/>
    <x v="0"/>
    <x v="4"/>
    <x v="4"/>
    <n v="201972"/>
  </r>
  <r>
    <x v="3"/>
    <x v="46"/>
    <x v="1"/>
    <x v="1"/>
    <x v="6"/>
    <x v="6"/>
    <n v="-35079"/>
  </r>
  <r>
    <x v="3"/>
    <x v="46"/>
    <x v="1"/>
    <x v="2"/>
    <x v="7"/>
    <x v="7"/>
    <n v="73101"/>
  </r>
  <r>
    <x v="3"/>
    <x v="46"/>
    <x v="1"/>
    <x v="2"/>
    <x v="8"/>
    <x v="8"/>
    <n v="167152"/>
  </r>
  <r>
    <x v="3"/>
    <x v="46"/>
    <x v="1"/>
    <x v="2"/>
    <x v="9"/>
    <x v="9"/>
    <n v="163375"/>
  </r>
  <r>
    <x v="3"/>
    <x v="47"/>
    <x v="0"/>
    <x v="0"/>
    <x v="0"/>
    <x v="0"/>
    <n v="3732"/>
  </r>
  <r>
    <x v="3"/>
    <x v="47"/>
    <x v="0"/>
    <x v="0"/>
    <x v="1"/>
    <x v="1"/>
    <n v="68226"/>
  </r>
  <r>
    <x v="3"/>
    <x v="47"/>
    <x v="0"/>
    <x v="0"/>
    <x v="3"/>
    <x v="3"/>
    <n v="3165"/>
  </r>
  <r>
    <x v="3"/>
    <x v="47"/>
    <x v="0"/>
    <x v="0"/>
    <x v="4"/>
    <x v="4"/>
    <n v="8878"/>
  </r>
  <r>
    <x v="3"/>
    <x v="47"/>
    <x v="0"/>
    <x v="0"/>
    <x v="5"/>
    <x v="5"/>
    <n v="-5047"/>
  </r>
  <r>
    <x v="3"/>
    <x v="47"/>
    <x v="0"/>
    <x v="1"/>
    <x v="6"/>
    <x v="6"/>
    <n v="108188"/>
  </r>
  <r>
    <x v="3"/>
    <x v="47"/>
    <x v="0"/>
    <x v="2"/>
    <x v="7"/>
    <x v="7"/>
    <n v="3207"/>
  </r>
  <r>
    <x v="3"/>
    <x v="47"/>
    <x v="0"/>
    <x v="2"/>
    <x v="8"/>
    <x v="8"/>
    <n v="170824"/>
  </r>
  <r>
    <x v="3"/>
    <x v="47"/>
    <x v="0"/>
    <x v="2"/>
    <x v="9"/>
    <x v="9"/>
    <n v="16875"/>
  </r>
  <r>
    <x v="3"/>
    <x v="47"/>
    <x v="1"/>
    <x v="0"/>
    <x v="0"/>
    <x v="0"/>
    <n v="4054"/>
  </r>
  <r>
    <x v="3"/>
    <x v="47"/>
    <x v="1"/>
    <x v="0"/>
    <x v="1"/>
    <x v="1"/>
    <n v="68379"/>
  </r>
  <r>
    <x v="3"/>
    <x v="47"/>
    <x v="1"/>
    <x v="0"/>
    <x v="3"/>
    <x v="3"/>
    <n v="2501"/>
  </r>
  <r>
    <x v="3"/>
    <x v="47"/>
    <x v="1"/>
    <x v="0"/>
    <x v="4"/>
    <x v="4"/>
    <n v="8878"/>
  </r>
  <r>
    <x v="3"/>
    <x v="47"/>
    <x v="1"/>
    <x v="0"/>
    <x v="5"/>
    <x v="5"/>
    <n v="-5047"/>
  </r>
  <r>
    <x v="3"/>
    <x v="47"/>
    <x v="1"/>
    <x v="1"/>
    <x v="6"/>
    <x v="6"/>
    <n v="107527"/>
  </r>
  <r>
    <x v="3"/>
    <x v="47"/>
    <x v="1"/>
    <x v="2"/>
    <x v="7"/>
    <x v="7"/>
    <n v="3207"/>
  </r>
  <r>
    <x v="3"/>
    <x v="47"/>
    <x v="1"/>
    <x v="2"/>
    <x v="8"/>
    <x v="8"/>
    <n v="170824"/>
  </r>
  <r>
    <x v="3"/>
    <x v="47"/>
    <x v="1"/>
    <x v="2"/>
    <x v="9"/>
    <x v="9"/>
    <n v="17353"/>
  </r>
  <r>
    <x v="3"/>
    <x v="48"/>
    <x v="0"/>
    <x v="0"/>
    <x v="0"/>
    <x v="0"/>
    <n v="24921"/>
  </r>
  <r>
    <x v="3"/>
    <x v="48"/>
    <x v="0"/>
    <x v="0"/>
    <x v="1"/>
    <x v="1"/>
    <n v="638277"/>
  </r>
  <r>
    <x v="3"/>
    <x v="48"/>
    <x v="0"/>
    <x v="0"/>
    <x v="2"/>
    <x v="2"/>
    <n v="183600"/>
  </r>
  <r>
    <x v="3"/>
    <x v="48"/>
    <x v="0"/>
    <x v="0"/>
    <x v="3"/>
    <x v="3"/>
    <n v="-7660"/>
  </r>
  <r>
    <x v="3"/>
    <x v="48"/>
    <x v="0"/>
    <x v="0"/>
    <x v="4"/>
    <x v="4"/>
    <n v="1089044"/>
  </r>
  <r>
    <x v="3"/>
    <x v="48"/>
    <x v="0"/>
    <x v="1"/>
    <x v="6"/>
    <x v="6"/>
    <n v="-197117"/>
  </r>
  <r>
    <x v="3"/>
    <x v="48"/>
    <x v="0"/>
    <x v="2"/>
    <x v="7"/>
    <x v="7"/>
    <n v="283766"/>
  </r>
  <r>
    <x v="3"/>
    <x v="48"/>
    <x v="0"/>
    <x v="2"/>
    <x v="8"/>
    <x v="8"/>
    <n v="1085009"/>
  </r>
  <r>
    <x v="3"/>
    <x v="48"/>
    <x v="0"/>
    <x v="2"/>
    <x v="9"/>
    <x v="9"/>
    <n v="377610"/>
  </r>
  <r>
    <x v="3"/>
    <x v="48"/>
    <x v="1"/>
    <x v="0"/>
    <x v="0"/>
    <x v="0"/>
    <n v="169459"/>
  </r>
  <r>
    <x v="3"/>
    <x v="48"/>
    <x v="1"/>
    <x v="0"/>
    <x v="1"/>
    <x v="1"/>
    <n v="846168"/>
  </r>
  <r>
    <x v="3"/>
    <x v="48"/>
    <x v="1"/>
    <x v="0"/>
    <x v="2"/>
    <x v="2"/>
    <n v="241493"/>
  </r>
  <r>
    <x v="3"/>
    <x v="48"/>
    <x v="1"/>
    <x v="0"/>
    <x v="3"/>
    <x v="3"/>
    <n v="-155033"/>
  </r>
  <r>
    <x v="3"/>
    <x v="48"/>
    <x v="1"/>
    <x v="0"/>
    <x v="4"/>
    <x v="4"/>
    <n v="1360322"/>
  </r>
  <r>
    <x v="3"/>
    <x v="48"/>
    <x v="1"/>
    <x v="1"/>
    <x v="6"/>
    <x v="6"/>
    <n v="-424431"/>
  </r>
  <r>
    <x v="3"/>
    <x v="48"/>
    <x v="1"/>
    <x v="2"/>
    <x v="7"/>
    <x v="7"/>
    <n v="283766"/>
  </r>
  <r>
    <x v="3"/>
    <x v="48"/>
    <x v="1"/>
    <x v="2"/>
    <x v="8"/>
    <x v="8"/>
    <n v="1085009"/>
  </r>
  <r>
    <x v="3"/>
    <x v="48"/>
    <x v="1"/>
    <x v="2"/>
    <x v="9"/>
    <x v="9"/>
    <n v="979269"/>
  </r>
  <r>
    <x v="3"/>
    <x v="49"/>
    <x v="0"/>
    <x v="0"/>
    <x v="0"/>
    <x v="0"/>
    <n v="89005"/>
  </r>
  <r>
    <x v="3"/>
    <x v="49"/>
    <x v="0"/>
    <x v="0"/>
    <x v="1"/>
    <x v="1"/>
    <n v="868572"/>
  </r>
  <r>
    <x v="3"/>
    <x v="49"/>
    <x v="0"/>
    <x v="0"/>
    <x v="2"/>
    <x v="2"/>
    <n v="28098"/>
  </r>
  <r>
    <x v="3"/>
    <x v="49"/>
    <x v="0"/>
    <x v="0"/>
    <x v="3"/>
    <x v="3"/>
    <n v="-35350"/>
  </r>
  <r>
    <x v="3"/>
    <x v="49"/>
    <x v="0"/>
    <x v="0"/>
    <x v="4"/>
    <x v="4"/>
    <n v="1311276"/>
  </r>
  <r>
    <x v="3"/>
    <x v="49"/>
    <x v="0"/>
    <x v="1"/>
    <x v="6"/>
    <x v="6"/>
    <n v="75504"/>
  </r>
  <r>
    <x v="3"/>
    <x v="49"/>
    <x v="0"/>
    <x v="2"/>
    <x v="7"/>
    <x v="7"/>
    <n v="321632"/>
  </r>
  <r>
    <x v="3"/>
    <x v="49"/>
    <x v="0"/>
    <x v="2"/>
    <x v="8"/>
    <x v="8"/>
    <n v="1705087"/>
  </r>
  <r>
    <x v="3"/>
    <x v="49"/>
    <x v="0"/>
    <x v="2"/>
    <x v="9"/>
    <x v="9"/>
    <n v="381086"/>
  </r>
  <r>
    <x v="3"/>
    <x v="49"/>
    <x v="1"/>
    <x v="0"/>
    <x v="0"/>
    <x v="0"/>
    <n v="190242"/>
  </r>
  <r>
    <x v="3"/>
    <x v="49"/>
    <x v="1"/>
    <x v="0"/>
    <x v="1"/>
    <x v="1"/>
    <n v="905318"/>
  </r>
  <r>
    <x v="3"/>
    <x v="49"/>
    <x v="1"/>
    <x v="0"/>
    <x v="2"/>
    <x v="2"/>
    <n v="32335"/>
  </r>
  <r>
    <x v="3"/>
    <x v="49"/>
    <x v="1"/>
    <x v="0"/>
    <x v="3"/>
    <x v="3"/>
    <n v="-128877"/>
  </r>
  <r>
    <x v="3"/>
    <x v="49"/>
    <x v="1"/>
    <x v="0"/>
    <x v="4"/>
    <x v="4"/>
    <n v="1401923"/>
  </r>
  <r>
    <x v="3"/>
    <x v="49"/>
    <x v="1"/>
    <x v="1"/>
    <x v="6"/>
    <x v="6"/>
    <n v="171297"/>
  </r>
  <r>
    <x v="3"/>
    <x v="49"/>
    <x v="1"/>
    <x v="2"/>
    <x v="7"/>
    <x v="7"/>
    <n v="321632"/>
  </r>
  <r>
    <x v="3"/>
    <x v="49"/>
    <x v="1"/>
    <x v="2"/>
    <x v="8"/>
    <x v="8"/>
    <n v="1705087"/>
  </r>
  <r>
    <x v="3"/>
    <x v="49"/>
    <x v="1"/>
    <x v="2"/>
    <x v="9"/>
    <x v="9"/>
    <n v="803273"/>
  </r>
  <r>
    <x v="3"/>
    <x v="50"/>
    <x v="0"/>
    <x v="0"/>
    <x v="0"/>
    <x v="0"/>
    <n v="40384"/>
  </r>
  <r>
    <x v="3"/>
    <x v="50"/>
    <x v="0"/>
    <x v="0"/>
    <x v="1"/>
    <x v="1"/>
    <n v="337913"/>
  </r>
  <r>
    <x v="3"/>
    <x v="50"/>
    <x v="0"/>
    <x v="0"/>
    <x v="2"/>
    <x v="2"/>
    <n v="20199"/>
  </r>
  <r>
    <x v="3"/>
    <x v="50"/>
    <x v="0"/>
    <x v="0"/>
    <x v="3"/>
    <x v="3"/>
    <n v="-37963"/>
  </r>
  <r>
    <x v="3"/>
    <x v="50"/>
    <x v="0"/>
    <x v="0"/>
    <x v="4"/>
    <x v="4"/>
    <n v="551528"/>
  </r>
  <r>
    <x v="3"/>
    <x v="50"/>
    <x v="0"/>
    <x v="1"/>
    <x v="6"/>
    <x v="6"/>
    <n v="105475"/>
  </r>
  <r>
    <x v="3"/>
    <x v="50"/>
    <x v="0"/>
    <x v="2"/>
    <x v="7"/>
    <x v="7"/>
    <n v="340190"/>
  </r>
  <r>
    <x v="3"/>
    <x v="50"/>
    <x v="0"/>
    <x v="2"/>
    <x v="8"/>
    <x v="8"/>
    <n v="533907"/>
  </r>
  <r>
    <x v="3"/>
    <x v="50"/>
    <x v="0"/>
    <x v="2"/>
    <x v="9"/>
    <x v="9"/>
    <n v="219365"/>
  </r>
  <r>
    <x v="3"/>
    <x v="50"/>
    <x v="1"/>
    <x v="0"/>
    <x v="0"/>
    <x v="0"/>
    <n v="50503"/>
  </r>
  <r>
    <x v="3"/>
    <x v="50"/>
    <x v="1"/>
    <x v="0"/>
    <x v="1"/>
    <x v="1"/>
    <n v="371704"/>
  </r>
  <r>
    <x v="3"/>
    <x v="50"/>
    <x v="1"/>
    <x v="0"/>
    <x v="2"/>
    <x v="2"/>
    <n v="21728"/>
  </r>
  <r>
    <x v="3"/>
    <x v="50"/>
    <x v="1"/>
    <x v="0"/>
    <x v="3"/>
    <x v="3"/>
    <n v="-71555"/>
  </r>
  <r>
    <x v="3"/>
    <x v="50"/>
    <x v="1"/>
    <x v="0"/>
    <x v="4"/>
    <x v="4"/>
    <n v="578256"/>
  </r>
  <r>
    <x v="3"/>
    <x v="50"/>
    <x v="1"/>
    <x v="1"/>
    <x v="6"/>
    <x v="6"/>
    <n v="121695"/>
  </r>
  <r>
    <x v="3"/>
    <x v="50"/>
    <x v="1"/>
    <x v="2"/>
    <x v="7"/>
    <x v="7"/>
    <n v="340190"/>
  </r>
  <r>
    <x v="3"/>
    <x v="50"/>
    <x v="1"/>
    <x v="2"/>
    <x v="8"/>
    <x v="8"/>
    <n v="529998"/>
  </r>
  <r>
    <x v="3"/>
    <x v="50"/>
    <x v="1"/>
    <x v="2"/>
    <x v="9"/>
    <x v="9"/>
    <n v="345253"/>
  </r>
  <r>
    <x v="3"/>
    <x v="51"/>
    <x v="0"/>
    <x v="0"/>
    <x v="0"/>
    <x v="0"/>
    <n v="9500"/>
  </r>
  <r>
    <x v="3"/>
    <x v="51"/>
    <x v="0"/>
    <x v="0"/>
    <x v="1"/>
    <x v="1"/>
    <n v="76304"/>
  </r>
  <r>
    <x v="3"/>
    <x v="51"/>
    <x v="0"/>
    <x v="0"/>
    <x v="2"/>
    <x v="2"/>
    <n v="2959"/>
  </r>
  <r>
    <x v="3"/>
    <x v="51"/>
    <x v="0"/>
    <x v="0"/>
    <x v="3"/>
    <x v="3"/>
    <n v="-5202"/>
  </r>
  <r>
    <x v="3"/>
    <x v="51"/>
    <x v="0"/>
    <x v="0"/>
    <x v="4"/>
    <x v="4"/>
    <n v="115040"/>
  </r>
  <r>
    <x v="3"/>
    <x v="51"/>
    <x v="0"/>
    <x v="1"/>
    <x v="6"/>
    <x v="6"/>
    <n v="2813"/>
  </r>
  <r>
    <x v="3"/>
    <x v="51"/>
    <x v="0"/>
    <x v="2"/>
    <x v="7"/>
    <x v="7"/>
    <n v="63639"/>
  </r>
  <r>
    <x v="3"/>
    <x v="51"/>
    <x v="0"/>
    <x v="2"/>
    <x v="8"/>
    <x v="8"/>
    <n v="116538"/>
  </r>
  <r>
    <x v="3"/>
    <x v="51"/>
    <x v="0"/>
    <x v="2"/>
    <x v="9"/>
    <x v="9"/>
    <n v="31641"/>
  </r>
  <r>
    <x v="3"/>
    <x v="51"/>
    <x v="1"/>
    <x v="0"/>
    <x v="0"/>
    <x v="0"/>
    <n v="12946"/>
  </r>
  <r>
    <x v="3"/>
    <x v="51"/>
    <x v="1"/>
    <x v="0"/>
    <x v="1"/>
    <x v="1"/>
    <n v="75113"/>
  </r>
  <r>
    <x v="3"/>
    <x v="51"/>
    <x v="1"/>
    <x v="0"/>
    <x v="2"/>
    <x v="2"/>
    <n v="2959"/>
  </r>
  <r>
    <x v="3"/>
    <x v="51"/>
    <x v="1"/>
    <x v="0"/>
    <x v="3"/>
    <x v="3"/>
    <n v="-11620"/>
  </r>
  <r>
    <x v="3"/>
    <x v="51"/>
    <x v="1"/>
    <x v="0"/>
    <x v="4"/>
    <x v="4"/>
    <n v="115040"/>
  </r>
  <r>
    <x v="3"/>
    <x v="51"/>
    <x v="1"/>
    <x v="1"/>
    <x v="6"/>
    <x v="6"/>
    <n v="80"/>
  </r>
  <r>
    <x v="3"/>
    <x v="51"/>
    <x v="1"/>
    <x v="2"/>
    <x v="7"/>
    <x v="7"/>
    <n v="63639"/>
  </r>
  <r>
    <x v="3"/>
    <x v="51"/>
    <x v="1"/>
    <x v="2"/>
    <x v="8"/>
    <x v="8"/>
    <n v="116023"/>
  </r>
  <r>
    <x v="3"/>
    <x v="51"/>
    <x v="1"/>
    <x v="2"/>
    <x v="9"/>
    <x v="9"/>
    <n v="38096"/>
  </r>
  <r>
    <x v="3"/>
    <x v="52"/>
    <x v="0"/>
    <x v="0"/>
    <x v="0"/>
    <x v="0"/>
    <n v="10838"/>
  </r>
  <r>
    <x v="3"/>
    <x v="52"/>
    <x v="0"/>
    <x v="0"/>
    <x v="1"/>
    <x v="1"/>
    <n v="111580"/>
  </r>
  <r>
    <x v="3"/>
    <x v="52"/>
    <x v="0"/>
    <x v="0"/>
    <x v="3"/>
    <x v="3"/>
    <n v="2419"/>
  </r>
  <r>
    <x v="3"/>
    <x v="52"/>
    <x v="0"/>
    <x v="0"/>
    <x v="4"/>
    <x v="4"/>
    <n v="100474"/>
  </r>
  <r>
    <x v="3"/>
    <x v="52"/>
    <x v="0"/>
    <x v="0"/>
    <x v="5"/>
    <x v="5"/>
    <n v="9560"/>
  </r>
  <r>
    <x v="3"/>
    <x v="52"/>
    <x v="0"/>
    <x v="1"/>
    <x v="6"/>
    <x v="6"/>
    <n v="10071"/>
  </r>
  <r>
    <x v="3"/>
    <x v="52"/>
    <x v="0"/>
    <x v="2"/>
    <x v="7"/>
    <x v="7"/>
    <n v="68065"/>
  </r>
  <r>
    <x v="3"/>
    <x v="52"/>
    <x v="0"/>
    <x v="2"/>
    <x v="8"/>
    <x v="8"/>
    <n v="116587"/>
  </r>
  <r>
    <x v="3"/>
    <x v="52"/>
    <x v="0"/>
    <x v="2"/>
    <x v="9"/>
    <x v="9"/>
    <n v="36332"/>
  </r>
  <r>
    <x v="3"/>
    <x v="52"/>
    <x v="1"/>
    <x v="0"/>
    <x v="0"/>
    <x v="0"/>
    <n v="20158"/>
  </r>
  <r>
    <x v="3"/>
    <x v="52"/>
    <x v="1"/>
    <x v="0"/>
    <x v="1"/>
    <x v="1"/>
    <n v="98871"/>
  </r>
  <r>
    <x v="3"/>
    <x v="52"/>
    <x v="1"/>
    <x v="0"/>
    <x v="3"/>
    <x v="3"/>
    <n v="-12879"/>
  </r>
  <r>
    <x v="3"/>
    <x v="52"/>
    <x v="1"/>
    <x v="0"/>
    <x v="4"/>
    <x v="4"/>
    <n v="104166"/>
  </r>
  <r>
    <x v="3"/>
    <x v="52"/>
    <x v="1"/>
    <x v="0"/>
    <x v="5"/>
    <x v="5"/>
    <n v="9560"/>
  </r>
  <r>
    <x v="3"/>
    <x v="52"/>
    <x v="1"/>
    <x v="1"/>
    <x v="6"/>
    <x v="6"/>
    <n v="2468"/>
  </r>
  <r>
    <x v="3"/>
    <x v="52"/>
    <x v="1"/>
    <x v="2"/>
    <x v="7"/>
    <x v="7"/>
    <n v="68065"/>
  </r>
  <r>
    <x v="3"/>
    <x v="52"/>
    <x v="1"/>
    <x v="2"/>
    <x v="8"/>
    <x v="8"/>
    <n v="115660"/>
  </r>
  <r>
    <x v="3"/>
    <x v="52"/>
    <x v="1"/>
    <x v="2"/>
    <x v="9"/>
    <x v="9"/>
    <n v="45257"/>
  </r>
  <r>
    <x v="3"/>
    <x v="53"/>
    <x v="0"/>
    <x v="0"/>
    <x v="0"/>
    <x v="0"/>
    <n v="6724"/>
  </r>
  <r>
    <x v="3"/>
    <x v="53"/>
    <x v="0"/>
    <x v="0"/>
    <x v="1"/>
    <x v="1"/>
    <n v="53511"/>
  </r>
  <r>
    <x v="3"/>
    <x v="53"/>
    <x v="0"/>
    <x v="0"/>
    <x v="3"/>
    <x v="3"/>
    <n v="-4732"/>
  </r>
  <r>
    <x v="3"/>
    <x v="53"/>
    <x v="0"/>
    <x v="0"/>
    <x v="4"/>
    <x v="4"/>
    <n v="7555"/>
  </r>
  <r>
    <x v="3"/>
    <x v="53"/>
    <x v="0"/>
    <x v="0"/>
    <x v="5"/>
    <x v="5"/>
    <n v="-241"/>
  </r>
  <r>
    <x v="3"/>
    <x v="53"/>
    <x v="0"/>
    <x v="1"/>
    <x v="6"/>
    <x v="6"/>
    <n v="7904"/>
  </r>
  <r>
    <x v="3"/>
    <x v="53"/>
    <x v="0"/>
    <x v="2"/>
    <x v="7"/>
    <x v="7"/>
    <n v="8029"/>
  </r>
  <r>
    <x v="3"/>
    <x v="53"/>
    <x v="0"/>
    <x v="2"/>
    <x v="8"/>
    <x v="8"/>
    <n v="69417"/>
  </r>
  <r>
    <x v="3"/>
    <x v="53"/>
    <x v="0"/>
    <x v="2"/>
    <x v="9"/>
    <x v="9"/>
    <n v="3221"/>
  </r>
  <r>
    <x v="3"/>
    <x v="53"/>
    <x v="1"/>
    <x v="0"/>
    <x v="0"/>
    <x v="0"/>
    <n v="7060"/>
  </r>
  <r>
    <x v="3"/>
    <x v="53"/>
    <x v="1"/>
    <x v="0"/>
    <x v="1"/>
    <x v="1"/>
    <n v="53565"/>
  </r>
  <r>
    <x v="3"/>
    <x v="53"/>
    <x v="1"/>
    <x v="0"/>
    <x v="3"/>
    <x v="3"/>
    <n v="-5474"/>
  </r>
  <r>
    <x v="3"/>
    <x v="53"/>
    <x v="1"/>
    <x v="0"/>
    <x v="4"/>
    <x v="4"/>
    <n v="7555"/>
  </r>
  <r>
    <x v="3"/>
    <x v="53"/>
    <x v="1"/>
    <x v="0"/>
    <x v="5"/>
    <x v="5"/>
    <n v="-241"/>
  </r>
  <r>
    <x v="3"/>
    <x v="53"/>
    <x v="1"/>
    <x v="1"/>
    <x v="6"/>
    <x v="6"/>
    <n v="7435"/>
  </r>
  <r>
    <x v="3"/>
    <x v="53"/>
    <x v="1"/>
    <x v="2"/>
    <x v="7"/>
    <x v="7"/>
    <n v="8029"/>
  </r>
  <r>
    <x v="3"/>
    <x v="53"/>
    <x v="1"/>
    <x v="2"/>
    <x v="8"/>
    <x v="8"/>
    <n v="69417"/>
  </r>
  <r>
    <x v="3"/>
    <x v="53"/>
    <x v="1"/>
    <x v="2"/>
    <x v="9"/>
    <x v="9"/>
    <n v="3884"/>
  </r>
  <r>
    <x v="3"/>
    <x v="54"/>
    <x v="0"/>
    <x v="0"/>
    <x v="0"/>
    <x v="0"/>
    <n v="32127"/>
  </r>
  <r>
    <x v="3"/>
    <x v="54"/>
    <x v="0"/>
    <x v="0"/>
    <x v="1"/>
    <x v="1"/>
    <n v="285894"/>
  </r>
  <r>
    <x v="3"/>
    <x v="54"/>
    <x v="0"/>
    <x v="0"/>
    <x v="2"/>
    <x v="2"/>
    <n v="2320"/>
  </r>
  <r>
    <x v="3"/>
    <x v="54"/>
    <x v="0"/>
    <x v="0"/>
    <x v="3"/>
    <x v="3"/>
    <n v="-2058"/>
  </r>
  <r>
    <x v="3"/>
    <x v="54"/>
    <x v="0"/>
    <x v="0"/>
    <x v="4"/>
    <x v="4"/>
    <n v="322329"/>
  </r>
  <r>
    <x v="3"/>
    <x v="54"/>
    <x v="0"/>
    <x v="0"/>
    <x v="5"/>
    <x v="5"/>
    <n v="32832"/>
  </r>
  <r>
    <x v="3"/>
    <x v="54"/>
    <x v="0"/>
    <x v="1"/>
    <x v="6"/>
    <x v="6"/>
    <n v="98069"/>
  </r>
  <r>
    <x v="3"/>
    <x v="54"/>
    <x v="0"/>
    <x v="2"/>
    <x v="7"/>
    <x v="7"/>
    <n v="266895"/>
  </r>
  <r>
    <x v="3"/>
    <x v="54"/>
    <x v="0"/>
    <x v="2"/>
    <x v="8"/>
    <x v="8"/>
    <n v="341555"/>
  </r>
  <r>
    <x v="3"/>
    <x v="54"/>
    <x v="0"/>
    <x v="2"/>
    <x v="9"/>
    <x v="9"/>
    <n v="101515"/>
  </r>
  <r>
    <x v="3"/>
    <x v="54"/>
    <x v="1"/>
    <x v="0"/>
    <x v="0"/>
    <x v="0"/>
    <n v="50826"/>
  </r>
  <r>
    <x v="3"/>
    <x v="54"/>
    <x v="1"/>
    <x v="0"/>
    <x v="1"/>
    <x v="1"/>
    <n v="282158"/>
  </r>
  <r>
    <x v="3"/>
    <x v="54"/>
    <x v="1"/>
    <x v="0"/>
    <x v="2"/>
    <x v="2"/>
    <n v="2320"/>
  </r>
  <r>
    <x v="3"/>
    <x v="54"/>
    <x v="1"/>
    <x v="0"/>
    <x v="3"/>
    <x v="3"/>
    <n v="-34235"/>
  </r>
  <r>
    <x v="3"/>
    <x v="54"/>
    <x v="1"/>
    <x v="0"/>
    <x v="4"/>
    <x v="4"/>
    <n v="322359"/>
  </r>
  <r>
    <x v="3"/>
    <x v="54"/>
    <x v="1"/>
    <x v="0"/>
    <x v="5"/>
    <x v="5"/>
    <n v="32832"/>
  </r>
  <r>
    <x v="3"/>
    <x v="54"/>
    <x v="1"/>
    <x v="1"/>
    <x v="6"/>
    <x v="6"/>
    <n v="85689"/>
  </r>
  <r>
    <x v="3"/>
    <x v="54"/>
    <x v="1"/>
    <x v="2"/>
    <x v="7"/>
    <x v="7"/>
    <n v="266895"/>
  </r>
  <r>
    <x v="3"/>
    <x v="54"/>
    <x v="1"/>
    <x v="2"/>
    <x v="8"/>
    <x v="8"/>
    <n v="339478"/>
  </r>
  <r>
    <x v="3"/>
    <x v="54"/>
    <x v="1"/>
    <x v="2"/>
    <x v="9"/>
    <x v="9"/>
    <n v="138382"/>
  </r>
  <r>
    <x v="3"/>
    <x v="55"/>
    <x v="0"/>
    <x v="0"/>
    <x v="0"/>
    <x v="0"/>
    <n v="27106"/>
  </r>
  <r>
    <x v="3"/>
    <x v="55"/>
    <x v="0"/>
    <x v="0"/>
    <x v="1"/>
    <x v="1"/>
    <n v="368228"/>
  </r>
  <r>
    <x v="3"/>
    <x v="55"/>
    <x v="0"/>
    <x v="0"/>
    <x v="2"/>
    <x v="2"/>
    <n v="994"/>
  </r>
  <r>
    <x v="3"/>
    <x v="55"/>
    <x v="0"/>
    <x v="0"/>
    <x v="3"/>
    <x v="3"/>
    <n v="-20134"/>
  </r>
  <r>
    <x v="3"/>
    <x v="55"/>
    <x v="0"/>
    <x v="0"/>
    <x v="4"/>
    <x v="4"/>
    <n v="241132"/>
  </r>
  <r>
    <x v="3"/>
    <x v="55"/>
    <x v="0"/>
    <x v="0"/>
    <x v="5"/>
    <x v="5"/>
    <n v="74461"/>
  </r>
  <r>
    <x v="3"/>
    <x v="55"/>
    <x v="0"/>
    <x v="1"/>
    <x v="6"/>
    <x v="6"/>
    <n v="50691"/>
  </r>
  <r>
    <x v="3"/>
    <x v="55"/>
    <x v="0"/>
    <x v="2"/>
    <x v="7"/>
    <x v="7"/>
    <n v="178620"/>
  </r>
  <r>
    <x v="3"/>
    <x v="55"/>
    <x v="0"/>
    <x v="2"/>
    <x v="8"/>
    <x v="8"/>
    <n v="354101"/>
  </r>
  <r>
    <x v="3"/>
    <x v="55"/>
    <x v="0"/>
    <x v="2"/>
    <x v="9"/>
    <x v="9"/>
    <n v="101103"/>
  </r>
  <r>
    <x v="3"/>
    <x v="55"/>
    <x v="1"/>
    <x v="0"/>
    <x v="0"/>
    <x v="0"/>
    <n v="33265"/>
  </r>
  <r>
    <x v="3"/>
    <x v="55"/>
    <x v="1"/>
    <x v="0"/>
    <x v="1"/>
    <x v="1"/>
    <n v="364124"/>
  </r>
  <r>
    <x v="3"/>
    <x v="55"/>
    <x v="1"/>
    <x v="0"/>
    <x v="2"/>
    <x v="2"/>
    <n v="994"/>
  </r>
  <r>
    <x v="3"/>
    <x v="55"/>
    <x v="1"/>
    <x v="0"/>
    <x v="3"/>
    <x v="3"/>
    <n v="-37412"/>
  </r>
  <r>
    <x v="3"/>
    <x v="55"/>
    <x v="1"/>
    <x v="0"/>
    <x v="4"/>
    <x v="4"/>
    <n v="241359"/>
  </r>
  <r>
    <x v="3"/>
    <x v="55"/>
    <x v="1"/>
    <x v="0"/>
    <x v="5"/>
    <x v="5"/>
    <n v="74461"/>
  </r>
  <r>
    <x v="3"/>
    <x v="55"/>
    <x v="1"/>
    <x v="1"/>
    <x v="6"/>
    <x v="6"/>
    <n v="63125"/>
  </r>
  <r>
    <x v="3"/>
    <x v="55"/>
    <x v="1"/>
    <x v="2"/>
    <x v="7"/>
    <x v="7"/>
    <n v="178620"/>
  </r>
  <r>
    <x v="3"/>
    <x v="55"/>
    <x v="1"/>
    <x v="2"/>
    <x v="8"/>
    <x v="8"/>
    <n v="353257"/>
  </r>
  <r>
    <x v="3"/>
    <x v="55"/>
    <x v="1"/>
    <x v="2"/>
    <x v="9"/>
    <x v="9"/>
    <n v="133941"/>
  </r>
  <r>
    <x v="3"/>
    <x v="56"/>
    <x v="0"/>
    <x v="0"/>
    <x v="0"/>
    <x v="0"/>
    <n v="6996"/>
  </r>
  <r>
    <x v="3"/>
    <x v="56"/>
    <x v="0"/>
    <x v="0"/>
    <x v="1"/>
    <x v="1"/>
    <n v="140175"/>
  </r>
  <r>
    <x v="3"/>
    <x v="56"/>
    <x v="0"/>
    <x v="0"/>
    <x v="3"/>
    <x v="3"/>
    <n v="3877"/>
  </r>
  <r>
    <x v="3"/>
    <x v="56"/>
    <x v="0"/>
    <x v="0"/>
    <x v="4"/>
    <x v="4"/>
    <n v="210263"/>
  </r>
  <r>
    <x v="3"/>
    <x v="56"/>
    <x v="0"/>
    <x v="1"/>
    <x v="6"/>
    <x v="6"/>
    <n v="27293"/>
  </r>
  <r>
    <x v="3"/>
    <x v="56"/>
    <x v="0"/>
    <x v="2"/>
    <x v="7"/>
    <x v="7"/>
    <n v="121386"/>
  </r>
  <r>
    <x v="3"/>
    <x v="56"/>
    <x v="0"/>
    <x v="2"/>
    <x v="8"/>
    <x v="8"/>
    <n v="160841"/>
  </r>
  <r>
    <x v="3"/>
    <x v="56"/>
    <x v="0"/>
    <x v="2"/>
    <x v="9"/>
    <x v="9"/>
    <n v="98623"/>
  </r>
  <r>
    <x v="3"/>
    <x v="56"/>
    <x v="1"/>
    <x v="0"/>
    <x v="0"/>
    <x v="0"/>
    <n v="21684"/>
  </r>
  <r>
    <x v="3"/>
    <x v="56"/>
    <x v="1"/>
    <x v="0"/>
    <x v="1"/>
    <x v="1"/>
    <n v="147542"/>
  </r>
  <r>
    <x v="3"/>
    <x v="56"/>
    <x v="1"/>
    <x v="0"/>
    <x v="3"/>
    <x v="3"/>
    <n v="-15195"/>
  </r>
  <r>
    <x v="3"/>
    <x v="56"/>
    <x v="1"/>
    <x v="0"/>
    <x v="4"/>
    <x v="4"/>
    <n v="219018"/>
  </r>
  <r>
    <x v="3"/>
    <x v="56"/>
    <x v="1"/>
    <x v="1"/>
    <x v="6"/>
    <x v="6"/>
    <n v="6083"/>
  </r>
  <r>
    <x v="3"/>
    <x v="56"/>
    <x v="1"/>
    <x v="2"/>
    <x v="7"/>
    <x v="7"/>
    <n v="121386"/>
  </r>
  <r>
    <x v="3"/>
    <x v="56"/>
    <x v="1"/>
    <x v="2"/>
    <x v="8"/>
    <x v="8"/>
    <n v="159373"/>
  </r>
  <r>
    <x v="3"/>
    <x v="56"/>
    <x v="1"/>
    <x v="2"/>
    <x v="9"/>
    <x v="9"/>
    <n v="128763"/>
  </r>
  <r>
    <x v="3"/>
    <x v="57"/>
    <x v="0"/>
    <x v="0"/>
    <x v="0"/>
    <x v="0"/>
    <n v="35367"/>
  </r>
  <r>
    <x v="3"/>
    <x v="57"/>
    <x v="0"/>
    <x v="0"/>
    <x v="1"/>
    <x v="1"/>
    <n v="270169"/>
  </r>
  <r>
    <x v="3"/>
    <x v="57"/>
    <x v="0"/>
    <x v="0"/>
    <x v="2"/>
    <x v="2"/>
    <n v="16266"/>
  </r>
  <r>
    <x v="3"/>
    <x v="57"/>
    <x v="0"/>
    <x v="0"/>
    <x v="3"/>
    <x v="3"/>
    <n v="-57594"/>
  </r>
  <r>
    <x v="3"/>
    <x v="57"/>
    <x v="0"/>
    <x v="0"/>
    <x v="4"/>
    <x v="4"/>
    <n v="423030"/>
  </r>
  <r>
    <x v="3"/>
    <x v="57"/>
    <x v="0"/>
    <x v="1"/>
    <x v="6"/>
    <x v="6"/>
    <n v="31996"/>
  </r>
  <r>
    <x v="3"/>
    <x v="57"/>
    <x v="0"/>
    <x v="2"/>
    <x v="7"/>
    <x v="7"/>
    <n v="192530"/>
  </r>
  <r>
    <x v="3"/>
    <x v="57"/>
    <x v="0"/>
    <x v="2"/>
    <x v="8"/>
    <x v="8"/>
    <n v="457874"/>
  </r>
  <r>
    <x v="3"/>
    <x v="57"/>
    <x v="0"/>
    <x v="2"/>
    <x v="9"/>
    <x v="9"/>
    <n v="184018"/>
  </r>
  <r>
    <x v="3"/>
    <x v="57"/>
    <x v="1"/>
    <x v="0"/>
    <x v="0"/>
    <x v="0"/>
    <n v="45125"/>
  </r>
  <r>
    <x v="3"/>
    <x v="57"/>
    <x v="1"/>
    <x v="0"/>
    <x v="1"/>
    <x v="1"/>
    <n v="299217"/>
  </r>
  <r>
    <x v="3"/>
    <x v="57"/>
    <x v="1"/>
    <x v="0"/>
    <x v="2"/>
    <x v="2"/>
    <n v="16266"/>
  </r>
  <r>
    <x v="3"/>
    <x v="57"/>
    <x v="1"/>
    <x v="0"/>
    <x v="3"/>
    <x v="3"/>
    <n v="-81777"/>
  </r>
  <r>
    <x v="3"/>
    <x v="57"/>
    <x v="1"/>
    <x v="0"/>
    <x v="4"/>
    <x v="4"/>
    <n v="423471"/>
  </r>
  <r>
    <x v="3"/>
    <x v="57"/>
    <x v="1"/>
    <x v="1"/>
    <x v="6"/>
    <x v="6"/>
    <n v="27697"/>
  </r>
  <r>
    <x v="3"/>
    <x v="57"/>
    <x v="1"/>
    <x v="2"/>
    <x v="7"/>
    <x v="7"/>
    <n v="192530"/>
  </r>
  <r>
    <x v="3"/>
    <x v="57"/>
    <x v="1"/>
    <x v="2"/>
    <x v="8"/>
    <x v="8"/>
    <n v="457874"/>
  </r>
  <r>
    <x v="3"/>
    <x v="57"/>
    <x v="1"/>
    <x v="2"/>
    <x v="9"/>
    <x v="9"/>
    <n v="243149"/>
  </r>
  <r>
    <x v="3"/>
    <x v="58"/>
    <x v="0"/>
    <x v="0"/>
    <x v="0"/>
    <x v="0"/>
    <n v="39169"/>
  </r>
  <r>
    <x v="3"/>
    <x v="58"/>
    <x v="0"/>
    <x v="0"/>
    <x v="1"/>
    <x v="1"/>
    <n v="291907"/>
  </r>
  <r>
    <x v="3"/>
    <x v="58"/>
    <x v="0"/>
    <x v="0"/>
    <x v="2"/>
    <x v="2"/>
    <n v="15478"/>
  </r>
  <r>
    <x v="3"/>
    <x v="58"/>
    <x v="0"/>
    <x v="0"/>
    <x v="3"/>
    <x v="3"/>
    <n v="-3756"/>
  </r>
  <r>
    <x v="3"/>
    <x v="58"/>
    <x v="0"/>
    <x v="0"/>
    <x v="4"/>
    <x v="4"/>
    <n v="324247"/>
  </r>
  <r>
    <x v="3"/>
    <x v="58"/>
    <x v="0"/>
    <x v="0"/>
    <x v="5"/>
    <x v="5"/>
    <n v="-6368"/>
  </r>
  <r>
    <x v="3"/>
    <x v="58"/>
    <x v="0"/>
    <x v="1"/>
    <x v="6"/>
    <x v="6"/>
    <n v="-11204"/>
  </r>
  <r>
    <x v="3"/>
    <x v="58"/>
    <x v="0"/>
    <x v="2"/>
    <x v="7"/>
    <x v="7"/>
    <n v="137476"/>
  </r>
  <r>
    <x v="3"/>
    <x v="58"/>
    <x v="0"/>
    <x v="2"/>
    <x v="8"/>
    <x v="8"/>
    <n v="446979"/>
  </r>
  <r>
    <x v="3"/>
    <x v="58"/>
    <x v="0"/>
    <x v="2"/>
    <x v="9"/>
    <x v="9"/>
    <n v="85266"/>
  </r>
  <r>
    <x v="3"/>
    <x v="58"/>
    <x v="1"/>
    <x v="0"/>
    <x v="0"/>
    <x v="0"/>
    <n v="63618"/>
  </r>
  <r>
    <x v="3"/>
    <x v="58"/>
    <x v="1"/>
    <x v="0"/>
    <x v="1"/>
    <x v="1"/>
    <n v="324715"/>
  </r>
  <r>
    <x v="3"/>
    <x v="58"/>
    <x v="1"/>
    <x v="0"/>
    <x v="2"/>
    <x v="2"/>
    <n v="16570"/>
  </r>
  <r>
    <x v="3"/>
    <x v="58"/>
    <x v="1"/>
    <x v="0"/>
    <x v="3"/>
    <x v="3"/>
    <n v="-28790"/>
  </r>
  <r>
    <x v="3"/>
    <x v="58"/>
    <x v="1"/>
    <x v="0"/>
    <x v="4"/>
    <x v="4"/>
    <n v="350290"/>
  </r>
  <r>
    <x v="3"/>
    <x v="58"/>
    <x v="1"/>
    <x v="0"/>
    <x v="5"/>
    <x v="5"/>
    <n v="-6368"/>
  </r>
  <r>
    <x v="3"/>
    <x v="58"/>
    <x v="1"/>
    <x v="1"/>
    <x v="6"/>
    <x v="6"/>
    <n v="4979"/>
  </r>
  <r>
    <x v="3"/>
    <x v="58"/>
    <x v="1"/>
    <x v="2"/>
    <x v="7"/>
    <x v="7"/>
    <n v="137476"/>
  </r>
  <r>
    <x v="3"/>
    <x v="58"/>
    <x v="1"/>
    <x v="2"/>
    <x v="8"/>
    <x v="8"/>
    <n v="444573"/>
  </r>
  <r>
    <x v="3"/>
    <x v="58"/>
    <x v="1"/>
    <x v="2"/>
    <x v="9"/>
    <x v="9"/>
    <n v="213281"/>
  </r>
  <r>
    <x v="3"/>
    <x v="59"/>
    <x v="0"/>
    <x v="0"/>
    <x v="0"/>
    <x v="0"/>
    <n v="3721"/>
  </r>
  <r>
    <x v="3"/>
    <x v="59"/>
    <x v="0"/>
    <x v="0"/>
    <x v="1"/>
    <x v="1"/>
    <n v="209971"/>
  </r>
  <r>
    <x v="3"/>
    <x v="59"/>
    <x v="0"/>
    <x v="0"/>
    <x v="3"/>
    <x v="3"/>
    <n v="10549"/>
  </r>
  <r>
    <x v="3"/>
    <x v="59"/>
    <x v="0"/>
    <x v="0"/>
    <x v="4"/>
    <x v="4"/>
    <n v="79507"/>
  </r>
  <r>
    <x v="3"/>
    <x v="59"/>
    <x v="0"/>
    <x v="1"/>
    <x v="6"/>
    <x v="6"/>
    <n v="132213"/>
  </r>
  <r>
    <x v="3"/>
    <x v="59"/>
    <x v="0"/>
    <x v="2"/>
    <x v="7"/>
    <x v="7"/>
    <n v="32813"/>
  </r>
  <r>
    <x v="3"/>
    <x v="59"/>
    <x v="0"/>
    <x v="2"/>
    <x v="8"/>
    <x v="8"/>
    <n v="181986"/>
  </r>
  <r>
    <x v="3"/>
    <x v="59"/>
    <x v="0"/>
    <x v="2"/>
    <x v="9"/>
    <x v="9"/>
    <n v="200064"/>
  </r>
  <r>
    <x v="3"/>
    <x v="59"/>
    <x v="1"/>
    <x v="0"/>
    <x v="0"/>
    <x v="0"/>
    <n v="11820"/>
  </r>
  <r>
    <x v="3"/>
    <x v="59"/>
    <x v="1"/>
    <x v="0"/>
    <x v="1"/>
    <x v="1"/>
    <n v="218219"/>
  </r>
  <r>
    <x v="3"/>
    <x v="59"/>
    <x v="1"/>
    <x v="0"/>
    <x v="3"/>
    <x v="3"/>
    <n v="-4653"/>
  </r>
  <r>
    <x v="3"/>
    <x v="59"/>
    <x v="1"/>
    <x v="0"/>
    <x v="4"/>
    <x v="4"/>
    <n v="79507"/>
  </r>
  <r>
    <x v="3"/>
    <x v="59"/>
    <x v="1"/>
    <x v="1"/>
    <x v="6"/>
    <x v="6"/>
    <n v="123210"/>
  </r>
  <r>
    <x v="3"/>
    <x v="59"/>
    <x v="1"/>
    <x v="2"/>
    <x v="7"/>
    <x v="7"/>
    <n v="32813"/>
  </r>
  <r>
    <x v="3"/>
    <x v="59"/>
    <x v="1"/>
    <x v="2"/>
    <x v="8"/>
    <x v="8"/>
    <n v="181438"/>
  </r>
  <r>
    <x v="3"/>
    <x v="59"/>
    <x v="1"/>
    <x v="2"/>
    <x v="9"/>
    <x v="9"/>
    <n v="223158"/>
  </r>
  <r>
    <x v="3"/>
    <x v="60"/>
    <x v="0"/>
    <x v="0"/>
    <x v="0"/>
    <x v="0"/>
    <n v="10531"/>
  </r>
  <r>
    <x v="3"/>
    <x v="60"/>
    <x v="0"/>
    <x v="0"/>
    <x v="1"/>
    <x v="1"/>
    <n v="148492"/>
  </r>
  <r>
    <x v="3"/>
    <x v="60"/>
    <x v="0"/>
    <x v="0"/>
    <x v="3"/>
    <x v="3"/>
    <n v="-2828"/>
  </r>
  <r>
    <x v="3"/>
    <x v="60"/>
    <x v="0"/>
    <x v="0"/>
    <x v="4"/>
    <x v="4"/>
    <n v="109243"/>
  </r>
  <r>
    <x v="3"/>
    <x v="60"/>
    <x v="0"/>
    <x v="1"/>
    <x v="6"/>
    <x v="6"/>
    <n v="-13197"/>
  </r>
  <r>
    <x v="3"/>
    <x v="60"/>
    <x v="0"/>
    <x v="2"/>
    <x v="7"/>
    <x v="7"/>
    <n v="63045"/>
  </r>
  <r>
    <x v="3"/>
    <x v="60"/>
    <x v="0"/>
    <x v="2"/>
    <x v="8"/>
    <x v="8"/>
    <n v="160001"/>
  </r>
  <r>
    <x v="3"/>
    <x v="60"/>
    <x v="0"/>
    <x v="2"/>
    <x v="9"/>
    <x v="9"/>
    <n v="34851"/>
  </r>
  <r>
    <x v="3"/>
    <x v="60"/>
    <x v="1"/>
    <x v="0"/>
    <x v="0"/>
    <x v="0"/>
    <n v="13931"/>
  </r>
  <r>
    <x v="3"/>
    <x v="60"/>
    <x v="1"/>
    <x v="0"/>
    <x v="1"/>
    <x v="1"/>
    <n v="145091"/>
  </r>
  <r>
    <x v="3"/>
    <x v="60"/>
    <x v="1"/>
    <x v="0"/>
    <x v="3"/>
    <x v="3"/>
    <n v="-7802"/>
  </r>
  <r>
    <x v="3"/>
    <x v="60"/>
    <x v="1"/>
    <x v="0"/>
    <x v="4"/>
    <x v="4"/>
    <n v="109316"/>
  </r>
  <r>
    <x v="3"/>
    <x v="60"/>
    <x v="1"/>
    <x v="1"/>
    <x v="6"/>
    <x v="6"/>
    <n v="-15698"/>
  </r>
  <r>
    <x v="3"/>
    <x v="60"/>
    <x v="1"/>
    <x v="2"/>
    <x v="7"/>
    <x v="7"/>
    <n v="63045"/>
  </r>
  <r>
    <x v="3"/>
    <x v="60"/>
    <x v="1"/>
    <x v="2"/>
    <x v="8"/>
    <x v="8"/>
    <n v="159613"/>
  </r>
  <r>
    <x v="3"/>
    <x v="60"/>
    <x v="1"/>
    <x v="2"/>
    <x v="9"/>
    <x v="9"/>
    <n v="37784"/>
  </r>
  <r>
    <x v="3"/>
    <x v="61"/>
    <x v="0"/>
    <x v="0"/>
    <x v="0"/>
    <x v="0"/>
    <n v="9004"/>
  </r>
  <r>
    <x v="3"/>
    <x v="61"/>
    <x v="0"/>
    <x v="0"/>
    <x v="1"/>
    <x v="1"/>
    <n v="224281"/>
  </r>
  <r>
    <x v="3"/>
    <x v="61"/>
    <x v="0"/>
    <x v="0"/>
    <x v="3"/>
    <x v="3"/>
    <n v="-11675"/>
  </r>
  <r>
    <x v="3"/>
    <x v="61"/>
    <x v="0"/>
    <x v="0"/>
    <x v="4"/>
    <x v="4"/>
    <n v="260722"/>
  </r>
  <r>
    <x v="3"/>
    <x v="61"/>
    <x v="0"/>
    <x v="1"/>
    <x v="6"/>
    <x v="6"/>
    <n v="-11807"/>
  </r>
  <r>
    <x v="3"/>
    <x v="61"/>
    <x v="0"/>
    <x v="2"/>
    <x v="7"/>
    <x v="7"/>
    <n v="115827"/>
  </r>
  <r>
    <x v="3"/>
    <x v="61"/>
    <x v="0"/>
    <x v="2"/>
    <x v="8"/>
    <x v="8"/>
    <n v="282067"/>
  </r>
  <r>
    <x v="3"/>
    <x v="61"/>
    <x v="0"/>
    <x v="2"/>
    <x v="9"/>
    <x v="9"/>
    <n v="95981"/>
  </r>
  <r>
    <x v="3"/>
    <x v="61"/>
    <x v="1"/>
    <x v="0"/>
    <x v="0"/>
    <x v="0"/>
    <n v="23275"/>
  </r>
  <r>
    <x v="3"/>
    <x v="61"/>
    <x v="1"/>
    <x v="0"/>
    <x v="1"/>
    <x v="1"/>
    <n v="249397"/>
  </r>
  <r>
    <x v="3"/>
    <x v="61"/>
    <x v="1"/>
    <x v="0"/>
    <x v="3"/>
    <x v="3"/>
    <n v="-37127"/>
  </r>
  <r>
    <x v="3"/>
    <x v="61"/>
    <x v="1"/>
    <x v="0"/>
    <x v="4"/>
    <x v="4"/>
    <n v="267942"/>
  </r>
  <r>
    <x v="3"/>
    <x v="61"/>
    <x v="1"/>
    <x v="1"/>
    <x v="6"/>
    <x v="6"/>
    <n v="-23317"/>
  </r>
  <r>
    <x v="3"/>
    <x v="61"/>
    <x v="1"/>
    <x v="2"/>
    <x v="7"/>
    <x v="7"/>
    <n v="115827"/>
  </r>
  <r>
    <x v="3"/>
    <x v="61"/>
    <x v="1"/>
    <x v="2"/>
    <x v="8"/>
    <x v="8"/>
    <n v="280783"/>
  </r>
  <r>
    <x v="3"/>
    <x v="61"/>
    <x v="1"/>
    <x v="2"/>
    <x v="9"/>
    <x v="9"/>
    <n v="157814"/>
  </r>
  <r>
    <x v="3"/>
    <x v="62"/>
    <x v="0"/>
    <x v="0"/>
    <x v="0"/>
    <x v="0"/>
    <n v="7344"/>
  </r>
  <r>
    <x v="3"/>
    <x v="62"/>
    <x v="0"/>
    <x v="0"/>
    <x v="1"/>
    <x v="1"/>
    <n v="166245"/>
  </r>
  <r>
    <x v="3"/>
    <x v="62"/>
    <x v="0"/>
    <x v="0"/>
    <x v="3"/>
    <x v="3"/>
    <n v="-909"/>
  </r>
  <r>
    <x v="3"/>
    <x v="62"/>
    <x v="0"/>
    <x v="0"/>
    <x v="4"/>
    <x v="4"/>
    <n v="30382"/>
  </r>
  <r>
    <x v="3"/>
    <x v="62"/>
    <x v="0"/>
    <x v="1"/>
    <x v="6"/>
    <x v="6"/>
    <n v="-4875"/>
  </r>
  <r>
    <x v="3"/>
    <x v="62"/>
    <x v="0"/>
    <x v="2"/>
    <x v="7"/>
    <x v="7"/>
    <n v="86200"/>
  </r>
  <r>
    <x v="3"/>
    <x v="62"/>
    <x v="0"/>
    <x v="2"/>
    <x v="8"/>
    <x v="8"/>
    <n v="98178"/>
  </r>
  <r>
    <x v="3"/>
    <x v="62"/>
    <x v="0"/>
    <x v="2"/>
    <x v="9"/>
    <x v="9"/>
    <n v="15627"/>
  </r>
  <r>
    <x v="3"/>
    <x v="62"/>
    <x v="1"/>
    <x v="0"/>
    <x v="0"/>
    <x v="0"/>
    <n v="7646"/>
  </r>
  <r>
    <x v="3"/>
    <x v="62"/>
    <x v="1"/>
    <x v="0"/>
    <x v="1"/>
    <x v="1"/>
    <n v="165739"/>
  </r>
  <r>
    <x v="3"/>
    <x v="62"/>
    <x v="1"/>
    <x v="0"/>
    <x v="3"/>
    <x v="3"/>
    <n v="-1955"/>
  </r>
  <r>
    <x v="3"/>
    <x v="62"/>
    <x v="1"/>
    <x v="0"/>
    <x v="4"/>
    <x v="4"/>
    <n v="30382"/>
  </r>
  <r>
    <x v="3"/>
    <x v="62"/>
    <x v="1"/>
    <x v="1"/>
    <x v="6"/>
    <x v="6"/>
    <n v="-4260"/>
  </r>
  <r>
    <x v="3"/>
    <x v="62"/>
    <x v="1"/>
    <x v="2"/>
    <x v="7"/>
    <x v="7"/>
    <n v="86200"/>
  </r>
  <r>
    <x v="3"/>
    <x v="62"/>
    <x v="1"/>
    <x v="2"/>
    <x v="8"/>
    <x v="8"/>
    <n v="98125"/>
  </r>
  <r>
    <x v="3"/>
    <x v="62"/>
    <x v="1"/>
    <x v="2"/>
    <x v="9"/>
    <x v="9"/>
    <n v="17137"/>
  </r>
  <r>
    <x v="4"/>
    <x v="0"/>
    <x v="0"/>
    <x v="0"/>
    <x v="0"/>
    <x v="0"/>
    <n v="2237089"/>
  </r>
  <r>
    <x v="4"/>
    <x v="0"/>
    <x v="0"/>
    <x v="0"/>
    <x v="1"/>
    <x v="1"/>
    <n v="19544756"/>
  </r>
  <r>
    <x v="4"/>
    <x v="0"/>
    <x v="0"/>
    <x v="0"/>
    <x v="2"/>
    <x v="2"/>
    <n v="7096699"/>
  </r>
  <r>
    <x v="4"/>
    <x v="0"/>
    <x v="0"/>
    <x v="0"/>
    <x v="3"/>
    <x v="3"/>
    <n v="1162006"/>
  </r>
  <r>
    <x v="4"/>
    <x v="0"/>
    <x v="0"/>
    <x v="0"/>
    <x v="4"/>
    <x v="4"/>
    <n v="24720355"/>
  </r>
  <r>
    <x v="4"/>
    <x v="0"/>
    <x v="0"/>
    <x v="0"/>
    <x v="5"/>
    <x v="5"/>
    <n v="0"/>
  </r>
  <r>
    <x v="4"/>
    <x v="0"/>
    <x v="0"/>
    <x v="1"/>
    <x v="6"/>
    <x v="6"/>
    <n v="-2286696"/>
  </r>
  <r>
    <x v="4"/>
    <x v="0"/>
    <x v="0"/>
    <x v="2"/>
    <x v="7"/>
    <x v="7"/>
    <n v="565795"/>
  </r>
  <r>
    <x v="4"/>
    <x v="0"/>
    <x v="0"/>
    <x v="2"/>
    <x v="8"/>
    <x v="8"/>
    <n v="39868152"/>
  </r>
  <r>
    <x v="4"/>
    <x v="0"/>
    <x v="0"/>
    <x v="2"/>
    <x v="9"/>
    <x v="9"/>
    <n v="9716250"/>
  </r>
  <r>
    <x v="4"/>
    <x v="0"/>
    <x v="1"/>
    <x v="0"/>
    <x v="0"/>
    <x v="0"/>
    <n v="8279529"/>
  </r>
  <r>
    <x v="4"/>
    <x v="0"/>
    <x v="1"/>
    <x v="0"/>
    <x v="1"/>
    <x v="1"/>
    <n v="24374211"/>
  </r>
  <r>
    <x v="4"/>
    <x v="0"/>
    <x v="1"/>
    <x v="0"/>
    <x v="2"/>
    <x v="2"/>
    <n v="7142202"/>
  </r>
  <r>
    <x v="4"/>
    <x v="0"/>
    <x v="1"/>
    <x v="0"/>
    <x v="3"/>
    <x v="3"/>
    <n v="-11974515"/>
  </r>
  <r>
    <x v="4"/>
    <x v="0"/>
    <x v="1"/>
    <x v="0"/>
    <x v="4"/>
    <x v="4"/>
    <n v="31273063"/>
  </r>
  <r>
    <x v="4"/>
    <x v="0"/>
    <x v="1"/>
    <x v="0"/>
    <x v="5"/>
    <x v="5"/>
    <n v="5721234"/>
  </r>
  <r>
    <x v="4"/>
    <x v="0"/>
    <x v="1"/>
    <x v="1"/>
    <x v="6"/>
    <x v="6"/>
    <n v="-4316504"/>
  </r>
  <r>
    <x v="4"/>
    <x v="0"/>
    <x v="1"/>
    <x v="2"/>
    <x v="7"/>
    <x v="7"/>
    <n v="565795"/>
  </r>
  <r>
    <x v="4"/>
    <x v="0"/>
    <x v="1"/>
    <x v="2"/>
    <x v="8"/>
    <x v="8"/>
    <n v="39547053"/>
  </r>
  <r>
    <x v="4"/>
    <x v="0"/>
    <x v="1"/>
    <x v="2"/>
    <x v="9"/>
    <x v="9"/>
    <n v="32892934"/>
  </r>
  <r>
    <x v="4"/>
    <x v="1"/>
    <x v="0"/>
    <x v="0"/>
    <x v="0"/>
    <x v="0"/>
    <n v="385442"/>
  </r>
  <r>
    <x v="4"/>
    <x v="1"/>
    <x v="0"/>
    <x v="0"/>
    <x v="1"/>
    <x v="1"/>
    <n v="4463428"/>
  </r>
  <r>
    <x v="4"/>
    <x v="1"/>
    <x v="0"/>
    <x v="0"/>
    <x v="2"/>
    <x v="2"/>
    <n v="350000"/>
  </r>
  <r>
    <x v="4"/>
    <x v="1"/>
    <x v="0"/>
    <x v="0"/>
    <x v="3"/>
    <x v="3"/>
    <n v="-543426"/>
  </r>
  <r>
    <x v="4"/>
    <x v="1"/>
    <x v="0"/>
    <x v="0"/>
    <x v="4"/>
    <x v="4"/>
    <n v="5576484"/>
  </r>
  <r>
    <x v="4"/>
    <x v="1"/>
    <x v="0"/>
    <x v="0"/>
    <x v="5"/>
    <x v="5"/>
    <n v="0"/>
  </r>
  <r>
    <x v="4"/>
    <x v="1"/>
    <x v="0"/>
    <x v="1"/>
    <x v="6"/>
    <x v="6"/>
    <n v="4611242"/>
  </r>
  <r>
    <x v="4"/>
    <x v="1"/>
    <x v="0"/>
    <x v="2"/>
    <x v="7"/>
    <x v="7"/>
    <n v="165341"/>
  </r>
  <r>
    <x v="4"/>
    <x v="1"/>
    <x v="0"/>
    <x v="2"/>
    <x v="8"/>
    <x v="8"/>
    <n v="9265771"/>
  </r>
  <r>
    <x v="4"/>
    <x v="1"/>
    <x v="0"/>
    <x v="2"/>
    <x v="9"/>
    <x v="9"/>
    <n v="6498910"/>
  </r>
  <r>
    <x v="4"/>
    <x v="1"/>
    <x v="1"/>
    <x v="0"/>
    <x v="0"/>
    <x v="0"/>
    <n v="759331"/>
  </r>
  <r>
    <x v="4"/>
    <x v="1"/>
    <x v="1"/>
    <x v="0"/>
    <x v="1"/>
    <x v="1"/>
    <n v="4645659"/>
  </r>
  <r>
    <x v="4"/>
    <x v="1"/>
    <x v="1"/>
    <x v="0"/>
    <x v="2"/>
    <x v="2"/>
    <n v="350000"/>
  </r>
  <r>
    <x v="4"/>
    <x v="1"/>
    <x v="1"/>
    <x v="0"/>
    <x v="3"/>
    <x v="3"/>
    <n v="-1261268"/>
  </r>
  <r>
    <x v="4"/>
    <x v="1"/>
    <x v="1"/>
    <x v="0"/>
    <x v="4"/>
    <x v="4"/>
    <n v="5624702"/>
  </r>
  <r>
    <x v="4"/>
    <x v="1"/>
    <x v="1"/>
    <x v="0"/>
    <x v="5"/>
    <x v="5"/>
    <n v="19837"/>
  </r>
  <r>
    <x v="4"/>
    <x v="1"/>
    <x v="1"/>
    <x v="1"/>
    <x v="6"/>
    <x v="6"/>
    <n v="4261444"/>
  </r>
  <r>
    <x v="4"/>
    <x v="1"/>
    <x v="1"/>
    <x v="2"/>
    <x v="7"/>
    <x v="7"/>
    <n v="165341"/>
  </r>
  <r>
    <x v="4"/>
    <x v="1"/>
    <x v="1"/>
    <x v="2"/>
    <x v="8"/>
    <x v="8"/>
    <n v="9243224"/>
  </r>
  <r>
    <x v="4"/>
    <x v="1"/>
    <x v="1"/>
    <x v="2"/>
    <x v="9"/>
    <x v="9"/>
    <n v="7474002"/>
  </r>
  <r>
    <x v="4"/>
    <x v="2"/>
    <x v="0"/>
    <x v="0"/>
    <x v="0"/>
    <x v="0"/>
    <n v="54604"/>
  </r>
  <r>
    <x v="4"/>
    <x v="2"/>
    <x v="0"/>
    <x v="0"/>
    <x v="1"/>
    <x v="1"/>
    <n v="664714"/>
  </r>
  <r>
    <x v="4"/>
    <x v="2"/>
    <x v="0"/>
    <x v="0"/>
    <x v="2"/>
    <x v="2"/>
    <n v="83253"/>
  </r>
  <r>
    <x v="4"/>
    <x v="2"/>
    <x v="0"/>
    <x v="0"/>
    <x v="3"/>
    <x v="3"/>
    <n v="77126"/>
  </r>
  <r>
    <x v="4"/>
    <x v="2"/>
    <x v="0"/>
    <x v="0"/>
    <x v="4"/>
    <x v="4"/>
    <n v="1094201"/>
  </r>
  <r>
    <x v="4"/>
    <x v="2"/>
    <x v="0"/>
    <x v="0"/>
    <x v="5"/>
    <x v="5"/>
    <n v="1692872"/>
  </r>
  <r>
    <x v="4"/>
    <x v="2"/>
    <x v="0"/>
    <x v="1"/>
    <x v="6"/>
    <x v="6"/>
    <n v="1751686"/>
  </r>
  <r>
    <x v="4"/>
    <x v="2"/>
    <x v="0"/>
    <x v="2"/>
    <x v="7"/>
    <x v="7"/>
    <n v="47478"/>
  </r>
  <r>
    <x v="4"/>
    <x v="2"/>
    <x v="0"/>
    <x v="2"/>
    <x v="8"/>
    <x v="8"/>
    <n v="1545865"/>
  </r>
  <r>
    <x v="4"/>
    <x v="2"/>
    <x v="0"/>
    <x v="2"/>
    <x v="9"/>
    <x v="9"/>
    <n v="285117"/>
  </r>
  <r>
    <x v="4"/>
    <x v="2"/>
    <x v="1"/>
    <x v="0"/>
    <x v="0"/>
    <x v="0"/>
    <n v="79203"/>
  </r>
  <r>
    <x v="4"/>
    <x v="2"/>
    <x v="1"/>
    <x v="0"/>
    <x v="1"/>
    <x v="1"/>
    <n v="693266"/>
  </r>
  <r>
    <x v="4"/>
    <x v="2"/>
    <x v="1"/>
    <x v="0"/>
    <x v="2"/>
    <x v="2"/>
    <n v="88051"/>
  </r>
  <r>
    <x v="4"/>
    <x v="2"/>
    <x v="1"/>
    <x v="0"/>
    <x v="3"/>
    <x v="3"/>
    <n v="2895"/>
  </r>
  <r>
    <x v="4"/>
    <x v="2"/>
    <x v="1"/>
    <x v="0"/>
    <x v="4"/>
    <x v="4"/>
    <n v="1110143"/>
  </r>
  <r>
    <x v="4"/>
    <x v="2"/>
    <x v="1"/>
    <x v="0"/>
    <x v="5"/>
    <x v="5"/>
    <n v="1692872"/>
  </r>
  <r>
    <x v="4"/>
    <x v="2"/>
    <x v="1"/>
    <x v="1"/>
    <x v="6"/>
    <x v="6"/>
    <n v="1705559"/>
  </r>
  <r>
    <x v="4"/>
    <x v="2"/>
    <x v="1"/>
    <x v="2"/>
    <x v="7"/>
    <x v="7"/>
    <n v="47478"/>
  </r>
  <r>
    <x v="4"/>
    <x v="2"/>
    <x v="1"/>
    <x v="2"/>
    <x v="8"/>
    <x v="8"/>
    <n v="1544067"/>
  </r>
  <r>
    <x v="4"/>
    <x v="2"/>
    <x v="1"/>
    <x v="2"/>
    <x v="9"/>
    <x v="9"/>
    <n v="388910"/>
  </r>
  <r>
    <x v="4"/>
    <x v="3"/>
    <x v="0"/>
    <x v="0"/>
    <x v="0"/>
    <x v="0"/>
    <n v="259292"/>
  </r>
  <r>
    <x v="4"/>
    <x v="3"/>
    <x v="0"/>
    <x v="0"/>
    <x v="1"/>
    <x v="1"/>
    <n v="1972394"/>
  </r>
  <r>
    <x v="4"/>
    <x v="3"/>
    <x v="0"/>
    <x v="0"/>
    <x v="2"/>
    <x v="2"/>
    <n v="146554"/>
  </r>
  <r>
    <x v="4"/>
    <x v="3"/>
    <x v="0"/>
    <x v="0"/>
    <x v="3"/>
    <x v="3"/>
    <n v="-212476"/>
  </r>
  <r>
    <x v="4"/>
    <x v="3"/>
    <x v="0"/>
    <x v="0"/>
    <x v="4"/>
    <x v="4"/>
    <n v="2301719"/>
  </r>
  <r>
    <x v="4"/>
    <x v="3"/>
    <x v="0"/>
    <x v="1"/>
    <x v="6"/>
    <x v="6"/>
    <n v="-107062"/>
  </r>
  <r>
    <x v="4"/>
    <x v="3"/>
    <x v="0"/>
    <x v="2"/>
    <x v="7"/>
    <x v="7"/>
    <n v="190209"/>
  </r>
  <r>
    <x v="4"/>
    <x v="3"/>
    <x v="0"/>
    <x v="2"/>
    <x v="8"/>
    <x v="8"/>
    <n v="4061281"/>
  </r>
  <r>
    <x v="4"/>
    <x v="3"/>
    <x v="0"/>
    <x v="2"/>
    <x v="9"/>
    <x v="9"/>
    <n v="533883"/>
  </r>
  <r>
    <x v="4"/>
    <x v="3"/>
    <x v="1"/>
    <x v="0"/>
    <x v="0"/>
    <x v="0"/>
    <n v="319343"/>
  </r>
  <r>
    <x v="4"/>
    <x v="3"/>
    <x v="1"/>
    <x v="0"/>
    <x v="1"/>
    <x v="1"/>
    <n v="2035010"/>
  </r>
  <r>
    <x v="4"/>
    <x v="3"/>
    <x v="1"/>
    <x v="0"/>
    <x v="2"/>
    <x v="2"/>
    <n v="146554"/>
  </r>
  <r>
    <x v="4"/>
    <x v="3"/>
    <x v="1"/>
    <x v="0"/>
    <x v="3"/>
    <x v="3"/>
    <n v="-387847"/>
  </r>
  <r>
    <x v="4"/>
    <x v="3"/>
    <x v="1"/>
    <x v="0"/>
    <x v="4"/>
    <x v="4"/>
    <n v="2313626"/>
  </r>
  <r>
    <x v="4"/>
    <x v="3"/>
    <x v="1"/>
    <x v="1"/>
    <x v="6"/>
    <x v="6"/>
    <n v="-108042"/>
  </r>
  <r>
    <x v="4"/>
    <x v="3"/>
    <x v="1"/>
    <x v="2"/>
    <x v="7"/>
    <x v="7"/>
    <n v="190209"/>
  </r>
  <r>
    <x v="4"/>
    <x v="3"/>
    <x v="1"/>
    <x v="2"/>
    <x v="8"/>
    <x v="8"/>
    <n v="4057906"/>
  </r>
  <r>
    <x v="4"/>
    <x v="3"/>
    <x v="1"/>
    <x v="2"/>
    <x v="9"/>
    <x v="9"/>
    <n v="846223"/>
  </r>
  <r>
    <x v="4"/>
    <x v="4"/>
    <x v="0"/>
    <x v="0"/>
    <x v="0"/>
    <x v="0"/>
    <n v="442887"/>
  </r>
  <r>
    <x v="4"/>
    <x v="4"/>
    <x v="0"/>
    <x v="0"/>
    <x v="1"/>
    <x v="1"/>
    <n v="3701649"/>
  </r>
  <r>
    <x v="4"/>
    <x v="4"/>
    <x v="0"/>
    <x v="0"/>
    <x v="2"/>
    <x v="2"/>
    <n v="377522"/>
  </r>
  <r>
    <x v="4"/>
    <x v="4"/>
    <x v="0"/>
    <x v="0"/>
    <x v="3"/>
    <x v="3"/>
    <n v="-1126344"/>
  </r>
  <r>
    <x v="4"/>
    <x v="4"/>
    <x v="0"/>
    <x v="0"/>
    <x v="4"/>
    <x v="4"/>
    <n v="4713565"/>
  </r>
  <r>
    <x v="4"/>
    <x v="4"/>
    <x v="0"/>
    <x v="0"/>
    <x v="5"/>
    <x v="5"/>
    <n v="237809"/>
  </r>
  <r>
    <x v="4"/>
    <x v="4"/>
    <x v="0"/>
    <x v="1"/>
    <x v="6"/>
    <x v="6"/>
    <n v="-692817"/>
  </r>
  <r>
    <x v="4"/>
    <x v="4"/>
    <x v="0"/>
    <x v="2"/>
    <x v="7"/>
    <x v="7"/>
    <n v="312685"/>
  </r>
  <r>
    <x v="4"/>
    <x v="4"/>
    <x v="0"/>
    <x v="2"/>
    <x v="8"/>
    <x v="8"/>
    <n v="7391000"/>
  </r>
  <r>
    <x v="4"/>
    <x v="4"/>
    <x v="0"/>
    <x v="2"/>
    <x v="9"/>
    <x v="9"/>
    <n v="1727656"/>
  </r>
  <r>
    <x v="4"/>
    <x v="4"/>
    <x v="1"/>
    <x v="0"/>
    <x v="0"/>
    <x v="0"/>
    <n v="644862"/>
  </r>
  <r>
    <x v="4"/>
    <x v="4"/>
    <x v="1"/>
    <x v="0"/>
    <x v="1"/>
    <x v="1"/>
    <n v="3915045"/>
  </r>
  <r>
    <x v="4"/>
    <x v="4"/>
    <x v="1"/>
    <x v="0"/>
    <x v="2"/>
    <x v="2"/>
    <n v="394576"/>
  </r>
  <r>
    <x v="4"/>
    <x v="4"/>
    <x v="1"/>
    <x v="0"/>
    <x v="3"/>
    <x v="3"/>
    <n v="-1638802"/>
  </r>
  <r>
    <x v="4"/>
    <x v="4"/>
    <x v="1"/>
    <x v="0"/>
    <x v="4"/>
    <x v="4"/>
    <n v="4870739"/>
  </r>
  <r>
    <x v="4"/>
    <x v="4"/>
    <x v="1"/>
    <x v="0"/>
    <x v="5"/>
    <x v="5"/>
    <n v="237809"/>
  </r>
  <r>
    <x v="4"/>
    <x v="4"/>
    <x v="1"/>
    <x v="1"/>
    <x v="6"/>
    <x v="6"/>
    <n v="-833303"/>
  </r>
  <r>
    <x v="4"/>
    <x v="4"/>
    <x v="1"/>
    <x v="2"/>
    <x v="7"/>
    <x v="7"/>
    <n v="312685"/>
  </r>
  <r>
    <x v="4"/>
    <x v="4"/>
    <x v="1"/>
    <x v="2"/>
    <x v="8"/>
    <x v="8"/>
    <n v="7391000"/>
  </r>
  <r>
    <x v="4"/>
    <x v="4"/>
    <x v="1"/>
    <x v="2"/>
    <x v="9"/>
    <x v="9"/>
    <n v="2689227"/>
  </r>
  <r>
    <x v="4"/>
    <x v="5"/>
    <x v="0"/>
    <x v="0"/>
    <x v="0"/>
    <x v="0"/>
    <n v="92214"/>
  </r>
  <r>
    <x v="4"/>
    <x v="5"/>
    <x v="0"/>
    <x v="0"/>
    <x v="1"/>
    <x v="1"/>
    <n v="889699"/>
  </r>
  <r>
    <x v="4"/>
    <x v="5"/>
    <x v="0"/>
    <x v="0"/>
    <x v="2"/>
    <x v="2"/>
    <n v="72811"/>
  </r>
  <r>
    <x v="4"/>
    <x v="5"/>
    <x v="0"/>
    <x v="0"/>
    <x v="3"/>
    <x v="3"/>
    <n v="-147968"/>
  </r>
  <r>
    <x v="4"/>
    <x v="5"/>
    <x v="0"/>
    <x v="0"/>
    <x v="4"/>
    <x v="4"/>
    <n v="1561950"/>
  </r>
  <r>
    <x v="4"/>
    <x v="5"/>
    <x v="0"/>
    <x v="0"/>
    <x v="5"/>
    <x v="5"/>
    <n v="0"/>
  </r>
  <r>
    <x v="4"/>
    <x v="5"/>
    <x v="0"/>
    <x v="1"/>
    <x v="6"/>
    <x v="6"/>
    <n v="190925"/>
  </r>
  <r>
    <x v="4"/>
    <x v="5"/>
    <x v="0"/>
    <x v="2"/>
    <x v="7"/>
    <x v="7"/>
    <n v="267243"/>
  </r>
  <r>
    <x v="4"/>
    <x v="5"/>
    <x v="0"/>
    <x v="2"/>
    <x v="8"/>
    <x v="8"/>
    <n v="2184723"/>
  </r>
  <r>
    <x v="4"/>
    <x v="5"/>
    <x v="0"/>
    <x v="2"/>
    <x v="9"/>
    <x v="9"/>
    <n v="503601"/>
  </r>
  <r>
    <x v="4"/>
    <x v="5"/>
    <x v="1"/>
    <x v="0"/>
    <x v="0"/>
    <x v="0"/>
    <n v="151994"/>
  </r>
  <r>
    <x v="4"/>
    <x v="5"/>
    <x v="1"/>
    <x v="0"/>
    <x v="1"/>
    <x v="1"/>
    <n v="993795"/>
  </r>
  <r>
    <x v="4"/>
    <x v="5"/>
    <x v="1"/>
    <x v="0"/>
    <x v="2"/>
    <x v="2"/>
    <n v="72811"/>
  </r>
  <r>
    <x v="4"/>
    <x v="5"/>
    <x v="1"/>
    <x v="0"/>
    <x v="3"/>
    <x v="3"/>
    <n v="-279604"/>
  </r>
  <r>
    <x v="4"/>
    <x v="5"/>
    <x v="1"/>
    <x v="0"/>
    <x v="4"/>
    <x v="4"/>
    <n v="1575079"/>
  </r>
  <r>
    <x v="4"/>
    <x v="5"/>
    <x v="1"/>
    <x v="0"/>
    <x v="5"/>
    <x v="5"/>
    <n v="-4692"/>
  </r>
  <r>
    <x v="4"/>
    <x v="5"/>
    <x v="1"/>
    <x v="1"/>
    <x v="6"/>
    <x v="6"/>
    <n v="129654"/>
  </r>
  <r>
    <x v="4"/>
    <x v="5"/>
    <x v="1"/>
    <x v="2"/>
    <x v="7"/>
    <x v="7"/>
    <n v="267243"/>
  </r>
  <r>
    <x v="4"/>
    <x v="5"/>
    <x v="1"/>
    <x v="2"/>
    <x v="8"/>
    <x v="8"/>
    <n v="2179373"/>
  </r>
  <r>
    <x v="4"/>
    <x v="5"/>
    <x v="1"/>
    <x v="2"/>
    <x v="9"/>
    <x v="9"/>
    <n v="761013"/>
  </r>
  <r>
    <x v="4"/>
    <x v="6"/>
    <x v="0"/>
    <x v="0"/>
    <x v="0"/>
    <x v="0"/>
    <n v="1632"/>
  </r>
  <r>
    <x v="4"/>
    <x v="6"/>
    <x v="0"/>
    <x v="0"/>
    <x v="1"/>
    <x v="1"/>
    <n v="51830"/>
  </r>
  <r>
    <x v="4"/>
    <x v="6"/>
    <x v="0"/>
    <x v="0"/>
    <x v="3"/>
    <x v="3"/>
    <n v="1206"/>
  </r>
  <r>
    <x v="4"/>
    <x v="6"/>
    <x v="0"/>
    <x v="0"/>
    <x v="4"/>
    <x v="4"/>
    <n v="10856"/>
  </r>
  <r>
    <x v="4"/>
    <x v="6"/>
    <x v="0"/>
    <x v="1"/>
    <x v="6"/>
    <x v="6"/>
    <n v="11691"/>
  </r>
  <r>
    <x v="4"/>
    <x v="6"/>
    <x v="0"/>
    <x v="2"/>
    <x v="7"/>
    <x v="7"/>
    <n v="14520"/>
  </r>
  <r>
    <x v="4"/>
    <x v="6"/>
    <x v="0"/>
    <x v="2"/>
    <x v="8"/>
    <x v="8"/>
    <n v="51961"/>
  </r>
  <r>
    <x v="4"/>
    <x v="6"/>
    <x v="0"/>
    <x v="2"/>
    <x v="9"/>
    <x v="9"/>
    <n v="8322"/>
  </r>
  <r>
    <x v="4"/>
    <x v="6"/>
    <x v="1"/>
    <x v="0"/>
    <x v="0"/>
    <x v="0"/>
    <n v="1632"/>
  </r>
  <r>
    <x v="4"/>
    <x v="6"/>
    <x v="1"/>
    <x v="0"/>
    <x v="1"/>
    <x v="1"/>
    <n v="51830"/>
  </r>
  <r>
    <x v="4"/>
    <x v="6"/>
    <x v="1"/>
    <x v="0"/>
    <x v="3"/>
    <x v="3"/>
    <n v="1206"/>
  </r>
  <r>
    <x v="4"/>
    <x v="6"/>
    <x v="1"/>
    <x v="0"/>
    <x v="4"/>
    <x v="4"/>
    <n v="10856"/>
  </r>
  <r>
    <x v="4"/>
    <x v="6"/>
    <x v="1"/>
    <x v="1"/>
    <x v="6"/>
    <x v="6"/>
    <n v="11691"/>
  </r>
  <r>
    <x v="4"/>
    <x v="6"/>
    <x v="1"/>
    <x v="2"/>
    <x v="7"/>
    <x v="7"/>
    <n v="14520"/>
  </r>
  <r>
    <x v="4"/>
    <x v="6"/>
    <x v="1"/>
    <x v="2"/>
    <x v="8"/>
    <x v="8"/>
    <n v="51961"/>
  </r>
  <r>
    <x v="4"/>
    <x v="6"/>
    <x v="1"/>
    <x v="2"/>
    <x v="9"/>
    <x v="9"/>
    <n v="8322"/>
  </r>
  <r>
    <x v="4"/>
    <x v="7"/>
    <x v="0"/>
    <x v="0"/>
    <x v="0"/>
    <x v="0"/>
    <n v="32147"/>
  </r>
  <r>
    <x v="4"/>
    <x v="7"/>
    <x v="0"/>
    <x v="0"/>
    <x v="1"/>
    <x v="1"/>
    <n v="2643751"/>
  </r>
  <r>
    <x v="4"/>
    <x v="7"/>
    <x v="0"/>
    <x v="0"/>
    <x v="2"/>
    <x v="2"/>
    <n v="341238"/>
  </r>
  <r>
    <x v="4"/>
    <x v="7"/>
    <x v="0"/>
    <x v="0"/>
    <x v="3"/>
    <x v="3"/>
    <n v="-157762"/>
  </r>
  <r>
    <x v="4"/>
    <x v="7"/>
    <x v="0"/>
    <x v="0"/>
    <x v="4"/>
    <x v="4"/>
    <n v="2283719"/>
  </r>
  <r>
    <x v="4"/>
    <x v="7"/>
    <x v="0"/>
    <x v="1"/>
    <x v="6"/>
    <x v="6"/>
    <n v="-489890"/>
  </r>
  <r>
    <x v="4"/>
    <x v="7"/>
    <x v="0"/>
    <x v="2"/>
    <x v="7"/>
    <x v="7"/>
    <n v="651652"/>
  </r>
  <r>
    <x v="4"/>
    <x v="7"/>
    <x v="0"/>
    <x v="2"/>
    <x v="8"/>
    <x v="8"/>
    <n v="3255136"/>
  </r>
  <r>
    <x v="4"/>
    <x v="7"/>
    <x v="0"/>
    <x v="2"/>
    <x v="9"/>
    <x v="9"/>
    <n v="1061939"/>
  </r>
  <r>
    <x v="4"/>
    <x v="7"/>
    <x v="1"/>
    <x v="0"/>
    <x v="0"/>
    <x v="0"/>
    <n v="7283"/>
  </r>
  <r>
    <x v="4"/>
    <x v="7"/>
    <x v="1"/>
    <x v="0"/>
    <x v="1"/>
    <x v="1"/>
    <n v="2873137"/>
  </r>
  <r>
    <x v="4"/>
    <x v="7"/>
    <x v="1"/>
    <x v="0"/>
    <x v="2"/>
    <x v="2"/>
    <n v="341238"/>
  </r>
  <r>
    <x v="4"/>
    <x v="7"/>
    <x v="1"/>
    <x v="0"/>
    <x v="3"/>
    <x v="3"/>
    <n v="152952"/>
  </r>
  <r>
    <x v="4"/>
    <x v="7"/>
    <x v="1"/>
    <x v="0"/>
    <x v="4"/>
    <x v="4"/>
    <n v="2335033"/>
  </r>
  <r>
    <x v="4"/>
    <x v="7"/>
    <x v="1"/>
    <x v="1"/>
    <x v="6"/>
    <x v="6"/>
    <n v="-112459"/>
  </r>
  <r>
    <x v="4"/>
    <x v="7"/>
    <x v="1"/>
    <x v="2"/>
    <x v="7"/>
    <x v="7"/>
    <n v="651652"/>
  </r>
  <r>
    <x v="4"/>
    <x v="7"/>
    <x v="1"/>
    <x v="2"/>
    <x v="8"/>
    <x v="8"/>
    <n v="3255136"/>
  </r>
  <r>
    <x v="4"/>
    <x v="7"/>
    <x v="1"/>
    <x v="2"/>
    <x v="9"/>
    <x v="9"/>
    <n v="1384492"/>
  </r>
  <r>
    <x v="4"/>
    <x v="8"/>
    <x v="0"/>
    <x v="0"/>
    <x v="0"/>
    <x v="0"/>
    <n v="65509"/>
  </r>
  <r>
    <x v="4"/>
    <x v="8"/>
    <x v="0"/>
    <x v="0"/>
    <x v="1"/>
    <x v="1"/>
    <n v="393112"/>
  </r>
  <r>
    <x v="4"/>
    <x v="8"/>
    <x v="0"/>
    <x v="0"/>
    <x v="2"/>
    <x v="2"/>
    <n v="36126"/>
  </r>
  <r>
    <x v="4"/>
    <x v="8"/>
    <x v="0"/>
    <x v="0"/>
    <x v="3"/>
    <x v="3"/>
    <n v="-32819"/>
  </r>
  <r>
    <x v="4"/>
    <x v="8"/>
    <x v="0"/>
    <x v="0"/>
    <x v="4"/>
    <x v="4"/>
    <n v="518068"/>
  </r>
  <r>
    <x v="4"/>
    <x v="8"/>
    <x v="0"/>
    <x v="0"/>
    <x v="5"/>
    <x v="5"/>
    <n v="-10674"/>
  </r>
  <r>
    <x v="4"/>
    <x v="8"/>
    <x v="0"/>
    <x v="1"/>
    <x v="6"/>
    <x v="6"/>
    <n v="-37110"/>
  </r>
  <r>
    <x v="4"/>
    <x v="8"/>
    <x v="0"/>
    <x v="2"/>
    <x v="7"/>
    <x v="7"/>
    <n v="220106"/>
  </r>
  <r>
    <x v="4"/>
    <x v="8"/>
    <x v="0"/>
    <x v="2"/>
    <x v="8"/>
    <x v="8"/>
    <n v="725930"/>
  </r>
  <r>
    <x v="4"/>
    <x v="8"/>
    <x v="0"/>
    <x v="2"/>
    <x v="9"/>
    <x v="9"/>
    <n v="73162"/>
  </r>
  <r>
    <x v="4"/>
    <x v="8"/>
    <x v="1"/>
    <x v="0"/>
    <x v="0"/>
    <x v="0"/>
    <n v="118602"/>
  </r>
  <r>
    <x v="4"/>
    <x v="8"/>
    <x v="1"/>
    <x v="0"/>
    <x v="1"/>
    <x v="1"/>
    <n v="417186"/>
  </r>
  <r>
    <x v="4"/>
    <x v="8"/>
    <x v="1"/>
    <x v="0"/>
    <x v="2"/>
    <x v="2"/>
    <n v="42040"/>
  </r>
  <r>
    <x v="4"/>
    <x v="8"/>
    <x v="1"/>
    <x v="0"/>
    <x v="3"/>
    <x v="3"/>
    <n v="-126100"/>
  </r>
  <r>
    <x v="4"/>
    <x v="8"/>
    <x v="1"/>
    <x v="0"/>
    <x v="4"/>
    <x v="4"/>
    <n v="539457"/>
  </r>
  <r>
    <x v="4"/>
    <x v="8"/>
    <x v="1"/>
    <x v="0"/>
    <x v="5"/>
    <x v="5"/>
    <n v="-10674"/>
  </r>
  <r>
    <x v="4"/>
    <x v="8"/>
    <x v="1"/>
    <x v="1"/>
    <x v="6"/>
    <x v="6"/>
    <n v="-73301"/>
  </r>
  <r>
    <x v="4"/>
    <x v="8"/>
    <x v="1"/>
    <x v="2"/>
    <x v="7"/>
    <x v="7"/>
    <n v="220106"/>
  </r>
  <r>
    <x v="4"/>
    <x v="8"/>
    <x v="1"/>
    <x v="2"/>
    <x v="8"/>
    <x v="8"/>
    <n v="725930"/>
  </r>
  <r>
    <x v="4"/>
    <x v="8"/>
    <x v="1"/>
    <x v="2"/>
    <x v="9"/>
    <x v="9"/>
    <n v="234722"/>
  </r>
  <r>
    <x v="4"/>
    <x v="9"/>
    <x v="0"/>
    <x v="0"/>
    <x v="0"/>
    <x v="0"/>
    <n v="8430"/>
  </r>
  <r>
    <x v="4"/>
    <x v="9"/>
    <x v="0"/>
    <x v="0"/>
    <x v="1"/>
    <x v="1"/>
    <n v="185235"/>
  </r>
  <r>
    <x v="4"/>
    <x v="9"/>
    <x v="0"/>
    <x v="0"/>
    <x v="2"/>
    <x v="2"/>
    <n v="7049"/>
  </r>
  <r>
    <x v="4"/>
    <x v="9"/>
    <x v="0"/>
    <x v="0"/>
    <x v="3"/>
    <x v="3"/>
    <n v="-26056"/>
  </r>
  <r>
    <x v="4"/>
    <x v="9"/>
    <x v="0"/>
    <x v="0"/>
    <x v="4"/>
    <x v="4"/>
    <n v="284551"/>
  </r>
  <r>
    <x v="4"/>
    <x v="9"/>
    <x v="0"/>
    <x v="1"/>
    <x v="6"/>
    <x v="6"/>
    <n v="-66135"/>
  </r>
  <r>
    <x v="4"/>
    <x v="9"/>
    <x v="0"/>
    <x v="2"/>
    <x v="7"/>
    <x v="7"/>
    <n v="132269"/>
  </r>
  <r>
    <x v="4"/>
    <x v="9"/>
    <x v="0"/>
    <x v="2"/>
    <x v="8"/>
    <x v="8"/>
    <n v="272817"/>
  </r>
  <r>
    <x v="4"/>
    <x v="9"/>
    <x v="0"/>
    <x v="2"/>
    <x v="9"/>
    <x v="9"/>
    <n v="40100"/>
  </r>
  <r>
    <x v="4"/>
    <x v="9"/>
    <x v="1"/>
    <x v="0"/>
    <x v="0"/>
    <x v="0"/>
    <n v="21208"/>
  </r>
  <r>
    <x v="4"/>
    <x v="9"/>
    <x v="1"/>
    <x v="0"/>
    <x v="1"/>
    <x v="1"/>
    <n v="191250"/>
  </r>
  <r>
    <x v="4"/>
    <x v="9"/>
    <x v="1"/>
    <x v="0"/>
    <x v="2"/>
    <x v="2"/>
    <n v="7049"/>
  </r>
  <r>
    <x v="4"/>
    <x v="9"/>
    <x v="1"/>
    <x v="0"/>
    <x v="3"/>
    <x v="3"/>
    <n v="-43018"/>
  </r>
  <r>
    <x v="4"/>
    <x v="9"/>
    <x v="1"/>
    <x v="0"/>
    <x v="4"/>
    <x v="4"/>
    <n v="284551"/>
  </r>
  <r>
    <x v="4"/>
    <x v="9"/>
    <x v="1"/>
    <x v="1"/>
    <x v="6"/>
    <x v="6"/>
    <n v="-81883"/>
  </r>
  <r>
    <x v="4"/>
    <x v="9"/>
    <x v="1"/>
    <x v="2"/>
    <x v="7"/>
    <x v="7"/>
    <n v="132269"/>
  </r>
  <r>
    <x v="4"/>
    <x v="9"/>
    <x v="1"/>
    <x v="2"/>
    <x v="8"/>
    <x v="8"/>
    <n v="272817"/>
  </r>
  <r>
    <x v="4"/>
    <x v="9"/>
    <x v="1"/>
    <x v="2"/>
    <x v="9"/>
    <x v="9"/>
    <n v="60107"/>
  </r>
  <r>
    <x v="4"/>
    <x v="10"/>
    <x v="0"/>
    <x v="0"/>
    <x v="0"/>
    <x v="0"/>
    <n v="47237"/>
  </r>
  <r>
    <x v="4"/>
    <x v="10"/>
    <x v="0"/>
    <x v="0"/>
    <x v="1"/>
    <x v="1"/>
    <n v="601625"/>
  </r>
  <r>
    <x v="4"/>
    <x v="10"/>
    <x v="0"/>
    <x v="0"/>
    <x v="2"/>
    <x v="2"/>
    <n v="27945"/>
  </r>
  <r>
    <x v="4"/>
    <x v="10"/>
    <x v="0"/>
    <x v="0"/>
    <x v="3"/>
    <x v="3"/>
    <n v="-18067"/>
  </r>
  <r>
    <x v="4"/>
    <x v="10"/>
    <x v="0"/>
    <x v="0"/>
    <x v="4"/>
    <x v="4"/>
    <n v="644144"/>
  </r>
  <r>
    <x v="4"/>
    <x v="10"/>
    <x v="0"/>
    <x v="0"/>
    <x v="5"/>
    <x v="5"/>
    <n v="174"/>
  </r>
  <r>
    <x v="4"/>
    <x v="10"/>
    <x v="0"/>
    <x v="1"/>
    <x v="6"/>
    <x v="6"/>
    <n v="-17067"/>
  </r>
  <r>
    <x v="4"/>
    <x v="10"/>
    <x v="0"/>
    <x v="2"/>
    <x v="7"/>
    <x v="7"/>
    <n v="286002"/>
  </r>
  <r>
    <x v="4"/>
    <x v="10"/>
    <x v="0"/>
    <x v="2"/>
    <x v="8"/>
    <x v="8"/>
    <n v="884541"/>
  </r>
  <r>
    <x v="4"/>
    <x v="10"/>
    <x v="0"/>
    <x v="2"/>
    <x v="9"/>
    <x v="9"/>
    <n v="151234"/>
  </r>
  <r>
    <x v="4"/>
    <x v="10"/>
    <x v="1"/>
    <x v="0"/>
    <x v="0"/>
    <x v="0"/>
    <n v="89429"/>
  </r>
  <r>
    <x v="4"/>
    <x v="10"/>
    <x v="1"/>
    <x v="0"/>
    <x v="1"/>
    <x v="1"/>
    <n v="626617"/>
  </r>
  <r>
    <x v="4"/>
    <x v="10"/>
    <x v="1"/>
    <x v="0"/>
    <x v="2"/>
    <x v="2"/>
    <n v="33000"/>
  </r>
  <r>
    <x v="4"/>
    <x v="10"/>
    <x v="1"/>
    <x v="0"/>
    <x v="3"/>
    <x v="3"/>
    <n v="-159660"/>
  </r>
  <r>
    <x v="4"/>
    <x v="10"/>
    <x v="1"/>
    <x v="0"/>
    <x v="4"/>
    <x v="4"/>
    <n v="692281"/>
  </r>
  <r>
    <x v="4"/>
    <x v="10"/>
    <x v="1"/>
    <x v="0"/>
    <x v="5"/>
    <x v="5"/>
    <n v="174"/>
  </r>
  <r>
    <x v="4"/>
    <x v="10"/>
    <x v="1"/>
    <x v="1"/>
    <x v="6"/>
    <x v="6"/>
    <n v="-121123"/>
  </r>
  <r>
    <x v="4"/>
    <x v="10"/>
    <x v="1"/>
    <x v="2"/>
    <x v="7"/>
    <x v="7"/>
    <n v="286002"/>
  </r>
  <r>
    <x v="4"/>
    <x v="10"/>
    <x v="1"/>
    <x v="2"/>
    <x v="8"/>
    <x v="8"/>
    <n v="882627"/>
  </r>
  <r>
    <x v="4"/>
    <x v="10"/>
    <x v="1"/>
    <x v="2"/>
    <x v="9"/>
    <x v="9"/>
    <n v="311061"/>
  </r>
  <r>
    <x v="4"/>
    <x v="11"/>
    <x v="0"/>
    <x v="0"/>
    <x v="0"/>
    <x v="0"/>
    <n v="126673"/>
  </r>
  <r>
    <x v="4"/>
    <x v="11"/>
    <x v="0"/>
    <x v="0"/>
    <x v="1"/>
    <x v="1"/>
    <n v="1036293"/>
  </r>
  <r>
    <x v="4"/>
    <x v="11"/>
    <x v="0"/>
    <x v="0"/>
    <x v="2"/>
    <x v="2"/>
    <n v="65767"/>
  </r>
  <r>
    <x v="4"/>
    <x v="11"/>
    <x v="0"/>
    <x v="0"/>
    <x v="3"/>
    <x v="3"/>
    <n v="-44146"/>
  </r>
  <r>
    <x v="4"/>
    <x v="11"/>
    <x v="0"/>
    <x v="0"/>
    <x v="4"/>
    <x v="4"/>
    <n v="1276686"/>
  </r>
  <r>
    <x v="4"/>
    <x v="11"/>
    <x v="0"/>
    <x v="1"/>
    <x v="6"/>
    <x v="6"/>
    <n v="-15587"/>
  </r>
  <r>
    <x v="4"/>
    <x v="11"/>
    <x v="0"/>
    <x v="2"/>
    <x v="7"/>
    <x v="7"/>
    <n v="242042"/>
  </r>
  <r>
    <x v="4"/>
    <x v="11"/>
    <x v="0"/>
    <x v="2"/>
    <x v="8"/>
    <x v="8"/>
    <n v="1763310"/>
  </r>
  <r>
    <x v="4"/>
    <x v="11"/>
    <x v="0"/>
    <x v="2"/>
    <x v="9"/>
    <x v="9"/>
    <n v="528626"/>
  </r>
  <r>
    <x v="4"/>
    <x v="11"/>
    <x v="1"/>
    <x v="0"/>
    <x v="0"/>
    <x v="0"/>
    <n v="126673"/>
  </r>
  <r>
    <x v="4"/>
    <x v="11"/>
    <x v="1"/>
    <x v="0"/>
    <x v="1"/>
    <x v="1"/>
    <n v="1036293"/>
  </r>
  <r>
    <x v="4"/>
    <x v="11"/>
    <x v="1"/>
    <x v="0"/>
    <x v="2"/>
    <x v="2"/>
    <n v="65767"/>
  </r>
  <r>
    <x v="4"/>
    <x v="11"/>
    <x v="1"/>
    <x v="0"/>
    <x v="3"/>
    <x v="3"/>
    <n v="-44146"/>
  </r>
  <r>
    <x v="4"/>
    <x v="11"/>
    <x v="1"/>
    <x v="0"/>
    <x v="4"/>
    <x v="4"/>
    <n v="1276686"/>
  </r>
  <r>
    <x v="4"/>
    <x v="11"/>
    <x v="1"/>
    <x v="1"/>
    <x v="6"/>
    <x v="6"/>
    <n v="-15587"/>
  </r>
  <r>
    <x v="4"/>
    <x v="11"/>
    <x v="1"/>
    <x v="2"/>
    <x v="7"/>
    <x v="7"/>
    <n v="242042"/>
  </r>
  <r>
    <x v="4"/>
    <x v="11"/>
    <x v="1"/>
    <x v="2"/>
    <x v="8"/>
    <x v="8"/>
    <n v="1763310"/>
  </r>
  <r>
    <x v="4"/>
    <x v="11"/>
    <x v="1"/>
    <x v="2"/>
    <x v="9"/>
    <x v="9"/>
    <n v="528626"/>
  </r>
  <r>
    <x v="4"/>
    <x v="63"/>
    <x v="0"/>
    <x v="0"/>
    <x v="0"/>
    <x v="0"/>
    <n v="50"/>
  </r>
  <r>
    <x v="4"/>
    <x v="63"/>
    <x v="0"/>
    <x v="0"/>
    <x v="1"/>
    <x v="1"/>
    <n v="25510"/>
  </r>
  <r>
    <x v="4"/>
    <x v="63"/>
    <x v="0"/>
    <x v="0"/>
    <x v="3"/>
    <x v="3"/>
    <n v="1934"/>
  </r>
  <r>
    <x v="4"/>
    <x v="63"/>
    <x v="0"/>
    <x v="0"/>
    <x v="4"/>
    <x v="4"/>
    <n v="2668"/>
  </r>
  <r>
    <x v="4"/>
    <x v="63"/>
    <x v="0"/>
    <x v="1"/>
    <x v="6"/>
    <x v="6"/>
    <n v="10201"/>
  </r>
  <r>
    <x v="4"/>
    <x v="63"/>
    <x v="0"/>
    <x v="2"/>
    <x v="7"/>
    <x v="7"/>
    <n v="1440"/>
  </r>
  <r>
    <x v="4"/>
    <x v="63"/>
    <x v="0"/>
    <x v="2"/>
    <x v="8"/>
    <x v="8"/>
    <n v="29264"/>
  </r>
  <r>
    <x v="4"/>
    <x v="63"/>
    <x v="0"/>
    <x v="2"/>
    <x v="9"/>
    <x v="9"/>
    <n v="5791"/>
  </r>
  <r>
    <x v="4"/>
    <x v="63"/>
    <x v="1"/>
    <x v="0"/>
    <x v="0"/>
    <x v="0"/>
    <n v="908"/>
  </r>
  <r>
    <x v="4"/>
    <x v="63"/>
    <x v="1"/>
    <x v="0"/>
    <x v="1"/>
    <x v="1"/>
    <n v="26249"/>
  </r>
  <r>
    <x v="4"/>
    <x v="63"/>
    <x v="1"/>
    <x v="0"/>
    <x v="3"/>
    <x v="3"/>
    <n v="-1530"/>
  </r>
  <r>
    <x v="4"/>
    <x v="63"/>
    <x v="1"/>
    <x v="0"/>
    <x v="4"/>
    <x v="4"/>
    <n v="2668"/>
  </r>
  <r>
    <x v="4"/>
    <x v="63"/>
    <x v="1"/>
    <x v="1"/>
    <x v="6"/>
    <x v="6"/>
    <n v="7552"/>
  </r>
  <r>
    <x v="4"/>
    <x v="63"/>
    <x v="1"/>
    <x v="2"/>
    <x v="7"/>
    <x v="7"/>
    <n v="1440"/>
  </r>
  <r>
    <x v="4"/>
    <x v="63"/>
    <x v="1"/>
    <x v="2"/>
    <x v="8"/>
    <x v="8"/>
    <n v="29264"/>
  </r>
  <r>
    <x v="4"/>
    <x v="63"/>
    <x v="1"/>
    <x v="2"/>
    <x v="9"/>
    <x v="9"/>
    <n v="8203"/>
  </r>
  <r>
    <x v="4"/>
    <x v="13"/>
    <x v="0"/>
    <x v="0"/>
    <x v="0"/>
    <x v="0"/>
    <n v="63032"/>
  </r>
  <r>
    <x v="4"/>
    <x v="13"/>
    <x v="0"/>
    <x v="0"/>
    <x v="1"/>
    <x v="1"/>
    <n v="735817"/>
  </r>
  <r>
    <x v="4"/>
    <x v="13"/>
    <x v="0"/>
    <x v="0"/>
    <x v="2"/>
    <x v="2"/>
    <n v="59395"/>
  </r>
  <r>
    <x v="4"/>
    <x v="13"/>
    <x v="0"/>
    <x v="0"/>
    <x v="3"/>
    <x v="3"/>
    <n v="-110322"/>
  </r>
  <r>
    <x v="4"/>
    <x v="13"/>
    <x v="0"/>
    <x v="0"/>
    <x v="4"/>
    <x v="4"/>
    <n v="922707"/>
  </r>
  <r>
    <x v="4"/>
    <x v="13"/>
    <x v="0"/>
    <x v="1"/>
    <x v="6"/>
    <x v="6"/>
    <n v="-34173"/>
  </r>
  <r>
    <x v="4"/>
    <x v="13"/>
    <x v="0"/>
    <x v="2"/>
    <x v="7"/>
    <x v="7"/>
    <n v="470682"/>
  </r>
  <r>
    <x v="4"/>
    <x v="13"/>
    <x v="0"/>
    <x v="2"/>
    <x v="8"/>
    <x v="8"/>
    <n v="1013683"/>
  </r>
  <r>
    <x v="4"/>
    <x v="13"/>
    <x v="0"/>
    <x v="2"/>
    <x v="9"/>
    <x v="9"/>
    <n v="372735"/>
  </r>
  <r>
    <x v="4"/>
    <x v="13"/>
    <x v="1"/>
    <x v="0"/>
    <x v="0"/>
    <x v="0"/>
    <n v="73055"/>
  </r>
  <r>
    <x v="4"/>
    <x v="13"/>
    <x v="1"/>
    <x v="0"/>
    <x v="1"/>
    <x v="1"/>
    <n v="827451"/>
  </r>
  <r>
    <x v="4"/>
    <x v="13"/>
    <x v="1"/>
    <x v="0"/>
    <x v="2"/>
    <x v="2"/>
    <n v="59395"/>
  </r>
  <r>
    <x v="4"/>
    <x v="13"/>
    <x v="1"/>
    <x v="0"/>
    <x v="3"/>
    <x v="3"/>
    <n v="-136042"/>
  </r>
  <r>
    <x v="4"/>
    <x v="13"/>
    <x v="1"/>
    <x v="0"/>
    <x v="4"/>
    <x v="4"/>
    <n v="923622"/>
  </r>
  <r>
    <x v="4"/>
    <x v="13"/>
    <x v="1"/>
    <x v="1"/>
    <x v="6"/>
    <x v="6"/>
    <n v="-62624"/>
  </r>
  <r>
    <x v="4"/>
    <x v="13"/>
    <x v="1"/>
    <x v="2"/>
    <x v="7"/>
    <x v="7"/>
    <n v="470682"/>
  </r>
  <r>
    <x v="4"/>
    <x v="13"/>
    <x v="1"/>
    <x v="2"/>
    <x v="8"/>
    <x v="8"/>
    <n v="1013683"/>
  </r>
  <r>
    <x v="4"/>
    <x v="13"/>
    <x v="1"/>
    <x v="2"/>
    <x v="9"/>
    <x v="9"/>
    <n v="472576"/>
  </r>
  <r>
    <x v="4"/>
    <x v="14"/>
    <x v="0"/>
    <x v="0"/>
    <x v="0"/>
    <x v="0"/>
    <n v="28759"/>
  </r>
  <r>
    <x v="4"/>
    <x v="14"/>
    <x v="0"/>
    <x v="0"/>
    <x v="1"/>
    <x v="1"/>
    <n v="185769"/>
  </r>
  <r>
    <x v="4"/>
    <x v="14"/>
    <x v="0"/>
    <x v="0"/>
    <x v="2"/>
    <x v="2"/>
    <n v="5288"/>
  </r>
  <r>
    <x v="4"/>
    <x v="14"/>
    <x v="0"/>
    <x v="0"/>
    <x v="3"/>
    <x v="3"/>
    <n v="-40784"/>
  </r>
  <r>
    <x v="4"/>
    <x v="14"/>
    <x v="0"/>
    <x v="0"/>
    <x v="4"/>
    <x v="4"/>
    <n v="262937"/>
  </r>
  <r>
    <x v="4"/>
    <x v="14"/>
    <x v="0"/>
    <x v="0"/>
    <x v="5"/>
    <x v="5"/>
    <n v="-638"/>
  </r>
  <r>
    <x v="4"/>
    <x v="14"/>
    <x v="0"/>
    <x v="1"/>
    <x v="6"/>
    <x v="6"/>
    <n v="-74452"/>
  </r>
  <r>
    <x v="4"/>
    <x v="14"/>
    <x v="0"/>
    <x v="2"/>
    <x v="7"/>
    <x v="7"/>
    <n v="134474"/>
  </r>
  <r>
    <x v="4"/>
    <x v="14"/>
    <x v="0"/>
    <x v="2"/>
    <x v="8"/>
    <x v="8"/>
    <n v="255308"/>
  </r>
  <r>
    <x v="4"/>
    <x v="14"/>
    <x v="0"/>
    <x v="2"/>
    <x v="9"/>
    <x v="9"/>
    <n v="59941"/>
  </r>
  <r>
    <x v="4"/>
    <x v="14"/>
    <x v="1"/>
    <x v="0"/>
    <x v="0"/>
    <x v="0"/>
    <n v="39265"/>
  </r>
  <r>
    <x v="4"/>
    <x v="14"/>
    <x v="1"/>
    <x v="0"/>
    <x v="1"/>
    <x v="1"/>
    <n v="214260"/>
  </r>
  <r>
    <x v="4"/>
    <x v="14"/>
    <x v="1"/>
    <x v="0"/>
    <x v="2"/>
    <x v="2"/>
    <n v="5288"/>
  </r>
  <r>
    <x v="4"/>
    <x v="14"/>
    <x v="1"/>
    <x v="0"/>
    <x v="3"/>
    <x v="3"/>
    <n v="-76002"/>
  </r>
  <r>
    <x v="4"/>
    <x v="14"/>
    <x v="1"/>
    <x v="0"/>
    <x v="4"/>
    <x v="4"/>
    <n v="272385"/>
  </r>
  <r>
    <x v="4"/>
    <x v="14"/>
    <x v="1"/>
    <x v="0"/>
    <x v="5"/>
    <x v="5"/>
    <n v="-638"/>
  </r>
  <r>
    <x v="4"/>
    <x v="14"/>
    <x v="1"/>
    <x v="1"/>
    <x v="6"/>
    <x v="6"/>
    <n v="-82224"/>
  </r>
  <r>
    <x v="4"/>
    <x v="14"/>
    <x v="1"/>
    <x v="2"/>
    <x v="7"/>
    <x v="7"/>
    <n v="134474"/>
  </r>
  <r>
    <x v="4"/>
    <x v="14"/>
    <x v="1"/>
    <x v="2"/>
    <x v="8"/>
    <x v="8"/>
    <n v="255308"/>
  </r>
  <r>
    <x v="4"/>
    <x v="14"/>
    <x v="1"/>
    <x v="2"/>
    <x v="9"/>
    <x v="9"/>
    <n v="135832"/>
  </r>
  <r>
    <x v="4"/>
    <x v="15"/>
    <x v="0"/>
    <x v="0"/>
    <x v="0"/>
    <x v="0"/>
    <n v="940"/>
  </r>
  <r>
    <x v="4"/>
    <x v="15"/>
    <x v="0"/>
    <x v="0"/>
    <x v="1"/>
    <x v="1"/>
    <n v="45345"/>
  </r>
  <r>
    <x v="4"/>
    <x v="15"/>
    <x v="0"/>
    <x v="0"/>
    <x v="3"/>
    <x v="3"/>
    <n v="6828"/>
  </r>
  <r>
    <x v="4"/>
    <x v="15"/>
    <x v="0"/>
    <x v="0"/>
    <x v="4"/>
    <x v="4"/>
    <n v="2594"/>
  </r>
  <r>
    <x v="4"/>
    <x v="15"/>
    <x v="0"/>
    <x v="1"/>
    <x v="6"/>
    <x v="6"/>
    <n v="17167"/>
  </r>
  <r>
    <x v="4"/>
    <x v="15"/>
    <x v="0"/>
    <x v="2"/>
    <x v="7"/>
    <x v="7"/>
    <n v="13991"/>
  </r>
  <r>
    <x v="4"/>
    <x v="15"/>
    <x v="0"/>
    <x v="2"/>
    <x v="8"/>
    <x v="8"/>
    <n v="34885"/>
  </r>
  <r>
    <x v="4"/>
    <x v="15"/>
    <x v="0"/>
    <x v="2"/>
    <x v="9"/>
    <x v="9"/>
    <n v="10342"/>
  </r>
  <r>
    <x v="4"/>
    <x v="15"/>
    <x v="1"/>
    <x v="0"/>
    <x v="0"/>
    <x v="0"/>
    <n v="940"/>
  </r>
  <r>
    <x v="4"/>
    <x v="15"/>
    <x v="1"/>
    <x v="0"/>
    <x v="1"/>
    <x v="1"/>
    <n v="45345"/>
  </r>
  <r>
    <x v="4"/>
    <x v="15"/>
    <x v="1"/>
    <x v="0"/>
    <x v="3"/>
    <x v="3"/>
    <n v="6828"/>
  </r>
  <r>
    <x v="4"/>
    <x v="15"/>
    <x v="1"/>
    <x v="0"/>
    <x v="4"/>
    <x v="4"/>
    <n v="2594"/>
  </r>
  <r>
    <x v="4"/>
    <x v="15"/>
    <x v="1"/>
    <x v="1"/>
    <x v="6"/>
    <x v="6"/>
    <n v="17167"/>
  </r>
  <r>
    <x v="4"/>
    <x v="15"/>
    <x v="1"/>
    <x v="2"/>
    <x v="7"/>
    <x v="7"/>
    <n v="13991"/>
  </r>
  <r>
    <x v="4"/>
    <x v="15"/>
    <x v="1"/>
    <x v="2"/>
    <x v="8"/>
    <x v="8"/>
    <n v="34885"/>
  </r>
  <r>
    <x v="4"/>
    <x v="15"/>
    <x v="1"/>
    <x v="2"/>
    <x v="9"/>
    <x v="9"/>
    <n v="10342"/>
  </r>
  <r>
    <x v="4"/>
    <x v="16"/>
    <x v="0"/>
    <x v="0"/>
    <x v="0"/>
    <x v="0"/>
    <n v="26564"/>
  </r>
  <r>
    <x v="4"/>
    <x v="16"/>
    <x v="0"/>
    <x v="0"/>
    <x v="1"/>
    <x v="1"/>
    <n v="290420"/>
  </r>
  <r>
    <x v="4"/>
    <x v="16"/>
    <x v="0"/>
    <x v="0"/>
    <x v="2"/>
    <x v="2"/>
    <n v="38936"/>
  </r>
  <r>
    <x v="4"/>
    <x v="16"/>
    <x v="0"/>
    <x v="0"/>
    <x v="3"/>
    <x v="3"/>
    <n v="-80752"/>
  </r>
  <r>
    <x v="4"/>
    <x v="16"/>
    <x v="0"/>
    <x v="0"/>
    <x v="4"/>
    <x v="4"/>
    <n v="419432"/>
  </r>
  <r>
    <x v="4"/>
    <x v="16"/>
    <x v="0"/>
    <x v="0"/>
    <x v="5"/>
    <x v="5"/>
    <n v="-10495"/>
  </r>
  <r>
    <x v="4"/>
    <x v="16"/>
    <x v="0"/>
    <x v="1"/>
    <x v="6"/>
    <x v="6"/>
    <n v="-3997"/>
  </r>
  <r>
    <x v="4"/>
    <x v="16"/>
    <x v="0"/>
    <x v="2"/>
    <x v="7"/>
    <x v="7"/>
    <n v="244704"/>
  </r>
  <r>
    <x v="4"/>
    <x v="16"/>
    <x v="0"/>
    <x v="2"/>
    <x v="8"/>
    <x v="8"/>
    <n v="510298"/>
  </r>
  <r>
    <x v="4"/>
    <x v="16"/>
    <x v="0"/>
    <x v="2"/>
    <x v="9"/>
    <x v="9"/>
    <n v="107600"/>
  </r>
  <r>
    <x v="4"/>
    <x v="16"/>
    <x v="1"/>
    <x v="0"/>
    <x v="0"/>
    <x v="0"/>
    <n v="62940"/>
  </r>
  <r>
    <x v="4"/>
    <x v="16"/>
    <x v="1"/>
    <x v="0"/>
    <x v="1"/>
    <x v="1"/>
    <n v="395468"/>
  </r>
  <r>
    <x v="4"/>
    <x v="16"/>
    <x v="1"/>
    <x v="0"/>
    <x v="2"/>
    <x v="2"/>
    <n v="38936"/>
  </r>
  <r>
    <x v="4"/>
    <x v="16"/>
    <x v="1"/>
    <x v="0"/>
    <x v="3"/>
    <x v="3"/>
    <n v="-109370"/>
  </r>
  <r>
    <x v="4"/>
    <x v="16"/>
    <x v="1"/>
    <x v="0"/>
    <x v="4"/>
    <x v="4"/>
    <n v="496281"/>
  </r>
  <r>
    <x v="4"/>
    <x v="16"/>
    <x v="1"/>
    <x v="0"/>
    <x v="5"/>
    <x v="5"/>
    <n v="-10495"/>
  </r>
  <r>
    <x v="4"/>
    <x v="16"/>
    <x v="1"/>
    <x v="1"/>
    <x v="6"/>
    <x v="6"/>
    <n v="-26682"/>
  </r>
  <r>
    <x v="4"/>
    <x v="16"/>
    <x v="1"/>
    <x v="2"/>
    <x v="7"/>
    <x v="7"/>
    <n v="244704"/>
  </r>
  <r>
    <x v="4"/>
    <x v="16"/>
    <x v="1"/>
    <x v="2"/>
    <x v="8"/>
    <x v="8"/>
    <n v="510298"/>
  </r>
  <r>
    <x v="4"/>
    <x v="16"/>
    <x v="1"/>
    <x v="2"/>
    <x v="9"/>
    <x v="9"/>
    <n v="331806"/>
  </r>
  <r>
    <x v="4"/>
    <x v="17"/>
    <x v="0"/>
    <x v="0"/>
    <x v="0"/>
    <x v="0"/>
    <n v="25855"/>
  </r>
  <r>
    <x v="4"/>
    <x v="17"/>
    <x v="0"/>
    <x v="0"/>
    <x v="1"/>
    <x v="1"/>
    <n v="179163"/>
  </r>
  <r>
    <x v="4"/>
    <x v="17"/>
    <x v="0"/>
    <x v="0"/>
    <x v="2"/>
    <x v="2"/>
    <n v="11184"/>
  </r>
  <r>
    <x v="4"/>
    <x v="17"/>
    <x v="0"/>
    <x v="0"/>
    <x v="3"/>
    <x v="3"/>
    <n v="-21072"/>
  </r>
  <r>
    <x v="4"/>
    <x v="17"/>
    <x v="0"/>
    <x v="0"/>
    <x v="4"/>
    <x v="4"/>
    <n v="323330"/>
  </r>
  <r>
    <x v="4"/>
    <x v="17"/>
    <x v="0"/>
    <x v="0"/>
    <x v="5"/>
    <x v="5"/>
    <n v="-5000"/>
  </r>
  <r>
    <x v="4"/>
    <x v="17"/>
    <x v="0"/>
    <x v="1"/>
    <x v="6"/>
    <x v="6"/>
    <n v="18009"/>
  </r>
  <r>
    <x v="4"/>
    <x v="17"/>
    <x v="0"/>
    <x v="2"/>
    <x v="7"/>
    <x v="7"/>
    <n v="158646"/>
  </r>
  <r>
    <x v="4"/>
    <x v="17"/>
    <x v="0"/>
    <x v="2"/>
    <x v="8"/>
    <x v="8"/>
    <n v="328737"/>
  </r>
  <r>
    <x v="4"/>
    <x v="17"/>
    <x v="0"/>
    <x v="2"/>
    <x v="9"/>
    <x v="9"/>
    <n v="96230"/>
  </r>
  <r>
    <x v="4"/>
    <x v="17"/>
    <x v="1"/>
    <x v="0"/>
    <x v="0"/>
    <x v="0"/>
    <n v="42070"/>
  </r>
  <r>
    <x v="4"/>
    <x v="17"/>
    <x v="1"/>
    <x v="0"/>
    <x v="1"/>
    <x v="1"/>
    <n v="195662"/>
  </r>
  <r>
    <x v="4"/>
    <x v="17"/>
    <x v="1"/>
    <x v="0"/>
    <x v="2"/>
    <x v="2"/>
    <n v="11184"/>
  </r>
  <r>
    <x v="4"/>
    <x v="17"/>
    <x v="1"/>
    <x v="0"/>
    <x v="3"/>
    <x v="3"/>
    <n v="-73997"/>
  </r>
  <r>
    <x v="4"/>
    <x v="17"/>
    <x v="1"/>
    <x v="0"/>
    <x v="4"/>
    <x v="4"/>
    <n v="330999"/>
  </r>
  <r>
    <x v="4"/>
    <x v="17"/>
    <x v="1"/>
    <x v="0"/>
    <x v="5"/>
    <x v="5"/>
    <n v="-5000"/>
  </r>
  <r>
    <x v="4"/>
    <x v="17"/>
    <x v="1"/>
    <x v="1"/>
    <x v="6"/>
    <x v="6"/>
    <n v="-35805"/>
  </r>
  <r>
    <x v="4"/>
    <x v="17"/>
    <x v="1"/>
    <x v="2"/>
    <x v="7"/>
    <x v="7"/>
    <n v="158646"/>
  </r>
  <r>
    <x v="4"/>
    <x v="17"/>
    <x v="1"/>
    <x v="2"/>
    <x v="8"/>
    <x v="8"/>
    <n v="328737"/>
  </r>
  <r>
    <x v="4"/>
    <x v="17"/>
    <x v="1"/>
    <x v="2"/>
    <x v="9"/>
    <x v="9"/>
    <n v="135724"/>
  </r>
  <r>
    <x v="4"/>
    <x v="18"/>
    <x v="0"/>
    <x v="0"/>
    <x v="0"/>
    <x v="0"/>
    <n v="14822"/>
  </r>
  <r>
    <x v="4"/>
    <x v="18"/>
    <x v="0"/>
    <x v="0"/>
    <x v="1"/>
    <x v="1"/>
    <n v="169378"/>
  </r>
  <r>
    <x v="4"/>
    <x v="18"/>
    <x v="0"/>
    <x v="0"/>
    <x v="2"/>
    <x v="2"/>
    <n v="3330"/>
  </r>
  <r>
    <x v="4"/>
    <x v="18"/>
    <x v="0"/>
    <x v="0"/>
    <x v="3"/>
    <x v="3"/>
    <n v="-15451"/>
  </r>
  <r>
    <x v="4"/>
    <x v="18"/>
    <x v="0"/>
    <x v="0"/>
    <x v="4"/>
    <x v="4"/>
    <n v="158758"/>
  </r>
  <r>
    <x v="4"/>
    <x v="18"/>
    <x v="0"/>
    <x v="1"/>
    <x v="6"/>
    <x v="6"/>
    <n v="88021"/>
  </r>
  <r>
    <x v="4"/>
    <x v="18"/>
    <x v="0"/>
    <x v="2"/>
    <x v="7"/>
    <x v="7"/>
    <n v="168228"/>
  </r>
  <r>
    <x v="4"/>
    <x v="18"/>
    <x v="0"/>
    <x v="2"/>
    <x v="8"/>
    <x v="8"/>
    <n v="172197"/>
  </r>
  <r>
    <x v="4"/>
    <x v="18"/>
    <x v="0"/>
    <x v="2"/>
    <x v="9"/>
    <x v="9"/>
    <n v="109335"/>
  </r>
  <r>
    <x v="4"/>
    <x v="18"/>
    <x v="1"/>
    <x v="0"/>
    <x v="0"/>
    <x v="0"/>
    <n v="17263"/>
  </r>
  <r>
    <x v="4"/>
    <x v="18"/>
    <x v="1"/>
    <x v="0"/>
    <x v="1"/>
    <x v="1"/>
    <n v="189173"/>
  </r>
  <r>
    <x v="4"/>
    <x v="18"/>
    <x v="1"/>
    <x v="0"/>
    <x v="2"/>
    <x v="2"/>
    <n v="3330"/>
  </r>
  <r>
    <x v="4"/>
    <x v="18"/>
    <x v="1"/>
    <x v="0"/>
    <x v="3"/>
    <x v="3"/>
    <n v="-23779"/>
  </r>
  <r>
    <x v="4"/>
    <x v="18"/>
    <x v="1"/>
    <x v="0"/>
    <x v="4"/>
    <x v="4"/>
    <n v="215823"/>
  </r>
  <r>
    <x v="4"/>
    <x v="18"/>
    <x v="1"/>
    <x v="1"/>
    <x v="6"/>
    <x v="6"/>
    <n v="73478"/>
  </r>
  <r>
    <x v="4"/>
    <x v="18"/>
    <x v="1"/>
    <x v="2"/>
    <x v="7"/>
    <x v="7"/>
    <n v="168228"/>
  </r>
  <r>
    <x v="4"/>
    <x v="18"/>
    <x v="1"/>
    <x v="2"/>
    <x v="8"/>
    <x v="8"/>
    <n v="171049"/>
  </r>
  <r>
    <x v="4"/>
    <x v="18"/>
    <x v="1"/>
    <x v="2"/>
    <x v="9"/>
    <x v="9"/>
    <n v="183569"/>
  </r>
  <r>
    <x v="4"/>
    <x v="19"/>
    <x v="0"/>
    <x v="0"/>
    <x v="0"/>
    <x v="0"/>
    <n v="15760"/>
  </r>
  <r>
    <x v="4"/>
    <x v="19"/>
    <x v="0"/>
    <x v="0"/>
    <x v="1"/>
    <x v="1"/>
    <n v="164536"/>
  </r>
  <r>
    <x v="4"/>
    <x v="19"/>
    <x v="0"/>
    <x v="0"/>
    <x v="2"/>
    <x v="2"/>
    <n v="9114"/>
  </r>
  <r>
    <x v="4"/>
    <x v="19"/>
    <x v="0"/>
    <x v="0"/>
    <x v="3"/>
    <x v="3"/>
    <n v="-5394"/>
  </r>
  <r>
    <x v="4"/>
    <x v="19"/>
    <x v="0"/>
    <x v="0"/>
    <x v="4"/>
    <x v="4"/>
    <n v="253908"/>
  </r>
  <r>
    <x v="4"/>
    <x v="19"/>
    <x v="0"/>
    <x v="0"/>
    <x v="5"/>
    <x v="5"/>
    <n v="-1067"/>
  </r>
  <r>
    <x v="4"/>
    <x v="19"/>
    <x v="0"/>
    <x v="1"/>
    <x v="6"/>
    <x v="6"/>
    <n v="-3701"/>
  </r>
  <r>
    <x v="4"/>
    <x v="19"/>
    <x v="0"/>
    <x v="2"/>
    <x v="7"/>
    <x v="7"/>
    <n v="130070"/>
  </r>
  <r>
    <x v="4"/>
    <x v="19"/>
    <x v="0"/>
    <x v="2"/>
    <x v="8"/>
    <x v="8"/>
    <n v="242178"/>
  </r>
  <r>
    <x v="4"/>
    <x v="19"/>
    <x v="0"/>
    <x v="2"/>
    <x v="9"/>
    <x v="9"/>
    <n v="73830"/>
  </r>
  <r>
    <x v="4"/>
    <x v="19"/>
    <x v="1"/>
    <x v="0"/>
    <x v="0"/>
    <x v="0"/>
    <n v="22774"/>
  </r>
  <r>
    <x v="4"/>
    <x v="19"/>
    <x v="1"/>
    <x v="0"/>
    <x v="1"/>
    <x v="1"/>
    <n v="191923"/>
  </r>
  <r>
    <x v="4"/>
    <x v="19"/>
    <x v="1"/>
    <x v="0"/>
    <x v="2"/>
    <x v="2"/>
    <n v="9114"/>
  </r>
  <r>
    <x v="4"/>
    <x v="19"/>
    <x v="1"/>
    <x v="0"/>
    <x v="3"/>
    <x v="3"/>
    <n v="-60154"/>
  </r>
  <r>
    <x v="4"/>
    <x v="19"/>
    <x v="1"/>
    <x v="0"/>
    <x v="4"/>
    <x v="4"/>
    <n v="276711"/>
  </r>
  <r>
    <x v="4"/>
    <x v="19"/>
    <x v="1"/>
    <x v="0"/>
    <x v="5"/>
    <x v="5"/>
    <n v="43962"/>
  </r>
  <r>
    <x v="4"/>
    <x v="19"/>
    <x v="1"/>
    <x v="1"/>
    <x v="6"/>
    <x v="6"/>
    <n v="6199"/>
  </r>
  <r>
    <x v="4"/>
    <x v="19"/>
    <x v="1"/>
    <x v="2"/>
    <x v="7"/>
    <x v="7"/>
    <n v="130070"/>
  </r>
  <r>
    <x v="4"/>
    <x v="19"/>
    <x v="1"/>
    <x v="2"/>
    <x v="8"/>
    <x v="8"/>
    <n v="239830"/>
  </r>
  <r>
    <x v="4"/>
    <x v="19"/>
    <x v="1"/>
    <x v="2"/>
    <x v="9"/>
    <x v="9"/>
    <n v="153013"/>
  </r>
  <r>
    <x v="4"/>
    <x v="20"/>
    <x v="0"/>
    <x v="0"/>
    <x v="0"/>
    <x v="0"/>
    <n v="68091"/>
  </r>
  <r>
    <x v="4"/>
    <x v="20"/>
    <x v="0"/>
    <x v="0"/>
    <x v="1"/>
    <x v="1"/>
    <n v="562308"/>
  </r>
  <r>
    <x v="4"/>
    <x v="20"/>
    <x v="0"/>
    <x v="0"/>
    <x v="2"/>
    <x v="2"/>
    <n v="105511"/>
  </r>
  <r>
    <x v="4"/>
    <x v="20"/>
    <x v="0"/>
    <x v="0"/>
    <x v="3"/>
    <x v="3"/>
    <n v="-68803"/>
  </r>
  <r>
    <x v="4"/>
    <x v="20"/>
    <x v="0"/>
    <x v="0"/>
    <x v="4"/>
    <x v="4"/>
    <n v="1054318"/>
  </r>
  <r>
    <x v="4"/>
    <x v="20"/>
    <x v="0"/>
    <x v="1"/>
    <x v="6"/>
    <x v="6"/>
    <n v="-200403"/>
  </r>
  <r>
    <x v="4"/>
    <x v="20"/>
    <x v="0"/>
    <x v="2"/>
    <x v="7"/>
    <x v="7"/>
    <n v="390657"/>
  </r>
  <r>
    <x v="4"/>
    <x v="20"/>
    <x v="0"/>
    <x v="2"/>
    <x v="8"/>
    <x v="8"/>
    <n v="1130510"/>
  </r>
  <r>
    <x v="4"/>
    <x v="20"/>
    <x v="0"/>
    <x v="2"/>
    <x v="9"/>
    <x v="9"/>
    <n v="137461"/>
  </r>
  <r>
    <x v="4"/>
    <x v="20"/>
    <x v="1"/>
    <x v="0"/>
    <x v="0"/>
    <x v="0"/>
    <n v="158336"/>
  </r>
  <r>
    <x v="4"/>
    <x v="20"/>
    <x v="1"/>
    <x v="0"/>
    <x v="1"/>
    <x v="1"/>
    <n v="820465"/>
  </r>
  <r>
    <x v="4"/>
    <x v="20"/>
    <x v="1"/>
    <x v="0"/>
    <x v="2"/>
    <x v="2"/>
    <n v="105511"/>
  </r>
  <r>
    <x v="4"/>
    <x v="20"/>
    <x v="1"/>
    <x v="0"/>
    <x v="3"/>
    <x v="3"/>
    <n v="-302930"/>
  </r>
  <r>
    <x v="4"/>
    <x v="20"/>
    <x v="1"/>
    <x v="0"/>
    <x v="4"/>
    <x v="4"/>
    <n v="1187968"/>
  </r>
  <r>
    <x v="4"/>
    <x v="20"/>
    <x v="1"/>
    <x v="1"/>
    <x v="6"/>
    <x v="6"/>
    <n v="-347978"/>
  </r>
  <r>
    <x v="4"/>
    <x v="20"/>
    <x v="1"/>
    <x v="2"/>
    <x v="7"/>
    <x v="7"/>
    <n v="390657"/>
  </r>
  <r>
    <x v="4"/>
    <x v="20"/>
    <x v="1"/>
    <x v="2"/>
    <x v="8"/>
    <x v="8"/>
    <n v="1130510"/>
  </r>
  <r>
    <x v="4"/>
    <x v="20"/>
    <x v="1"/>
    <x v="2"/>
    <x v="9"/>
    <x v="9"/>
    <n v="706065"/>
  </r>
  <r>
    <x v="4"/>
    <x v="21"/>
    <x v="0"/>
    <x v="0"/>
    <x v="0"/>
    <x v="0"/>
    <n v="2669"/>
  </r>
  <r>
    <x v="4"/>
    <x v="21"/>
    <x v="0"/>
    <x v="0"/>
    <x v="1"/>
    <x v="1"/>
    <n v="46809"/>
  </r>
  <r>
    <x v="4"/>
    <x v="21"/>
    <x v="0"/>
    <x v="0"/>
    <x v="3"/>
    <x v="3"/>
    <n v="4530"/>
  </r>
  <r>
    <x v="4"/>
    <x v="21"/>
    <x v="0"/>
    <x v="0"/>
    <x v="4"/>
    <x v="4"/>
    <n v="84307"/>
  </r>
  <r>
    <x v="4"/>
    <x v="21"/>
    <x v="0"/>
    <x v="1"/>
    <x v="6"/>
    <x v="6"/>
    <n v="12755"/>
  </r>
  <r>
    <x v="4"/>
    <x v="21"/>
    <x v="0"/>
    <x v="2"/>
    <x v="7"/>
    <x v="7"/>
    <n v="68871"/>
  </r>
  <r>
    <x v="4"/>
    <x v="21"/>
    <x v="0"/>
    <x v="2"/>
    <x v="8"/>
    <x v="8"/>
    <n v="54488"/>
  </r>
  <r>
    <x v="4"/>
    <x v="21"/>
    <x v="0"/>
    <x v="2"/>
    <x v="9"/>
    <x v="9"/>
    <n v="18651"/>
  </r>
  <r>
    <x v="4"/>
    <x v="21"/>
    <x v="1"/>
    <x v="0"/>
    <x v="0"/>
    <x v="0"/>
    <n v="5921"/>
  </r>
  <r>
    <x v="4"/>
    <x v="21"/>
    <x v="1"/>
    <x v="0"/>
    <x v="1"/>
    <x v="1"/>
    <n v="69572"/>
  </r>
  <r>
    <x v="4"/>
    <x v="21"/>
    <x v="1"/>
    <x v="0"/>
    <x v="3"/>
    <x v="3"/>
    <n v="-5979"/>
  </r>
  <r>
    <x v="4"/>
    <x v="21"/>
    <x v="1"/>
    <x v="0"/>
    <x v="4"/>
    <x v="4"/>
    <n v="137775"/>
  </r>
  <r>
    <x v="4"/>
    <x v="21"/>
    <x v="1"/>
    <x v="1"/>
    <x v="6"/>
    <x v="6"/>
    <n v="6166"/>
  </r>
  <r>
    <x v="4"/>
    <x v="21"/>
    <x v="1"/>
    <x v="2"/>
    <x v="7"/>
    <x v="7"/>
    <n v="68871"/>
  </r>
  <r>
    <x v="4"/>
    <x v="21"/>
    <x v="1"/>
    <x v="2"/>
    <x v="8"/>
    <x v="8"/>
    <n v="53932"/>
  </r>
  <r>
    <x v="4"/>
    <x v="21"/>
    <x v="1"/>
    <x v="2"/>
    <x v="9"/>
    <x v="9"/>
    <n v="102610"/>
  </r>
  <r>
    <x v="4"/>
    <x v="22"/>
    <x v="0"/>
    <x v="0"/>
    <x v="0"/>
    <x v="0"/>
    <n v="8695"/>
  </r>
  <r>
    <x v="4"/>
    <x v="22"/>
    <x v="0"/>
    <x v="0"/>
    <x v="1"/>
    <x v="1"/>
    <n v="79567"/>
  </r>
  <r>
    <x v="4"/>
    <x v="22"/>
    <x v="0"/>
    <x v="0"/>
    <x v="3"/>
    <x v="3"/>
    <n v="6334"/>
  </r>
  <r>
    <x v="4"/>
    <x v="22"/>
    <x v="0"/>
    <x v="0"/>
    <x v="4"/>
    <x v="4"/>
    <n v="86579"/>
  </r>
  <r>
    <x v="4"/>
    <x v="22"/>
    <x v="0"/>
    <x v="1"/>
    <x v="6"/>
    <x v="6"/>
    <n v="-4312"/>
  </r>
  <r>
    <x v="4"/>
    <x v="22"/>
    <x v="0"/>
    <x v="2"/>
    <x v="7"/>
    <x v="7"/>
    <n v="71603"/>
  </r>
  <r>
    <x v="4"/>
    <x v="22"/>
    <x v="0"/>
    <x v="2"/>
    <x v="8"/>
    <x v="8"/>
    <n v="69690"/>
  </r>
  <r>
    <x v="4"/>
    <x v="22"/>
    <x v="0"/>
    <x v="2"/>
    <x v="9"/>
    <x v="9"/>
    <n v="22902"/>
  </r>
  <r>
    <x v="4"/>
    <x v="22"/>
    <x v="1"/>
    <x v="0"/>
    <x v="0"/>
    <x v="0"/>
    <n v="14720"/>
  </r>
  <r>
    <x v="4"/>
    <x v="22"/>
    <x v="1"/>
    <x v="0"/>
    <x v="1"/>
    <x v="1"/>
    <n v="70219"/>
  </r>
  <r>
    <x v="4"/>
    <x v="22"/>
    <x v="1"/>
    <x v="0"/>
    <x v="3"/>
    <x v="3"/>
    <n v="-6955"/>
  </r>
  <r>
    <x v="4"/>
    <x v="22"/>
    <x v="1"/>
    <x v="0"/>
    <x v="4"/>
    <x v="4"/>
    <n v="89873"/>
  </r>
  <r>
    <x v="4"/>
    <x v="22"/>
    <x v="1"/>
    <x v="1"/>
    <x v="6"/>
    <x v="6"/>
    <n v="-5578"/>
  </r>
  <r>
    <x v="4"/>
    <x v="22"/>
    <x v="1"/>
    <x v="2"/>
    <x v="7"/>
    <x v="7"/>
    <n v="71603"/>
  </r>
  <r>
    <x v="4"/>
    <x v="22"/>
    <x v="1"/>
    <x v="2"/>
    <x v="8"/>
    <x v="8"/>
    <n v="69217"/>
  </r>
  <r>
    <x v="4"/>
    <x v="22"/>
    <x v="1"/>
    <x v="2"/>
    <x v="9"/>
    <x v="9"/>
    <n v="35369"/>
  </r>
  <r>
    <x v="4"/>
    <x v="23"/>
    <x v="0"/>
    <x v="0"/>
    <x v="0"/>
    <x v="0"/>
    <n v="16709"/>
  </r>
  <r>
    <x v="4"/>
    <x v="23"/>
    <x v="0"/>
    <x v="0"/>
    <x v="1"/>
    <x v="1"/>
    <n v="219498"/>
  </r>
  <r>
    <x v="4"/>
    <x v="23"/>
    <x v="0"/>
    <x v="0"/>
    <x v="2"/>
    <x v="2"/>
    <n v="12814"/>
  </r>
  <r>
    <x v="4"/>
    <x v="23"/>
    <x v="0"/>
    <x v="0"/>
    <x v="3"/>
    <x v="3"/>
    <n v="-26016"/>
  </r>
  <r>
    <x v="4"/>
    <x v="23"/>
    <x v="0"/>
    <x v="0"/>
    <x v="4"/>
    <x v="4"/>
    <n v="243452"/>
  </r>
  <r>
    <x v="4"/>
    <x v="23"/>
    <x v="0"/>
    <x v="1"/>
    <x v="6"/>
    <x v="6"/>
    <n v="47912"/>
  </r>
  <r>
    <x v="4"/>
    <x v="23"/>
    <x v="0"/>
    <x v="2"/>
    <x v="7"/>
    <x v="7"/>
    <n v="221671"/>
  </r>
  <r>
    <x v="4"/>
    <x v="23"/>
    <x v="0"/>
    <x v="2"/>
    <x v="8"/>
    <x v="8"/>
    <n v="239273"/>
  </r>
  <r>
    <x v="4"/>
    <x v="23"/>
    <x v="0"/>
    <x v="2"/>
    <x v="9"/>
    <x v="9"/>
    <n v="105457"/>
  </r>
  <r>
    <x v="4"/>
    <x v="23"/>
    <x v="1"/>
    <x v="0"/>
    <x v="0"/>
    <x v="0"/>
    <n v="35360"/>
  </r>
  <r>
    <x v="4"/>
    <x v="23"/>
    <x v="1"/>
    <x v="0"/>
    <x v="1"/>
    <x v="1"/>
    <n v="254518"/>
  </r>
  <r>
    <x v="4"/>
    <x v="23"/>
    <x v="1"/>
    <x v="0"/>
    <x v="2"/>
    <x v="2"/>
    <n v="12814"/>
  </r>
  <r>
    <x v="4"/>
    <x v="23"/>
    <x v="1"/>
    <x v="0"/>
    <x v="3"/>
    <x v="3"/>
    <n v="-74889"/>
  </r>
  <r>
    <x v="4"/>
    <x v="23"/>
    <x v="1"/>
    <x v="0"/>
    <x v="4"/>
    <x v="4"/>
    <n v="257060"/>
  </r>
  <r>
    <x v="4"/>
    <x v="23"/>
    <x v="1"/>
    <x v="1"/>
    <x v="6"/>
    <x v="6"/>
    <n v="-10265"/>
  </r>
  <r>
    <x v="4"/>
    <x v="23"/>
    <x v="1"/>
    <x v="2"/>
    <x v="7"/>
    <x v="7"/>
    <n v="221671"/>
  </r>
  <r>
    <x v="4"/>
    <x v="23"/>
    <x v="1"/>
    <x v="2"/>
    <x v="8"/>
    <x v="8"/>
    <n v="238692"/>
  </r>
  <r>
    <x v="4"/>
    <x v="23"/>
    <x v="1"/>
    <x v="2"/>
    <x v="9"/>
    <x v="9"/>
    <n v="164013"/>
  </r>
  <r>
    <x v="4"/>
    <x v="24"/>
    <x v="0"/>
    <x v="0"/>
    <x v="0"/>
    <x v="0"/>
    <n v="7366"/>
  </r>
  <r>
    <x v="4"/>
    <x v="24"/>
    <x v="0"/>
    <x v="0"/>
    <x v="1"/>
    <x v="1"/>
    <n v="70181"/>
  </r>
  <r>
    <x v="4"/>
    <x v="24"/>
    <x v="0"/>
    <x v="0"/>
    <x v="3"/>
    <x v="3"/>
    <n v="8171"/>
  </r>
  <r>
    <x v="4"/>
    <x v="24"/>
    <x v="0"/>
    <x v="0"/>
    <x v="4"/>
    <x v="4"/>
    <n v="66413"/>
  </r>
  <r>
    <x v="4"/>
    <x v="24"/>
    <x v="0"/>
    <x v="1"/>
    <x v="6"/>
    <x v="6"/>
    <n v="2736"/>
  </r>
  <r>
    <x v="4"/>
    <x v="24"/>
    <x v="0"/>
    <x v="2"/>
    <x v="7"/>
    <x v="7"/>
    <n v="57743"/>
  </r>
  <r>
    <x v="4"/>
    <x v="24"/>
    <x v="0"/>
    <x v="2"/>
    <x v="8"/>
    <x v="8"/>
    <n v="57923"/>
  </r>
  <r>
    <x v="4"/>
    <x v="24"/>
    <x v="0"/>
    <x v="2"/>
    <x v="9"/>
    <x v="9"/>
    <n v="22859"/>
  </r>
  <r>
    <x v="4"/>
    <x v="24"/>
    <x v="1"/>
    <x v="0"/>
    <x v="0"/>
    <x v="0"/>
    <n v="9995"/>
  </r>
  <r>
    <x v="4"/>
    <x v="24"/>
    <x v="1"/>
    <x v="0"/>
    <x v="1"/>
    <x v="1"/>
    <n v="73303"/>
  </r>
  <r>
    <x v="4"/>
    <x v="24"/>
    <x v="1"/>
    <x v="0"/>
    <x v="3"/>
    <x v="3"/>
    <n v="5514"/>
  </r>
  <r>
    <x v="4"/>
    <x v="24"/>
    <x v="1"/>
    <x v="0"/>
    <x v="4"/>
    <x v="4"/>
    <n v="68144"/>
  </r>
  <r>
    <x v="4"/>
    <x v="24"/>
    <x v="1"/>
    <x v="1"/>
    <x v="6"/>
    <x v="6"/>
    <n v="-1276"/>
  </r>
  <r>
    <x v="4"/>
    <x v="24"/>
    <x v="1"/>
    <x v="2"/>
    <x v="7"/>
    <x v="7"/>
    <n v="57743"/>
  </r>
  <r>
    <x v="4"/>
    <x v="24"/>
    <x v="1"/>
    <x v="2"/>
    <x v="8"/>
    <x v="8"/>
    <n v="57215"/>
  </r>
  <r>
    <x v="4"/>
    <x v="24"/>
    <x v="1"/>
    <x v="2"/>
    <x v="9"/>
    <x v="9"/>
    <n v="29694"/>
  </r>
  <r>
    <x v="4"/>
    <x v="25"/>
    <x v="0"/>
    <x v="0"/>
    <x v="0"/>
    <x v="0"/>
    <n v="1401"/>
  </r>
  <r>
    <x v="4"/>
    <x v="25"/>
    <x v="0"/>
    <x v="0"/>
    <x v="1"/>
    <x v="1"/>
    <n v="13623"/>
  </r>
  <r>
    <x v="4"/>
    <x v="25"/>
    <x v="0"/>
    <x v="0"/>
    <x v="3"/>
    <x v="3"/>
    <n v="2098"/>
  </r>
  <r>
    <x v="4"/>
    <x v="25"/>
    <x v="0"/>
    <x v="0"/>
    <x v="4"/>
    <x v="4"/>
    <n v="14105"/>
  </r>
  <r>
    <x v="4"/>
    <x v="25"/>
    <x v="0"/>
    <x v="1"/>
    <x v="6"/>
    <x v="6"/>
    <n v="3164"/>
  </r>
  <r>
    <x v="4"/>
    <x v="25"/>
    <x v="0"/>
    <x v="2"/>
    <x v="7"/>
    <x v="7"/>
    <n v="8773"/>
  </r>
  <r>
    <x v="4"/>
    <x v="25"/>
    <x v="0"/>
    <x v="2"/>
    <x v="8"/>
    <x v="8"/>
    <n v="11775"/>
  </r>
  <r>
    <x v="4"/>
    <x v="25"/>
    <x v="0"/>
    <x v="2"/>
    <x v="9"/>
    <x v="9"/>
    <n v="9647"/>
  </r>
  <r>
    <x v="4"/>
    <x v="25"/>
    <x v="1"/>
    <x v="0"/>
    <x v="0"/>
    <x v="0"/>
    <n v="1917"/>
  </r>
  <r>
    <x v="4"/>
    <x v="25"/>
    <x v="1"/>
    <x v="0"/>
    <x v="1"/>
    <x v="1"/>
    <n v="14149"/>
  </r>
  <r>
    <x v="4"/>
    <x v="25"/>
    <x v="1"/>
    <x v="0"/>
    <x v="3"/>
    <x v="3"/>
    <n v="2117"/>
  </r>
  <r>
    <x v="4"/>
    <x v="25"/>
    <x v="1"/>
    <x v="0"/>
    <x v="4"/>
    <x v="4"/>
    <n v="14105"/>
  </r>
  <r>
    <x v="4"/>
    <x v="25"/>
    <x v="1"/>
    <x v="1"/>
    <x v="6"/>
    <x v="6"/>
    <n v="2827"/>
  </r>
  <r>
    <x v="4"/>
    <x v="25"/>
    <x v="1"/>
    <x v="2"/>
    <x v="7"/>
    <x v="7"/>
    <n v="8773"/>
  </r>
  <r>
    <x v="4"/>
    <x v="25"/>
    <x v="1"/>
    <x v="2"/>
    <x v="8"/>
    <x v="8"/>
    <n v="11775"/>
  </r>
  <r>
    <x v="4"/>
    <x v="25"/>
    <x v="1"/>
    <x v="2"/>
    <x v="9"/>
    <x v="9"/>
    <n v="10333"/>
  </r>
  <r>
    <x v="4"/>
    <x v="26"/>
    <x v="0"/>
    <x v="0"/>
    <x v="0"/>
    <x v="0"/>
    <n v="4845"/>
  </r>
  <r>
    <x v="4"/>
    <x v="26"/>
    <x v="0"/>
    <x v="0"/>
    <x v="1"/>
    <x v="1"/>
    <n v="17000"/>
  </r>
  <r>
    <x v="4"/>
    <x v="26"/>
    <x v="0"/>
    <x v="0"/>
    <x v="3"/>
    <x v="3"/>
    <n v="-105"/>
  </r>
  <r>
    <x v="4"/>
    <x v="26"/>
    <x v="0"/>
    <x v="0"/>
    <x v="4"/>
    <x v="4"/>
    <n v="29340"/>
  </r>
  <r>
    <x v="4"/>
    <x v="26"/>
    <x v="0"/>
    <x v="0"/>
    <x v="5"/>
    <x v="5"/>
    <n v="0"/>
  </r>
  <r>
    <x v="4"/>
    <x v="26"/>
    <x v="0"/>
    <x v="1"/>
    <x v="6"/>
    <x v="6"/>
    <n v="7424"/>
  </r>
  <r>
    <x v="4"/>
    <x v="26"/>
    <x v="0"/>
    <x v="2"/>
    <x v="7"/>
    <x v="7"/>
    <n v="26063"/>
  </r>
  <r>
    <x v="4"/>
    <x v="26"/>
    <x v="0"/>
    <x v="2"/>
    <x v="8"/>
    <x v="8"/>
    <n v="26741"/>
  </r>
  <r>
    <x v="4"/>
    <x v="26"/>
    <x v="0"/>
    <x v="2"/>
    <x v="9"/>
    <x v="9"/>
    <n v="5910"/>
  </r>
  <r>
    <x v="4"/>
    <x v="26"/>
    <x v="1"/>
    <x v="0"/>
    <x v="0"/>
    <x v="0"/>
    <n v="7474"/>
  </r>
  <r>
    <x v="4"/>
    <x v="26"/>
    <x v="1"/>
    <x v="0"/>
    <x v="1"/>
    <x v="1"/>
    <n v="19730"/>
  </r>
  <r>
    <x v="4"/>
    <x v="26"/>
    <x v="1"/>
    <x v="0"/>
    <x v="3"/>
    <x v="3"/>
    <n v="-3830"/>
  </r>
  <r>
    <x v="4"/>
    <x v="26"/>
    <x v="1"/>
    <x v="0"/>
    <x v="4"/>
    <x v="4"/>
    <n v="29985"/>
  </r>
  <r>
    <x v="4"/>
    <x v="26"/>
    <x v="1"/>
    <x v="0"/>
    <x v="5"/>
    <x v="5"/>
    <n v="1815"/>
  </r>
  <r>
    <x v="4"/>
    <x v="26"/>
    <x v="1"/>
    <x v="1"/>
    <x v="6"/>
    <x v="6"/>
    <n v="8007"/>
  </r>
  <r>
    <x v="4"/>
    <x v="26"/>
    <x v="1"/>
    <x v="2"/>
    <x v="7"/>
    <x v="7"/>
    <n v="26063"/>
  </r>
  <r>
    <x v="4"/>
    <x v="26"/>
    <x v="1"/>
    <x v="2"/>
    <x v="8"/>
    <x v="8"/>
    <n v="26701"/>
  </r>
  <r>
    <x v="4"/>
    <x v="26"/>
    <x v="1"/>
    <x v="2"/>
    <x v="9"/>
    <x v="9"/>
    <n v="14447"/>
  </r>
  <r>
    <x v="4"/>
    <x v="27"/>
    <x v="0"/>
    <x v="0"/>
    <x v="0"/>
    <x v="0"/>
    <n v="14851"/>
  </r>
  <r>
    <x v="4"/>
    <x v="27"/>
    <x v="0"/>
    <x v="0"/>
    <x v="1"/>
    <x v="1"/>
    <n v="84813"/>
  </r>
  <r>
    <x v="4"/>
    <x v="27"/>
    <x v="0"/>
    <x v="0"/>
    <x v="2"/>
    <x v="2"/>
    <n v="1753"/>
  </r>
  <r>
    <x v="4"/>
    <x v="27"/>
    <x v="0"/>
    <x v="0"/>
    <x v="3"/>
    <x v="3"/>
    <n v="-23511"/>
  </r>
  <r>
    <x v="4"/>
    <x v="27"/>
    <x v="0"/>
    <x v="0"/>
    <x v="4"/>
    <x v="4"/>
    <n v="155037"/>
  </r>
  <r>
    <x v="4"/>
    <x v="27"/>
    <x v="0"/>
    <x v="1"/>
    <x v="6"/>
    <x v="6"/>
    <n v="-3373"/>
  </r>
  <r>
    <x v="4"/>
    <x v="27"/>
    <x v="0"/>
    <x v="2"/>
    <x v="7"/>
    <x v="7"/>
    <n v="119514"/>
  </r>
  <r>
    <x v="4"/>
    <x v="27"/>
    <x v="0"/>
    <x v="2"/>
    <x v="8"/>
    <x v="8"/>
    <n v="121601"/>
  </r>
  <r>
    <x v="4"/>
    <x v="27"/>
    <x v="0"/>
    <x v="2"/>
    <x v="9"/>
    <x v="9"/>
    <n v="35477"/>
  </r>
  <r>
    <x v="4"/>
    <x v="27"/>
    <x v="1"/>
    <x v="0"/>
    <x v="0"/>
    <x v="0"/>
    <n v="20304"/>
  </r>
  <r>
    <x v="4"/>
    <x v="27"/>
    <x v="1"/>
    <x v="0"/>
    <x v="1"/>
    <x v="1"/>
    <n v="103908"/>
  </r>
  <r>
    <x v="4"/>
    <x v="27"/>
    <x v="1"/>
    <x v="0"/>
    <x v="2"/>
    <x v="2"/>
    <n v="1753"/>
  </r>
  <r>
    <x v="4"/>
    <x v="27"/>
    <x v="1"/>
    <x v="0"/>
    <x v="3"/>
    <x v="3"/>
    <n v="-32832"/>
  </r>
  <r>
    <x v="4"/>
    <x v="27"/>
    <x v="1"/>
    <x v="0"/>
    <x v="4"/>
    <x v="4"/>
    <n v="155129"/>
  </r>
  <r>
    <x v="4"/>
    <x v="27"/>
    <x v="1"/>
    <x v="1"/>
    <x v="6"/>
    <x v="6"/>
    <n v="-29750"/>
  </r>
  <r>
    <x v="4"/>
    <x v="27"/>
    <x v="1"/>
    <x v="2"/>
    <x v="7"/>
    <x v="7"/>
    <n v="119514"/>
  </r>
  <r>
    <x v="4"/>
    <x v="27"/>
    <x v="1"/>
    <x v="2"/>
    <x v="8"/>
    <x v="8"/>
    <n v="121155"/>
  </r>
  <r>
    <x v="4"/>
    <x v="27"/>
    <x v="1"/>
    <x v="2"/>
    <x v="9"/>
    <x v="9"/>
    <n v="43507"/>
  </r>
  <r>
    <x v="4"/>
    <x v="28"/>
    <x v="0"/>
    <x v="0"/>
    <x v="0"/>
    <x v="0"/>
    <n v="32427"/>
  </r>
  <r>
    <x v="4"/>
    <x v="28"/>
    <x v="0"/>
    <x v="0"/>
    <x v="1"/>
    <x v="1"/>
    <n v="285285"/>
  </r>
  <r>
    <x v="4"/>
    <x v="28"/>
    <x v="0"/>
    <x v="0"/>
    <x v="2"/>
    <x v="2"/>
    <n v="3604"/>
  </r>
  <r>
    <x v="4"/>
    <x v="28"/>
    <x v="0"/>
    <x v="0"/>
    <x v="3"/>
    <x v="3"/>
    <n v="19972"/>
  </r>
  <r>
    <x v="4"/>
    <x v="28"/>
    <x v="0"/>
    <x v="0"/>
    <x v="4"/>
    <x v="4"/>
    <n v="370677"/>
  </r>
  <r>
    <x v="4"/>
    <x v="28"/>
    <x v="0"/>
    <x v="0"/>
    <x v="5"/>
    <x v="5"/>
    <n v="0"/>
  </r>
  <r>
    <x v="4"/>
    <x v="28"/>
    <x v="0"/>
    <x v="1"/>
    <x v="6"/>
    <x v="6"/>
    <n v="50455"/>
  </r>
  <r>
    <x v="4"/>
    <x v="28"/>
    <x v="0"/>
    <x v="2"/>
    <x v="7"/>
    <x v="7"/>
    <n v="250498"/>
  </r>
  <r>
    <x v="4"/>
    <x v="28"/>
    <x v="0"/>
    <x v="2"/>
    <x v="8"/>
    <x v="8"/>
    <n v="289230"/>
  </r>
  <r>
    <x v="4"/>
    <x v="28"/>
    <x v="0"/>
    <x v="2"/>
    <x v="9"/>
    <x v="9"/>
    <n v="182748"/>
  </r>
  <r>
    <x v="4"/>
    <x v="28"/>
    <x v="1"/>
    <x v="0"/>
    <x v="0"/>
    <x v="0"/>
    <n v="59841"/>
  </r>
  <r>
    <x v="4"/>
    <x v="28"/>
    <x v="1"/>
    <x v="0"/>
    <x v="1"/>
    <x v="1"/>
    <n v="306285"/>
  </r>
  <r>
    <x v="4"/>
    <x v="28"/>
    <x v="1"/>
    <x v="0"/>
    <x v="2"/>
    <x v="2"/>
    <n v="3604"/>
  </r>
  <r>
    <x v="4"/>
    <x v="28"/>
    <x v="1"/>
    <x v="0"/>
    <x v="3"/>
    <x v="3"/>
    <n v="-36910"/>
  </r>
  <r>
    <x v="4"/>
    <x v="28"/>
    <x v="1"/>
    <x v="0"/>
    <x v="4"/>
    <x v="4"/>
    <n v="378740"/>
  </r>
  <r>
    <x v="4"/>
    <x v="28"/>
    <x v="1"/>
    <x v="0"/>
    <x v="5"/>
    <x v="5"/>
    <n v="18368"/>
  </r>
  <r>
    <x v="4"/>
    <x v="28"/>
    <x v="1"/>
    <x v="1"/>
    <x v="6"/>
    <x v="6"/>
    <n v="18998"/>
  </r>
  <r>
    <x v="4"/>
    <x v="28"/>
    <x v="1"/>
    <x v="2"/>
    <x v="7"/>
    <x v="7"/>
    <n v="250498"/>
  </r>
  <r>
    <x v="4"/>
    <x v="28"/>
    <x v="1"/>
    <x v="2"/>
    <x v="8"/>
    <x v="8"/>
    <n v="286896"/>
  </r>
  <r>
    <x v="4"/>
    <x v="28"/>
    <x v="1"/>
    <x v="2"/>
    <x v="9"/>
    <x v="9"/>
    <n v="248616"/>
  </r>
  <r>
    <x v="4"/>
    <x v="29"/>
    <x v="0"/>
    <x v="0"/>
    <x v="0"/>
    <x v="0"/>
    <n v="9966"/>
  </r>
  <r>
    <x v="4"/>
    <x v="29"/>
    <x v="0"/>
    <x v="0"/>
    <x v="1"/>
    <x v="1"/>
    <n v="101528"/>
  </r>
  <r>
    <x v="4"/>
    <x v="29"/>
    <x v="0"/>
    <x v="0"/>
    <x v="2"/>
    <x v="2"/>
    <n v="10974"/>
  </r>
  <r>
    <x v="4"/>
    <x v="29"/>
    <x v="0"/>
    <x v="0"/>
    <x v="3"/>
    <x v="3"/>
    <n v="64783"/>
  </r>
  <r>
    <x v="4"/>
    <x v="29"/>
    <x v="0"/>
    <x v="0"/>
    <x v="4"/>
    <x v="4"/>
    <n v="151541"/>
  </r>
  <r>
    <x v="4"/>
    <x v="29"/>
    <x v="0"/>
    <x v="1"/>
    <x v="6"/>
    <x v="6"/>
    <n v="78229"/>
  </r>
  <r>
    <x v="4"/>
    <x v="29"/>
    <x v="0"/>
    <x v="2"/>
    <x v="7"/>
    <x v="7"/>
    <n v="82881"/>
  </r>
  <r>
    <x v="4"/>
    <x v="29"/>
    <x v="0"/>
    <x v="2"/>
    <x v="8"/>
    <x v="8"/>
    <n v="156255"/>
  </r>
  <r>
    <x v="4"/>
    <x v="29"/>
    <x v="0"/>
    <x v="2"/>
    <x v="9"/>
    <x v="9"/>
    <n v="48319"/>
  </r>
  <r>
    <x v="4"/>
    <x v="29"/>
    <x v="1"/>
    <x v="0"/>
    <x v="0"/>
    <x v="0"/>
    <n v="21695"/>
  </r>
  <r>
    <x v="4"/>
    <x v="29"/>
    <x v="1"/>
    <x v="0"/>
    <x v="1"/>
    <x v="1"/>
    <n v="122652"/>
  </r>
  <r>
    <x v="4"/>
    <x v="29"/>
    <x v="1"/>
    <x v="0"/>
    <x v="2"/>
    <x v="2"/>
    <n v="10974"/>
  </r>
  <r>
    <x v="4"/>
    <x v="29"/>
    <x v="1"/>
    <x v="0"/>
    <x v="3"/>
    <x v="3"/>
    <n v="42437"/>
  </r>
  <r>
    <x v="4"/>
    <x v="29"/>
    <x v="1"/>
    <x v="0"/>
    <x v="4"/>
    <x v="4"/>
    <n v="162153"/>
  </r>
  <r>
    <x v="4"/>
    <x v="29"/>
    <x v="1"/>
    <x v="1"/>
    <x v="6"/>
    <x v="6"/>
    <n v="67200"/>
  </r>
  <r>
    <x v="4"/>
    <x v="29"/>
    <x v="1"/>
    <x v="2"/>
    <x v="7"/>
    <x v="7"/>
    <n v="82881"/>
  </r>
  <r>
    <x v="4"/>
    <x v="29"/>
    <x v="1"/>
    <x v="2"/>
    <x v="8"/>
    <x v="8"/>
    <n v="156255"/>
  </r>
  <r>
    <x v="4"/>
    <x v="29"/>
    <x v="1"/>
    <x v="2"/>
    <x v="9"/>
    <x v="9"/>
    <n v="103101"/>
  </r>
  <r>
    <x v="4"/>
    <x v="30"/>
    <x v="0"/>
    <x v="0"/>
    <x v="0"/>
    <x v="0"/>
    <n v="517"/>
  </r>
  <r>
    <x v="4"/>
    <x v="30"/>
    <x v="0"/>
    <x v="0"/>
    <x v="1"/>
    <x v="1"/>
    <n v="33334"/>
  </r>
  <r>
    <x v="4"/>
    <x v="30"/>
    <x v="0"/>
    <x v="0"/>
    <x v="3"/>
    <x v="3"/>
    <n v="3888"/>
  </r>
  <r>
    <x v="4"/>
    <x v="30"/>
    <x v="0"/>
    <x v="0"/>
    <x v="4"/>
    <x v="4"/>
    <n v="5456"/>
  </r>
  <r>
    <x v="4"/>
    <x v="30"/>
    <x v="0"/>
    <x v="1"/>
    <x v="6"/>
    <x v="6"/>
    <n v="6102"/>
  </r>
  <r>
    <x v="4"/>
    <x v="30"/>
    <x v="0"/>
    <x v="2"/>
    <x v="7"/>
    <x v="7"/>
    <n v="27032"/>
  </r>
  <r>
    <x v="4"/>
    <x v="30"/>
    <x v="0"/>
    <x v="2"/>
    <x v="8"/>
    <x v="8"/>
    <n v="12051"/>
  </r>
  <r>
    <x v="4"/>
    <x v="30"/>
    <x v="0"/>
    <x v="2"/>
    <x v="9"/>
    <x v="9"/>
    <n v="2438"/>
  </r>
  <r>
    <x v="4"/>
    <x v="30"/>
    <x v="1"/>
    <x v="0"/>
    <x v="0"/>
    <x v="0"/>
    <n v="517"/>
  </r>
  <r>
    <x v="4"/>
    <x v="30"/>
    <x v="1"/>
    <x v="0"/>
    <x v="1"/>
    <x v="1"/>
    <n v="33334"/>
  </r>
  <r>
    <x v="4"/>
    <x v="30"/>
    <x v="1"/>
    <x v="0"/>
    <x v="3"/>
    <x v="3"/>
    <n v="3888"/>
  </r>
  <r>
    <x v="4"/>
    <x v="30"/>
    <x v="1"/>
    <x v="0"/>
    <x v="4"/>
    <x v="4"/>
    <n v="5456"/>
  </r>
  <r>
    <x v="4"/>
    <x v="30"/>
    <x v="1"/>
    <x v="1"/>
    <x v="6"/>
    <x v="6"/>
    <n v="6102"/>
  </r>
  <r>
    <x v="4"/>
    <x v="30"/>
    <x v="1"/>
    <x v="2"/>
    <x v="7"/>
    <x v="7"/>
    <n v="27032"/>
  </r>
  <r>
    <x v="4"/>
    <x v="30"/>
    <x v="1"/>
    <x v="2"/>
    <x v="8"/>
    <x v="8"/>
    <n v="12051"/>
  </r>
  <r>
    <x v="4"/>
    <x v="30"/>
    <x v="1"/>
    <x v="2"/>
    <x v="9"/>
    <x v="9"/>
    <n v="2438"/>
  </r>
  <r>
    <x v="4"/>
    <x v="31"/>
    <x v="0"/>
    <x v="0"/>
    <x v="0"/>
    <x v="0"/>
    <n v="22066"/>
  </r>
  <r>
    <x v="4"/>
    <x v="31"/>
    <x v="0"/>
    <x v="0"/>
    <x v="1"/>
    <x v="1"/>
    <n v="442507"/>
  </r>
  <r>
    <x v="4"/>
    <x v="31"/>
    <x v="0"/>
    <x v="0"/>
    <x v="2"/>
    <x v="2"/>
    <n v="12306"/>
  </r>
  <r>
    <x v="4"/>
    <x v="31"/>
    <x v="0"/>
    <x v="0"/>
    <x v="3"/>
    <x v="3"/>
    <n v="16222"/>
  </r>
  <r>
    <x v="4"/>
    <x v="31"/>
    <x v="0"/>
    <x v="0"/>
    <x v="4"/>
    <x v="4"/>
    <n v="211048"/>
  </r>
  <r>
    <x v="4"/>
    <x v="31"/>
    <x v="0"/>
    <x v="0"/>
    <x v="5"/>
    <x v="5"/>
    <n v="-619"/>
  </r>
  <r>
    <x v="4"/>
    <x v="31"/>
    <x v="0"/>
    <x v="1"/>
    <x v="6"/>
    <x v="6"/>
    <n v="32465"/>
  </r>
  <r>
    <x v="4"/>
    <x v="31"/>
    <x v="0"/>
    <x v="2"/>
    <x v="7"/>
    <x v="7"/>
    <n v="257365"/>
  </r>
  <r>
    <x v="4"/>
    <x v="31"/>
    <x v="0"/>
    <x v="2"/>
    <x v="8"/>
    <x v="8"/>
    <n v="366185"/>
  </r>
  <r>
    <x v="4"/>
    <x v="31"/>
    <x v="0"/>
    <x v="2"/>
    <x v="9"/>
    <x v="9"/>
    <n v="81239"/>
  </r>
  <r>
    <x v="4"/>
    <x v="31"/>
    <x v="1"/>
    <x v="0"/>
    <x v="0"/>
    <x v="0"/>
    <n v="47498"/>
  </r>
  <r>
    <x v="4"/>
    <x v="31"/>
    <x v="1"/>
    <x v="0"/>
    <x v="1"/>
    <x v="1"/>
    <n v="445116"/>
  </r>
  <r>
    <x v="4"/>
    <x v="31"/>
    <x v="1"/>
    <x v="0"/>
    <x v="2"/>
    <x v="2"/>
    <n v="12306"/>
  </r>
  <r>
    <x v="4"/>
    <x v="31"/>
    <x v="1"/>
    <x v="0"/>
    <x v="3"/>
    <x v="3"/>
    <n v="-26246"/>
  </r>
  <r>
    <x v="4"/>
    <x v="31"/>
    <x v="1"/>
    <x v="0"/>
    <x v="4"/>
    <x v="4"/>
    <n v="224963"/>
  </r>
  <r>
    <x v="4"/>
    <x v="31"/>
    <x v="1"/>
    <x v="0"/>
    <x v="5"/>
    <x v="5"/>
    <n v="-764"/>
  </r>
  <r>
    <x v="4"/>
    <x v="31"/>
    <x v="1"/>
    <x v="1"/>
    <x v="6"/>
    <x v="6"/>
    <n v="-707"/>
  </r>
  <r>
    <x v="4"/>
    <x v="31"/>
    <x v="1"/>
    <x v="2"/>
    <x v="7"/>
    <x v="7"/>
    <n v="257365"/>
  </r>
  <r>
    <x v="4"/>
    <x v="31"/>
    <x v="1"/>
    <x v="2"/>
    <x v="8"/>
    <x v="8"/>
    <n v="361065"/>
  </r>
  <r>
    <x v="4"/>
    <x v="31"/>
    <x v="1"/>
    <x v="2"/>
    <x v="9"/>
    <x v="9"/>
    <n v="137756"/>
  </r>
  <r>
    <x v="4"/>
    <x v="32"/>
    <x v="0"/>
    <x v="0"/>
    <x v="0"/>
    <x v="0"/>
    <n v="75389"/>
  </r>
  <r>
    <x v="4"/>
    <x v="32"/>
    <x v="0"/>
    <x v="0"/>
    <x v="1"/>
    <x v="1"/>
    <n v="602002"/>
  </r>
  <r>
    <x v="4"/>
    <x v="32"/>
    <x v="0"/>
    <x v="0"/>
    <x v="2"/>
    <x v="2"/>
    <n v="78718"/>
  </r>
  <r>
    <x v="4"/>
    <x v="32"/>
    <x v="0"/>
    <x v="0"/>
    <x v="3"/>
    <x v="3"/>
    <n v="-92107"/>
  </r>
  <r>
    <x v="4"/>
    <x v="32"/>
    <x v="0"/>
    <x v="0"/>
    <x v="4"/>
    <x v="4"/>
    <n v="1238256"/>
  </r>
  <r>
    <x v="4"/>
    <x v="32"/>
    <x v="0"/>
    <x v="0"/>
    <x v="5"/>
    <x v="5"/>
    <n v="-1797"/>
  </r>
  <r>
    <x v="4"/>
    <x v="32"/>
    <x v="0"/>
    <x v="1"/>
    <x v="6"/>
    <x v="6"/>
    <n v="-54212"/>
  </r>
  <r>
    <x v="4"/>
    <x v="32"/>
    <x v="0"/>
    <x v="2"/>
    <x v="7"/>
    <x v="7"/>
    <n v="501244"/>
  </r>
  <r>
    <x v="4"/>
    <x v="32"/>
    <x v="0"/>
    <x v="2"/>
    <x v="8"/>
    <x v="8"/>
    <n v="1092663"/>
  </r>
  <r>
    <x v="4"/>
    <x v="32"/>
    <x v="0"/>
    <x v="2"/>
    <x v="9"/>
    <x v="9"/>
    <n v="440150"/>
  </r>
  <r>
    <x v="4"/>
    <x v="32"/>
    <x v="1"/>
    <x v="0"/>
    <x v="0"/>
    <x v="0"/>
    <n v="150615"/>
  </r>
  <r>
    <x v="4"/>
    <x v="32"/>
    <x v="1"/>
    <x v="0"/>
    <x v="1"/>
    <x v="1"/>
    <n v="660982"/>
  </r>
  <r>
    <x v="4"/>
    <x v="32"/>
    <x v="1"/>
    <x v="0"/>
    <x v="2"/>
    <x v="2"/>
    <n v="82743"/>
  </r>
  <r>
    <x v="4"/>
    <x v="32"/>
    <x v="1"/>
    <x v="0"/>
    <x v="3"/>
    <x v="3"/>
    <n v="-238157"/>
  </r>
  <r>
    <x v="4"/>
    <x v="32"/>
    <x v="1"/>
    <x v="0"/>
    <x v="4"/>
    <x v="4"/>
    <n v="1305700"/>
  </r>
  <r>
    <x v="4"/>
    <x v="32"/>
    <x v="1"/>
    <x v="0"/>
    <x v="5"/>
    <x v="5"/>
    <n v="34138"/>
  </r>
  <r>
    <x v="4"/>
    <x v="32"/>
    <x v="1"/>
    <x v="1"/>
    <x v="6"/>
    <x v="6"/>
    <n v="-65092"/>
  </r>
  <r>
    <x v="4"/>
    <x v="32"/>
    <x v="1"/>
    <x v="2"/>
    <x v="7"/>
    <x v="7"/>
    <n v="501244"/>
  </r>
  <r>
    <x v="4"/>
    <x v="32"/>
    <x v="1"/>
    <x v="2"/>
    <x v="8"/>
    <x v="8"/>
    <n v="1089673"/>
  </r>
  <r>
    <x v="4"/>
    <x v="32"/>
    <x v="1"/>
    <x v="2"/>
    <x v="9"/>
    <x v="9"/>
    <n v="748050"/>
  </r>
  <r>
    <x v="4"/>
    <x v="33"/>
    <x v="0"/>
    <x v="0"/>
    <x v="0"/>
    <x v="0"/>
    <n v="391855"/>
  </r>
  <r>
    <x v="4"/>
    <x v="33"/>
    <x v="0"/>
    <x v="0"/>
    <x v="1"/>
    <x v="1"/>
    <n v="2792572"/>
  </r>
  <r>
    <x v="4"/>
    <x v="33"/>
    <x v="0"/>
    <x v="0"/>
    <x v="2"/>
    <x v="2"/>
    <n v="564413"/>
  </r>
  <r>
    <x v="4"/>
    <x v="33"/>
    <x v="0"/>
    <x v="0"/>
    <x v="3"/>
    <x v="3"/>
    <n v="-173928"/>
  </r>
  <r>
    <x v="4"/>
    <x v="33"/>
    <x v="0"/>
    <x v="0"/>
    <x v="4"/>
    <x v="4"/>
    <n v="4544047"/>
  </r>
  <r>
    <x v="4"/>
    <x v="33"/>
    <x v="0"/>
    <x v="0"/>
    <x v="5"/>
    <x v="5"/>
    <n v="0"/>
  </r>
  <r>
    <x v="4"/>
    <x v="33"/>
    <x v="0"/>
    <x v="1"/>
    <x v="6"/>
    <x v="6"/>
    <n v="-740333"/>
  </r>
  <r>
    <x v="4"/>
    <x v="33"/>
    <x v="0"/>
    <x v="2"/>
    <x v="7"/>
    <x v="7"/>
    <n v="869339"/>
  </r>
  <r>
    <x v="4"/>
    <x v="33"/>
    <x v="0"/>
    <x v="2"/>
    <x v="8"/>
    <x v="8"/>
    <n v="4663730"/>
  </r>
  <r>
    <x v="4"/>
    <x v="33"/>
    <x v="0"/>
    <x v="2"/>
    <x v="9"/>
    <x v="9"/>
    <n v="2193413"/>
  </r>
  <r>
    <x v="4"/>
    <x v="33"/>
    <x v="1"/>
    <x v="0"/>
    <x v="0"/>
    <x v="0"/>
    <n v="919643"/>
  </r>
  <r>
    <x v="4"/>
    <x v="33"/>
    <x v="1"/>
    <x v="0"/>
    <x v="1"/>
    <x v="1"/>
    <n v="3625940"/>
  </r>
  <r>
    <x v="4"/>
    <x v="33"/>
    <x v="1"/>
    <x v="0"/>
    <x v="2"/>
    <x v="2"/>
    <n v="564413"/>
  </r>
  <r>
    <x v="4"/>
    <x v="33"/>
    <x v="1"/>
    <x v="0"/>
    <x v="3"/>
    <x v="3"/>
    <n v="-1017306"/>
  </r>
  <r>
    <x v="4"/>
    <x v="33"/>
    <x v="1"/>
    <x v="0"/>
    <x v="4"/>
    <x v="4"/>
    <n v="6057551"/>
  </r>
  <r>
    <x v="4"/>
    <x v="33"/>
    <x v="1"/>
    <x v="0"/>
    <x v="5"/>
    <x v="5"/>
    <n v="670843"/>
  </r>
  <r>
    <x v="4"/>
    <x v="33"/>
    <x v="1"/>
    <x v="1"/>
    <x v="6"/>
    <x v="6"/>
    <n v="-357829"/>
  </r>
  <r>
    <x v="4"/>
    <x v="33"/>
    <x v="1"/>
    <x v="2"/>
    <x v="7"/>
    <x v="7"/>
    <n v="869339"/>
  </r>
  <r>
    <x v="4"/>
    <x v="33"/>
    <x v="1"/>
    <x v="2"/>
    <x v="8"/>
    <x v="8"/>
    <n v="4642115"/>
  </r>
  <r>
    <x v="4"/>
    <x v="33"/>
    <x v="1"/>
    <x v="2"/>
    <x v="9"/>
    <x v="9"/>
    <n v="5644727"/>
  </r>
  <r>
    <x v="4"/>
    <x v="34"/>
    <x v="0"/>
    <x v="0"/>
    <x v="0"/>
    <x v="0"/>
    <n v="48288"/>
  </r>
  <r>
    <x v="4"/>
    <x v="34"/>
    <x v="0"/>
    <x v="0"/>
    <x v="1"/>
    <x v="1"/>
    <n v="554641"/>
  </r>
  <r>
    <x v="4"/>
    <x v="34"/>
    <x v="0"/>
    <x v="0"/>
    <x v="2"/>
    <x v="2"/>
    <n v="105816"/>
  </r>
  <r>
    <x v="4"/>
    <x v="34"/>
    <x v="0"/>
    <x v="0"/>
    <x v="3"/>
    <x v="3"/>
    <n v="-34074"/>
  </r>
  <r>
    <x v="4"/>
    <x v="34"/>
    <x v="0"/>
    <x v="0"/>
    <x v="4"/>
    <x v="4"/>
    <n v="694776"/>
  </r>
  <r>
    <x v="4"/>
    <x v="34"/>
    <x v="0"/>
    <x v="0"/>
    <x v="5"/>
    <x v="5"/>
    <n v="0"/>
  </r>
  <r>
    <x v="4"/>
    <x v="34"/>
    <x v="0"/>
    <x v="1"/>
    <x v="6"/>
    <x v="6"/>
    <n v="7972"/>
  </r>
  <r>
    <x v="4"/>
    <x v="34"/>
    <x v="0"/>
    <x v="2"/>
    <x v="7"/>
    <x v="7"/>
    <n v="423618"/>
  </r>
  <r>
    <x v="4"/>
    <x v="34"/>
    <x v="0"/>
    <x v="2"/>
    <x v="8"/>
    <x v="8"/>
    <n v="768224"/>
  </r>
  <r>
    <x v="4"/>
    <x v="34"/>
    <x v="0"/>
    <x v="2"/>
    <x v="9"/>
    <x v="9"/>
    <n v="253725"/>
  </r>
  <r>
    <x v="4"/>
    <x v="34"/>
    <x v="1"/>
    <x v="0"/>
    <x v="0"/>
    <x v="0"/>
    <n v="189887"/>
  </r>
  <r>
    <x v="4"/>
    <x v="34"/>
    <x v="1"/>
    <x v="0"/>
    <x v="1"/>
    <x v="1"/>
    <n v="755329"/>
  </r>
  <r>
    <x v="4"/>
    <x v="34"/>
    <x v="1"/>
    <x v="0"/>
    <x v="2"/>
    <x v="2"/>
    <n v="105816"/>
  </r>
  <r>
    <x v="4"/>
    <x v="34"/>
    <x v="1"/>
    <x v="0"/>
    <x v="3"/>
    <x v="3"/>
    <n v="-379297"/>
  </r>
  <r>
    <x v="4"/>
    <x v="34"/>
    <x v="1"/>
    <x v="0"/>
    <x v="4"/>
    <x v="4"/>
    <n v="795446"/>
  </r>
  <r>
    <x v="4"/>
    <x v="34"/>
    <x v="1"/>
    <x v="0"/>
    <x v="5"/>
    <x v="5"/>
    <n v="116839"/>
  </r>
  <r>
    <x v="4"/>
    <x v="34"/>
    <x v="1"/>
    <x v="1"/>
    <x v="6"/>
    <x v="6"/>
    <n v="-187102"/>
  </r>
  <r>
    <x v="4"/>
    <x v="34"/>
    <x v="1"/>
    <x v="2"/>
    <x v="7"/>
    <x v="7"/>
    <n v="423618"/>
  </r>
  <r>
    <x v="4"/>
    <x v="34"/>
    <x v="1"/>
    <x v="2"/>
    <x v="8"/>
    <x v="8"/>
    <n v="768224"/>
  </r>
  <r>
    <x v="4"/>
    <x v="34"/>
    <x v="1"/>
    <x v="2"/>
    <x v="9"/>
    <x v="9"/>
    <n v="729992"/>
  </r>
  <r>
    <x v="4"/>
    <x v="35"/>
    <x v="0"/>
    <x v="0"/>
    <x v="0"/>
    <x v="0"/>
    <n v="40238"/>
  </r>
  <r>
    <x v="4"/>
    <x v="35"/>
    <x v="0"/>
    <x v="0"/>
    <x v="1"/>
    <x v="1"/>
    <n v="420998"/>
  </r>
  <r>
    <x v="4"/>
    <x v="35"/>
    <x v="0"/>
    <x v="0"/>
    <x v="2"/>
    <x v="2"/>
    <n v="79588"/>
  </r>
  <r>
    <x v="4"/>
    <x v="35"/>
    <x v="0"/>
    <x v="0"/>
    <x v="3"/>
    <x v="3"/>
    <n v="-28498"/>
  </r>
  <r>
    <x v="4"/>
    <x v="35"/>
    <x v="0"/>
    <x v="0"/>
    <x v="4"/>
    <x v="4"/>
    <n v="599615"/>
  </r>
  <r>
    <x v="4"/>
    <x v="35"/>
    <x v="0"/>
    <x v="1"/>
    <x v="6"/>
    <x v="6"/>
    <n v="89058"/>
  </r>
  <r>
    <x v="4"/>
    <x v="35"/>
    <x v="0"/>
    <x v="2"/>
    <x v="7"/>
    <x v="7"/>
    <n v="351190"/>
  </r>
  <r>
    <x v="4"/>
    <x v="35"/>
    <x v="0"/>
    <x v="2"/>
    <x v="8"/>
    <x v="8"/>
    <n v="651258"/>
  </r>
  <r>
    <x v="4"/>
    <x v="35"/>
    <x v="0"/>
    <x v="2"/>
    <x v="9"/>
    <x v="9"/>
    <n v="255547"/>
  </r>
  <r>
    <x v="4"/>
    <x v="35"/>
    <x v="1"/>
    <x v="0"/>
    <x v="0"/>
    <x v="0"/>
    <n v="80065"/>
  </r>
  <r>
    <x v="4"/>
    <x v="35"/>
    <x v="1"/>
    <x v="0"/>
    <x v="1"/>
    <x v="1"/>
    <n v="412465"/>
  </r>
  <r>
    <x v="4"/>
    <x v="35"/>
    <x v="1"/>
    <x v="0"/>
    <x v="2"/>
    <x v="2"/>
    <n v="79588"/>
  </r>
  <r>
    <x v="4"/>
    <x v="35"/>
    <x v="1"/>
    <x v="0"/>
    <x v="3"/>
    <x v="3"/>
    <n v="-98678"/>
  </r>
  <r>
    <x v="4"/>
    <x v="35"/>
    <x v="1"/>
    <x v="0"/>
    <x v="4"/>
    <x v="4"/>
    <n v="670813"/>
  </r>
  <r>
    <x v="4"/>
    <x v="35"/>
    <x v="1"/>
    <x v="1"/>
    <x v="6"/>
    <x v="6"/>
    <n v="8253"/>
  </r>
  <r>
    <x v="4"/>
    <x v="35"/>
    <x v="1"/>
    <x v="2"/>
    <x v="7"/>
    <x v="7"/>
    <n v="351190"/>
  </r>
  <r>
    <x v="4"/>
    <x v="35"/>
    <x v="1"/>
    <x v="2"/>
    <x v="8"/>
    <x v="8"/>
    <n v="643501"/>
  </r>
  <r>
    <x v="4"/>
    <x v="35"/>
    <x v="1"/>
    <x v="2"/>
    <x v="9"/>
    <x v="9"/>
    <n v="355171"/>
  </r>
  <r>
    <x v="4"/>
    <x v="36"/>
    <x v="0"/>
    <x v="0"/>
    <x v="0"/>
    <x v="0"/>
    <n v="33044"/>
  </r>
  <r>
    <x v="4"/>
    <x v="36"/>
    <x v="0"/>
    <x v="0"/>
    <x v="1"/>
    <x v="1"/>
    <n v="320851"/>
  </r>
  <r>
    <x v="4"/>
    <x v="36"/>
    <x v="0"/>
    <x v="0"/>
    <x v="2"/>
    <x v="2"/>
    <n v="37148"/>
  </r>
  <r>
    <x v="4"/>
    <x v="36"/>
    <x v="0"/>
    <x v="0"/>
    <x v="3"/>
    <x v="3"/>
    <n v="-13844"/>
  </r>
  <r>
    <x v="4"/>
    <x v="36"/>
    <x v="0"/>
    <x v="0"/>
    <x v="4"/>
    <x v="4"/>
    <n v="421704"/>
  </r>
  <r>
    <x v="4"/>
    <x v="36"/>
    <x v="0"/>
    <x v="0"/>
    <x v="5"/>
    <x v="5"/>
    <n v="0"/>
  </r>
  <r>
    <x v="4"/>
    <x v="36"/>
    <x v="0"/>
    <x v="1"/>
    <x v="6"/>
    <x v="6"/>
    <n v="57958"/>
  </r>
  <r>
    <x v="4"/>
    <x v="36"/>
    <x v="0"/>
    <x v="2"/>
    <x v="7"/>
    <x v="7"/>
    <n v="297466"/>
  </r>
  <r>
    <x v="4"/>
    <x v="36"/>
    <x v="0"/>
    <x v="2"/>
    <x v="8"/>
    <x v="8"/>
    <n v="465991"/>
  </r>
  <r>
    <x v="4"/>
    <x v="36"/>
    <x v="0"/>
    <x v="2"/>
    <x v="9"/>
    <x v="9"/>
    <n v="121092"/>
  </r>
  <r>
    <x v="4"/>
    <x v="36"/>
    <x v="1"/>
    <x v="0"/>
    <x v="0"/>
    <x v="0"/>
    <n v="67640"/>
  </r>
  <r>
    <x v="4"/>
    <x v="36"/>
    <x v="1"/>
    <x v="0"/>
    <x v="1"/>
    <x v="1"/>
    <n v="354061"/>
  </r>
  <r>
    <x v="4"/>
    <x v="36"/>
    <x v="1"/>
    <x v="0"/>
    <x v="2"/>
    <x v="2"/>
    <n v="37148"/>
  </r>
  <r>
    <x v="4"/>
    <x v="36"/>
    <x v="1"/>
    <x v="0"/>
    <x v="3"/>
    <x v="3"/>
    <n v="-73471"/>
  </r>
  <r>
    <x v="4"/>
    <x v="36"/>
    <x v="1"/>
    <x v="0"/>
    <x v="4"/>
    <x v="4"/>
    <n v="441857"/>
  </r>
  <r>
    <x v="4"/>
    <x v="36"/>
    <x v="1"/>
    <x v="0"/>
    <x v="5"/>
    <x v="5"/>
    <n v="17952"/>
  </r>
  <r>
    <x v="4"/>
    <x v="36"/>
    <x v="1"/>
    <x v="1"/>
    <x v="6"/>
    <x v="6"/>
    <n v="71052"/>
  </r>
  <r>
    <x v="4"/>
    <x v="36"/>
    <x v="1"/>
    <x v="2"/>
    <x v="7"/>
    <x v="7"/>
    <n v="297466"/>
  </r>
  <r>
    <x v="4"/>
    <x v="36"/>
    <x v="1"/>
    <x v="2"/>
    <x v="8"/>
    <x v="8"/>
    <n v="459765"/>
  </r>
  <r>
    <x v="4"/>
    <x v="36"/>
    <x v="1"/>
    <x v="2"/>
    <x v="9"/>
    <x v="9"/>
    <n v="270046"/>
  </r>
  <r>
    <x v="4"/>
    <x v="37"/>
    <x v="0"/>
    <x v="0"/>
    <x v="0"/>
    <x v="0"/>
    <n v="17993"/>
  </r>
  <r>
    <x v="4"/>
    <x v="37"/>
    <x v="0"/>
    <x v="0"/>
    <x v="1"/>
    <x v="1"/>
    <n v="206113"/>
  </r>
  <r>
    <x v="4"/>
    <x v="37"/>
    <x v="0"/>
    <x v="0"/>
    <x v="2"/>
    <x v="2"/>
    <m/>
  </r>
  <r>
    <x v="4"/>
    <x v="37"/>
    <x v="0"/>
    <x v="0"/>
    <x v="3"/>
    <x v="3"/>
    <n v="-13430"/>
  </r>
  <r>
    <x v="4"/>
    <x v="37"/>
    <x v="0"/>
    <x v="0"/>
    <x v="4"/>
    <x v="4"/>
    <n v="228002"/>
  </r>
  <r>
    <x v="4"/>
    <x v="37"/>
    <x v="0"/>
    <x v="0"/>
    <x v="5"/>
    <x v="5"/>
    <n v="0"/>
  </r>
  <r>
    <x v="4"/>
    <x v="37"/>
    <x v="0"/>
    <x v="1"/>
    <x v="6"/>
    <x v="6"/>
    <n v="601"/>
  </r>
  <r>
    <x v="4"/>
    <x v="37"/>
    <x v="0"/>
    <x v="2"/>
    <x v="7"/>
    <x v="7"/>
    <n v="173976"/>
  </r>
  <r>
    <x v="4"/>
    <x v="37"/>
    <x v="0"/>
    <x v="2"/>
    <x v="8"/>
    <x v="8"/>
    <n v="217914"/>
  </r>
  <r>
    <x v="4"/>
    <x v="37"/>
    <x v="0"/>
    <x v="2"/>
    <x v="9"/>
    <x v="9"/>
    <n v="74249"/>
  </r>
  <r>
    <x v="4"/>
    <x v="37"/>
    <x v="1"/>
    <x v="0"/>
    <x v="0"/>
    <x v="0"/>
    <n v="22482"/>
  </r>
  <r>
    <x v="4"/>
    <x v="37"/>
    <x v="1"/>
    <x v="0"/>
    <x v="1"/>
    <x v="1"/>
    <n v="209875"/>
  </r>
  <r>
    <x v="4"/>
    <x v="37"/>
    <x v="1"/>
    <x v="0"/>
    <x v="2"/>
    <x v="2"/>
    <n v="-674"/>
  </r>
  <r>
    <x v="4"/>
    <x v="37"/>
    <x v="1"/>
    <x v="0"/>
    <x v="3"/>
    <x v="3"/>
    <n v="-25276"/>
  </r>
  <r>
    <x v="4"/>
    <x v="37"/>
    <x v="1"/>
    <x v="0"/>
    <x v="4"/>
    <x v="4"/>
    <n v="228002"/>
  </r>
  <r>
    <x v="4"/>
    <x v="37"/>
    <x v="1"/>
    <x v="0"/>
    <x v="5"/>
    <x v="5"/>
    <n v="-181"/>
  </r>
  <r>
    <x v="4"/>
    <x v="37"/>
    <x v="1"/>
    <x v="1"/>
    <x v="6"/>
    <x v="6"/>
    <n v="-9082"/>
  </r>
  <r>
    <x v="4"/>
    <x v="37"/>
    <x v="1"/>
    <x v="2"/>
    <x v="7"/>
    <x v="7"/>
    <n v="173976"/>
  </r>
  <r>
    <x v="4"/>
    <x v="37"/>
    <x v="1"/>
    <x v="2"/>
    <x v="8"/>
    <x v="8"/>
    <n v="217290"/>
  </r>
  <r>
    <x v="4"/>
    <x v="37"/>
    <x v="1"/>
    <x v="2"/>
    <x v="9"/>
    <x v="9"/>
    <n v="84794"/>
  </r>
  <r>
    <x v="4"/>
    <x v="38"/>
    <x v="0"/>
    <x v="0"/>
    <x v="0"/>
    <x v="0"/>
    <n v="9608"/>
  </r>
  <r>
    <x v="4"/>
    <x v="38"/>
    <x v="0"/>
    <x v="0"/>
    <x v="1"/>
    <x v="1"/>
    <n v="204189"/>
  </r>
  <r>
    <x v="4"/>
    <x v="38"/>
    <x v="0"/>
    <x v="0"/>
    <x v="3"/>
    <x v="3"/>
    <n v="20803"/>
  </r>
  <r>
    <x v="4"/>
    <x v="38"/>
    <x v="0"/>
    <x v="0"/>
    <x v="4"/>
    <x v="4"/>
    <n v="48646"/>
  </r>
  <r>
    <x v="4"/>
    <x v="38"/>
    <x v="0"/>
    <x v="0"/>
    <x v="5"/>
    <x v="5"/>
    <n v="-1521"/>
  </r>
  <r>
    <x v="4"/>
    <x v="38"/>
    <x v="0"/>
    <x v="1"/>
    <x v="6"/>
    <x v="6"/>
    <n v="25201"/>
  </r>
  <r>
    <x v="4"/>
    <x v="38"/>
    <x v="0"/>
    <x v="2"/>
    <x v="7"/>
    <x v="7"/>
    <n v="98766"/>
  </r>
  <r>
    <x v="4"/>
    <x v="38"/>
    <x v="0"/>
    <x v="2"/>
    <x v="8"/>
    <x v="8"/>
    <n v="138707"/>
  </r>
  <r>
    <x v="4"/>
    <x v="38"/>
    <x v="0"/>
    <x v="2"/>
    <x v="9"/>
    <x v="9"/>
    <n v="30889"/>
  </r>
  <r>
    <x v="4"/>
    <x v="38"/>
    <x v="1"/>
    <x v="0"/>
    <x v="0"/>
    <x v="0"/>
    <n v="9608"/>
  </r>
  <r>
    <x v="4"/>
    <x v="38"/>
    <x v="1"/>
    <x v="0"/>
    <x v="1"/>
    <x v="1"/>
    <n v="205575"/>
  </r>
  <r>
    <x v="4"/>
    <x v="38"/>
    <x v="1"/>
    <x v="0"/>
    <x v="3"/>
    <x v="3"/>
    <n v="20803"/>
  </r>
  <r>
    <x v="4"/>
    <x v="38"/>
    <x v="1"/>
    <x v="0"/>
    <x v="4"/>
    <x v="4"/>
    <n v="48646"/>
  </r>
  <r>
    <x v="4"/>
    <x v="38"/>
    <x v="1"/>
    <x v="0"/>
    <x v="5"/>
    <x v="5"/>
    <n v="-1521"/>
  </r>
  <r>
    <x v="4"/>
    <x v="38"/>
    <x v="1"/>
    <x v="1"/>
    <x v="6"/>
    <x v="6"/>
    <n v="24801"/>
  </r>
  <r>
    <x v="4"/>
    <x v="38"/>
    <x v="1"/>
    <x v="2"/>
    <x v="7"/>
    <x v="7"/>
    <n v="98766"/>
  </r>
  <r>
    <x v="4"/>
    <x v="38"/>
    <x v="1"/>
    <x v="2"/>
    <x v="8"/>
    <x v="8"/>
    <n v="138707"/>
  </r>
  <r>
    <x v="4"/>
    <x v="38"/>
    <x v="1"/>
    <x v="2"/>
    <x v="9"/>
    <x v="9"/>
    <n v="31875"/>
  </r>
  <r>
    <x v="4"/>
    <x v="39"/>
    <x v="0"/>
    <x v="0"/>
    <x v="0"/>
    <x v="0"/>
    <n v="8022"/>
  </r>
  <r>
    <x v="4"/>
    <x v="39"/>
    <x v="0"/>
    <x v="0"/>
    <x v="1"/>
    <x v="1"/>
    <n v="57873"/>
  </r>
  <r>
    <x v="4"/>
    <x v="39"/>
    <x v="0"/>
    <x v="0"/>
    <x v="3"/>
    <x v="3"/>
    <n v="6563"/>
  </r>
  <r>
    <x v="4"/>
    <x v="39"/>
    <x v="0"/>
    <x v="0"/>
    <x v="4"/>
    <x v="4"/>
    <n v="90313"/>
  </r>
  <r>
    <x v="4"/>
    <x v="39"/>
    <x v="0"/>
    <x v="1"/>
    <x v="6"/>
    <x v="6"/>
    <n v="20215"/>
  </r>
  <r>
    <x v="4"/>
    <x v="39"/>
    <x v="0"/>
    <x v="2"/>
    <x v="7"/>
    <x v="7"/>
    <n v="66205"/>
  </r>
  <r>
    <x v="4"/>
    <x v="39"/>
    <x v="0"/>
    <x v="2"/>
    <x v="8"/>
    <x v="8"/>
    <n v="90365"/>
  </r>
  <r>
    <x v="4"/>
    <x v="39"/>
    <x v="0"/>
    <x v="2"/>
    <x v="9"/>
    <x v="9"/>
    <n v="13290"/>
  </r>
  <r>
    <x v="4"/>
    <x v="39"/>
    <x v="1"/>
    <x v="0"/>
    <x v="0"/>
    <x v="0"/>
    <n v="8855"/>
  </r>
  <r>
    <x v="4"/>
    <x v="39"/>
    <x v="1"/>
    <x v="0"/>
    <x v="1"/>
    <x v="1"/>
    <n v="59807"/>
  </r>
  <r>
    <x v="4"/>
    <x v="39"/>
    <x v="1"/>
    <x v="0"/>
    <x v="3"/>
    <x v="3"/>
    <n v="4103"/>
  </r>
  <r>
    <x v="4"/>
    <x v="39"/>
    <x v="1"/>
    <x v="0"/>
    <x v="4"/>
    <x v="4"/>
    <n v="90313"/>
  </r>
  <r>
    <x v="4"/>
    <x v="39"/>
    <x v="1"/>
    <x v="1"/>
    <x v="6"/>
    <x v="6"/>
    <n v="24163"/>
  </r>
  <r>
    <x v="4"/>
    <x v="39"/>
    <x v="1"/>
    <x v="2"/>
    <x v="7"/>
    <x v="7"/>
    <n v="66205"/>
  </r>
  <r>
    <x v="4"/>
    <x v="39"/>
    <x v="1"/>
    <x v="2"/>
    <x v="8"/>
    <x v="8"/>
    <n v="90365"/>
  </r>
  <r>
    <x v="4"/>
    <x v="39"/>
    <x v="1"/>
    <x v="2"/>
    <x v="9"/>
    <x v="9"/>
    <n v="22465"/>
  </r>
  <r>
    <x v="4"/>
    <x v="40"/>
    <x v="0"/>
    <x v="0"/>
    <x v="0"/>
    <x v="0"/>
    <n v="13137"/>
  </r>
  <r>
    <x v="4"/>
    <x v="40"/>
    <x v="0"/>
    <x v="0"/>
    <x v="1"/>
    <x v="1"/>
    <n v="71368"/>
  </r>
  <r>
    <x v="4"/>
    <x v="40"/>
    <x v="0"/>
    <x v="0"/>
    <x v="2"/>
    <x v="2"/>
    <n v="1794"/>
  </r>
  <r>
    <x v="4"/>
    <x v="40"/>
    <x v="0"/>
    <x v="0"/>
    <x v="3"/>
    <x v="3"/>
    <n v="14922"/>
  </r>
  <r>
    <x v="4"/>
    <x v="40"/>
    <x v="0"/>
    <x v="0"/>
    <x v="4"/>
    <x v="4"/>
    <n v="93901"/>
  </r>
  <r>
    <x v="4"/>
    <x v="40"/>
    <x v="0"/>
    <x v="1"/>
    <x v="6"/>
    <x v="6"/>
    <n v="7863"/>
  </r>
  <r>
    <x v="4"/>
    <x v="40"/>
    <x v="0"/>
    <x v="2"/>
    <x v="7"/>
    <x v="7"/>
    <n v="53754"/>
  </r>
  <r>
    <x v="4"/>
    <x v="40"/>
    <x v="0"/>
    <x v="2"/>
    <x v="8"/>
    <x v="8"/>
    <n v="89541"/>
  </r>
  <r>
    <x v="4"/>
    <x v="40"/>
    <x v="0"/>
    <x v="2"/>
    <x v="9"/>
    <x v="9"/>
    <n v="29846"/>
  </r>
  <r>
    <x v="4"/>
    <x v="40"/>
    <x v="1"/>
    <x v="0"/>
    <x v="0"/>
    <x v="0"/>
    <n v="17704"/>
  </r>
  <r>
    <x v="4"/>
    <x v="40"/>
    <x v="1"/>
    <x v="0"/>
    <x v="1"/>
    <x v="1"/>
    <n v="72984"/>
  </r>
  <r>
    <x v="4"/>
    <x v="40"/>
    <x v="1"/>
    <x v="0"/>
    <x v="2"/>
    <x v="2"/>
    <n v="1794"/>
  </r>
  <r>
    <x v="4"/>
    <x v="40"/>
    <x v="1"/>
    <x v="0"/>
    <x v="3"/>
    <x v="3"/>
    <n v="3050"/>
  </r>
  <r>
    <x v="4"/>
    <x v="40"/>
    <x v="1"/>
    <x v="0"/>
    <x v="4"/>
    <x v="4"/>
    <n v="117342"/>
  </r>
  <r>
    <x v="4"/>
    <x v="40"/>
    <x v="1"/>
    <x v="1"/>
    <x v="6"/>
    <x v="6"/>
    <n v="154"/>
  </r>
  <r>
    <x v="4"/>
    <x v="40"/>
    <x v="1"/>
    <x v="2"/>
    <x v="7"/>
    <x v="7"/>
    <n v="53754"/>
  </r>
  <r>
    <x v="4"/>
    <x v="40"/>
    <x v="1"/>
    <x v="2"/>
    <x v="8"/>
    <x v="8"/>
    <n v="88667"/>
  </r>
  <r>
    <x v="4"/>
    <x v="40"/>
    <x v="1"/>
    <x v="2"/>
    <x v="9"/>
    <x v="9"/>
    <n v="64507"/>
  </r>
  <r>
    <x v="4"/>
    <x v="41"/>
    <x v="0"/>
    <x v="0"/>
    <x v="1"/>
    <x v="1"/>
    <n v="14952"/>
  </r>
  <r>
    <x v="4"/>
    <x v="41"/>
    <x v="0"/>
    <x v="0"/>
    <x v="3"/>
    <x v="3"/>
    <n v="935"/>
  </r>
  <r>
    <x v="4"/>
    <x v="41"/>
    <x v="0"/>
    <x v="0"/>
    <x v="4"/>
    <x v="4"/>
    <n v="3500"/>
  </r>
  <r>
    <x v="4"/>
    <x v="41"/>
    <x v="0"/>
    <x v="1"/>
    <x v="6"/>
    <x v="6"/>
    <n v="4606"/>
  </r>
  <r>
    <x v="4"/>
    <x v="41"/>
    <x v="0"/>
    <x v="2"/>
    <x v="7"/>
    <x v="7"/>
    <n v="9356"/>
  </r>
  <r>
    <x v="4"/>
    <x v="41"/>
    <x v="0"/>
    <x v="2"/>
    <x v="8"/>
    <x v="8"/>
    <n v="12348"/>
  </r>
  <r>
    <x v="4"/>
    <x v="41"/>
    <x v="0"/>
    <x v="2"/>
    <x v="9"/>
    <x v="9"/>
    <n v="419"/>
  </r>
  <r>
    <x v="4"/>
    <x v="41"/>
    <x v="1"/>
    <x v="0"/>
    <x v="1"/>
    <x v="1"/>
    <n v="14952"/>
  </r>
  <r>
    <x v="4"/>
    <x v="41"/>
    <x v="1"/>
    <x v="0"/>
    <x v="3"/>
    <x v="3"/>
    <n v="935"/>
  </r>
  <r>
    <x v="4"/>
    <x v="41"/>
    <x v="1"/>
    <x v="0"/>
    <x v="4"/>
    <x v="4"/>
    <n v="3500"/>
  </r>
  <r>
    <x v="4"/>
    <x v="41"/>
    <x v="1"/>
    <x v="1"/>
    <x v="6"/>
    <x v="6"/>
    <n v="4606"/>
  </r>
  <r>
    <x v="4"/>
    <x v="41"/>
    <x v="1"/>
    <x v="2"/>
    <x v="7"/>
    <x v="7"/>
    <n v="9356"/>
  </r>
  <r>
    <x v="4"/>
    <x v="41"/>
    <x v="1"/>
    <x v="2"/>
    <x v="8"/>
    <x v="8"/>
    <n v="12348"/>
  </r>
  <r>
    <x v="4"/>
    <x v="41"/>
    <x v="1"/>
    <x v="2"/>
    <x v="9"/>
    <x v="9"/>
    <n v="419"/>
  </r>
  <r>
    <x v="4"/>
    <x v="42"/>
    <x v="0"/>
    <x v="0"/>
    <x v="0"/>
    <x v="0"/>
    <n v="24237"/>
  </r>
  <r>
    <x v="4"/>
    <x v="42"/>
    <x v="0"/>
    <x v="0"/>
    <x v="1"/>
    <x v="1"/>
    <n v="313306"/>
  </r>
  <r>
    <x v="4"/>
    <x v="42"/>
    <x v="0"/>
    <x v="0"/>
    <x v="2"/>
    <x v="2"/>
    <n v="3237"/>
  </r>
  <r>
    <x v="4"/>
    <x v="42"/>
    <x v="0"/>
    <x v="0"/>
    <x v="3"/>
    <x v="3"/>
    <n v="-11270"/>
  </r>
  <r>
    <x v="4"/>
    <x v="42"/>
    <x v="0"/>
    <x v="0"/>
    <x v="4"/>
    <x v="4"/>
    <n v="348055"/>
  </r>
  <r>
    <x v="4"/>
    <x v="42"/>
    <x v="0"/>
    <x v="0"/>
    <x v="5"/>
    <x v="5"/>
    <n v="0"/>
  </r>
  <r>
    <x v="4"/>
    <x v="42"/>
    <x v="0"/>
    <x v="1"/>
    <x v="6"/>
    <x v="6"/>
    <n v="1722"/>
  </r>
  <r>
    <x v="4"/>
    <x v="42"/>
    <x v="0"/>
    <x v="2"/>
    <x v="7"/>
    <x v="7"/>
    <n v="287393"/>
  </r>
  <r>
    <x v="4"/>
    <x v="42"/>
    <x v="0"/>
    <x v="2"/>
    <x v="8"/>
    <x v="8"/>
    <n v="329486"/>
  </r>
  <r>
    <x v="4"/>
    <x v="42"/>
    <x v="0"/>
    <x v="2"/>
    <x v="9"/>
    <x v="9"/>
    <n v="84948"/>
  </r>
  <r>
    <x v="4"/>
    <x v="42"/>
    <x v="1"/>
    <x v="0"/>
    <x v="0"/>
    <x v="0"/>
    <n v="30276"/>
  </r>
  <r>
    <x v="4"/>
    <x v="42"/>
    <x v="1"/>
    <x v="0"/>
    <x v="1"/>
    <x v="1"/>
    <n v="318838"/>
  </r>
  <r>
    <x v="4"/>
    <x v="42"/>
    <x v="1"/>
    <x v="0"/>
    <x v="2"/>
    <x v="2"/>
    <n v="3237"/>
  </r>
  <r>
    <x v="4"/>
    <x v="42"/>
    <x v="1"/>
    <x v="0"/>
    <x v="3"/>
    <x v="3"/>
    <n v="-26320"/>
  </r>
  <r>
    <x v="4"/>
    <x v="42"/>
    <x v="1"/>
    <x v="0"/>
    <x v="4"/>
    <x v="4"/>
    <n v="352697"/>
  </r>
  <r>
    <x v="4"/>
    <x v="42"/>
    <x v="1"/>
    <x v="0"/>
    <x v="5"/>
    <x v="5"/>
    <n v="16963"/>
  </r>
  <r>
    <x v="4"/>
    <x v="42"/>
    <x v="1"/>
    <x v="1"/>
    <x v="6"/>
    <x v="6"/>
    <n v="20383"/>
  </r>
  <r>
    <x v="4"/>
    <x v="42"/>
    <x v="1"/>
    <x v="2"/>
    <x v="7"/>
    <x v="7"/>
    <n v="287393"/>
  </r>
  <r>
    <x v="4"/>
    <x v="42"/>
    <x v="1"/>
    <x v="2"/>
    <x v="8"/>
    <x v="8"/>
    <n v="328831"/>
  </r>
  <r>
    <x v="4"/>
    <x v="42"/>
    <x v="1"/>
    <x v="2"/>
    <x v="9"/>
    <x v="9"/>
    <n v="118564"/>
  </r>
  <r>
    <x v="4"/>
    <x v="43"/>
    <x v="0"/>
    <x v="0"/>
    <x v="0"/>
    <x v="0"/>
    <n v="18826"/>
  </r>
  <r>
    <x v="4"/>
    <x v="43"/>
    <x v="0"/>
    <x v="0"/>
    <x v="1"/>
    <x v="1"/>
    <n v="169032"/>
  </r>
  <r>
    <x v="4"/>
    <x v="43"/>
    <x v="0"/>
    <x v="0"/>
    <x v="2"/>
    <x v="2"/>
    <n v="1717"/>
  </r>
  <r>
    <x v="4"/>
    <x v="43"/>
    <x v="0"/>
    <x v="0"/>
    <x v="3"/>
    <x v="3"/>
    <n v="-33659"/>
  </r>
  <r>
    <x v="4"/>
    <x v="43"/>
    <x v="0"/>
    <x v="0"/>
    <x v="4"/>
    <x v="4"/>
    <n v="179313"/>
  </r>
  <r>
    <x v="4"/>
    <x v="43"/>
    <x v="0"/>
    <x v="1"/>
    <x v="6"/>
    <x v="6"/>
    <n v="-12098"/>
  </r>
  <r>
    <x v="4"/>
    <x v="43"/>
    <x v="0"/>
    <x v="2"/>
    <x v="7"/>
    <x v="7"/>
    <n v="119084"/>
  </r>
  <r>
    <x v="4"/>
    <x v="43"/>
    <x v="0"/>
    <x v="2"/>
    <x v="8"/>
    <x v="8"/>
    <n v="159402"/>
  </r>
  <r>
    <x v="4"/>
    <x v="43"/>
    <x v="0"/>
    <x v="2"/>
    <x v="9"/>
    <x v="9"/>
    <n v="111963"/>
  </r>
  <r>
    <x v="4"/>
    <x v="43"/>
    <x v="1"/>
    <x v="0"/>
    <x v="0"/>
    <x v="0"/>
    <n v="41141"/>
  </r>
  <r>
    <x v="4"/>
    <x v="43"/>
    <x v="1"/>
    <x v="0"/>
    <x v="1"/>
    <x v="1"/>
    <n v="195834"/>
  </r>
  <r>
    <x v="4"/>
    <x v="43"/>
    <x v="1"/>
    <x v="0"/>
    <x v="2"/>
    <x v="2"/>
    <n v="1717"/>
  </r>
  <r>
    <x v="4"/>
    <x v="43"/>
    <x v="1"/>
    <x v="0"/>
    <x v="3"/>
    <x v="3"/>
    <n v="-226379"/>
  </r>
  <r>
    <x v="4"/>
    <x v="43"/>
    <x v="1"/>
    <x v="0"/>
    <x v="4"/>
    <x v="4"/>
    <n v="186857"/>
  </r>
  <r>
    <x v="4"/>
    <x v="43"/>
    <x v="1"/>
    <x v="1"/>
    <x v="6"/>
    <x v="6"/>
    <n v="-217786"/>
  </r>
  <r>
    <x v="4"/>
    <x v="43"/>
    <x v="1"/>
    <x v="2"/>
    <x v="7"/>
    <x v="7"/>
    <n v="119084"/>
  </r>
  <r>
    <x v="4"/>
    <x v="43"/>
    <x v="1"/>
    <x v="2"/>
    <x v="8"/>
    <x v="8"/>
    <n v="158657"/>
  </r>
  <r>
    <x v="4"/>
    <x v="43"/>
    <x v="1"/>
    <x v="2"/>
    <x v="9"/>
    <x v="9"/>
    <n v="156401"/>
  </r>
  <r>
    <x v="4"/>
    <x v="44"/>
    <x v="0"/>
    <x v="0"/>
    <x v="0"/>
    <x v="0"/>
    <n v="112737"/>
  </r>
  <r>
    <x v="4"/>
    <x v="44"/>
    <x v="0"/>
    <x v="0"/>
    <x v="1"/>
    <x v="1"/>
    <n v="832848"/>
  </r>
  <r>
    <x v="4"/>
    <x v="44"/>
    <x v="0"/>
    <x v="0"/>
    <x v="2"/>
    <x v="2"/>
    <n v="89662"/>
  </r>
  <r>
    <x v="4"/>
    <x v="44"/>
    <x v="0"/>
    <x v="0"/>
    <x v="3"/>
    <x v="3"/>
    <n v="-287536"/>
  </r>
  <r>
    <x v="4"/>
    <x v="44"/>
    <x v="0"/>
    <x v="0"/>
    <x v="4"/>
    <x v="4"/>
    <n v="1373467"/>
  </r>
  <r>
    <x v="4"/>
    <x v="44"/>
    <x v="0"/>
    <x v="0"/>
    <x v="5"/>
    <x v="5"/>
    <n v="0"/>
  </r>
  <r>
    <x v="4"/>
    <x v="44"/>
    <x v="0"/>
    <x v="1"/>
    <x v="6"/>
    <x v="6"/>
    <n v="463360"/>
  </r>
  <r>
    <x v="4"/>
    <x v="44"/>
    <x v="0"/>
    <x v="2"/>
    <x v="7"/>
    <x v="7"/>
    <n v="487616"/>
  </r>
  <r>
    <x v="4"/>
    <x v="44"/>
    <x v="0"/>
    <x v="2"/>
    <x v="8"/>
    <x v="8"/>
    <n v="2211398"/>
  </r>
  <r>
    <x v="4"/>
    <x v="44"/>
    <x v="0"/>
    <x v="2"/>
    <x v="9"/>
    <x v="9"/>
    <n v="460596"/>
  </r>
  <r>
    <x v="4"/>
    <x v="44"/>
    <x v="1"/>
    <x v="0"/>
    <x v="0"/>
    <x v="0"/>
    <n v="271614"/>
  </r>
  <r>
    <x v="4"/>
    <x v="44"/>
    <x v="1"/>
    <x v="0"/>
    <x v="1"/>
    <x v="1"/>
    <n v="1159802"/>
  </r>
  <r>
    <x v="4"/>
    <x v="44"/>
    <x v="1"/>
    <x v="0"/>
    <x v="2"/>
    <x v="2"/>
    <n v="108236"/>
  </r>
  <r>
    <x v="4"/>
    <x v="44"/>
    <x v="1"/>
    <x v="0"/>
    <x v="3"/>
    <x v="3"/>
    <n v="-649571"/>
  </r>
  <r>
    <x v="4"/>
    <x v="44"/>
    <x v="1"/>
    <x v="0"/>
    <x v="4"/>
    <x v="4"/>
    <n v="1443740"/>
  </r>
  <r>
    <x v="4"/>
    <x v="44"/>
    <x v="1"/>
    <x v="0"/>
    <x v="5"/>
    <x v="5"/>
    <n v="8232"/>
  </r>
  <r>
    <x v="4"/>
    <x v="44"/>
    <x v="1"/>
    <x v="1"/>
    <x v="6"/>
    <x v="6"/>
    <n v="297482"/>
  </r>
  <r>
    <x v="4"/>
    <x v="44"/>
    <x v="1"/>
    <x v="2"/>
    <x v="7"/>
    <x v="7"/>
    <n v="487616"/>
  </r>
  <r>
    <x v="4"/>
    <x v="44"/>
    <x v="1"/>
    <x v="2"/>
    <x v="8"/>
    <x v="8"/>
    <n v="2199241"/>
  </r>
  <r>
    <x v="4"/>
    <x v="44"/>
    <x v="1"/>
    <x v="2"/>
    <x v="9"/>
    <x v="9"/>
    <n v="1235356"/>
  </r>
  <r>
    <x v="4"/>
    <x v="45"/>
    <x v="0"/>
    <x v="0"/>
    <x v="0"/>
    <x v="0"/>
    <n v="104862"/>
  </r>
  <r>
    <x v="4"/>
    <x v="45"/>
    <x v="0"/>
    <x v="0"/>
    <x v="1"/>
    <x v="1"/>
    <n v="981584"/>
  </r>
  <r>
    <x v="4"/>
    <x v="45"/>
    <x v="0"/>
    <x v="0"/>
    <x v="2"/>
    <x v="2"/>
    <n v="26673"/>
  </r>
  <r>
    <x v="4"/>
    <x v="45"/>
    <x v="0"/>
    <x v="0"/>
    <x v="3"/>
    <x v="3"/>
    <n v="-152651"/>
  </r>
  <r>
    <x v="4"/>
    <x v="45"/>
    <x v="0"/>
    <x v="0"/>
    <x v="4"/>
    <x v="4"/>
    <n v="1255745"/>
  </r>
  <r>
    <x v="4"/>
    <x v="45"/>
    <x v="0"/>
    <x v="1"/>
    <x v="6"/>
    <x v="6"/>
    <n v="187679"/>
  </r>
  <r>
    <x v="4"/>
    <x v="45"/>
    <x v="0"/>
    <x v="2"/>
    <x v="7"/>
    <x v="7"/>
    <n v="336294"/>
  </r>
  <r>
    <x v="4"/>
    <x v="45"/>
    <x v="0"/>
    <x v="2"/>
    <x v="8"/>
    <x v="8"/>
    <n v="1937968"/>
  </r>
  <r>
    <x v="4"/>
    <x v="45"/>
    <x v="0"/>
    <x v="2"/>
    <x v="9"/>
    <x v="9"/>
    <n v="434932"/>
  </r>
  <r>
    <x v="4"/>
    <x v="45"/>
    <x v="1"/>
    <x v="0"/>
    <x v="0"/>
    <x v="0"/>
    <n v="198730"/>
  </r>
  <r>
    <x v="4"/>
    <x v="45"/>
    <x v="1"/>
    <x v="0"/>
    <x v="1"/>
    <x v="1"/>
    <n v="1150424"/>
  </r>
  <r>
    <x v="4"/>
    <x v="45"/>
    <x v="1"/>
    <x v="0"/>
    <x v="2"/>
    <x v="2"/>
    <n v="26673"/>
  </r>
  <r>
    <x v="4"/>
    <x v="45"/>
    <x v="1"/>
    <x v="0"/>
    <x v="3"/>
    <x v="3"/>
    <n v="-309966"/>
  </r>
  <r>
    <x v="4"/>
    <x v="45"/>
    <x v="1"/>
    <x v="0"/>
    <x v="4"/>
    <x v="4"/>
    <n v="1370601"/>
  </r>
  <r>
    <x v="4"/>
    <x v="45"/>
    <x v="1"/>
    <x v="1"/>
    <x v="6"/>
    <x v="6"/>
    <n v="137608"/>
  </r>
  <r>
    <x v="4"/>
    <x v="45"/>
    <x v="1"/>
    <x v="2"/>
    <x v="7"/>
    <x v="7"/>
    <n v="336294"/>
  </r>
  <r>
    <x v="4"/>
    <x v="45"/>
    <x v="1"/>
    <x v="2"/>
    <x v="8"/>
    <x v="8"/>
    <n v="1931853"/>
  </r>
  <r>
    <x v="4"/>
    <x v="45"/>
    <x v="1"/>
    <x v="2"/>
    <x v="9"/>
    <x v="9"/>
    <n v="925855"/>
  </r>
  <r>
    <x v="4"/>
    <x v="46"/>
    <x v="0"/>
    <x v="0"/>
    <x v="0"/>
    <x v="0"/>
    <n v="16049"/>
  </r>
  <r>
    <x v="4"/>
    <x v="46"/>
    <x v="0"/>
    <x v="0"/>
    <x v="1"/>
    <x v="1"/>
    <n v="125609"/>
  </r>
  <r>
    <x v="4"/>
    <x v="46"/>
    <x v="0"/>
    <x v="0"/>
    <x v="2"/>
    <x v="2"/>
    <n v="5022"/>
  </r>
  <r>
    <x v="4"/>
    <x v="46"/>
    <x v="0"/>
    <x v="0"/>
    <x v="3"/>
    <x v="3"/>
    <n v="-337"/>
  </r>
  <r>
    <x v="4"/>
    <x v="46"/>
    <x v="0"/>
    <x v="0"/>
    <x v="4"/>
    <x v="4"/>
    <n v="190360"/>
  </r>
  <r>
    <x v="4"/>
    <x v="46"/>
    <x v="0"/>
    <x v="0"/>
    <x v="5"/>
    <x v="5"/>
    <n v="-60"/>
  </r>
  <r>
    <x v="4"/>
    <x v="46"/>
    <x v="0"/>
    <x v="1"/>
    <x v="6"/>
    <x v="6"/>
    <n v="-823"/>
  </r>
  <r>
    <x v="4"/>
    <x v="46"/>
    <x v="0"/>
    <x v="2"/>
    <x v="7"/>
    <x v="7"/>
    <n v="103563"/>
  </r>
  <r>
    <x v="4"/>
    <x v="46"/>
    <x v="0"/>
    <x v="2"/>
    <x v="8"/>
    <x v="8"/>
    <n v="171689"/>
  </r>
  <r>
    <x v="4"/>
    <x v="46"/>
    <x v="0"/>
    <x v="2"/>
    <x v="9"/>
    <x v="9"/>
    <n v="61362"/>
  </r>
  <r>
    <x v="4"/>
    <x v="46"/>
    <x v="1"/>
    <x v="0"/>
    <x v="0"/>
    <x v="0"/>
    <n v="31441"/>
  </r>
  <r>
    <x v="4"/>
    <x v="46"/>
    <x v="1"/>
    <x v="0"/>
    <x v="1"/>
    <x v="1"/>
    <n v="174553"/>
  </r>
  <r>
    <x v="4"/>
    <x v="46"/>
    <x v="1"/>
    <x v="0"/>
    <x v="2"/>
    <x v="2"/>
    <n v="5022"/>
  </r>
  <r>
    <x v="4"/>
    <x v="46"/>
    <x v="1"/>
    <x v="0"/>
    <x v="3"/>
    <x v="3"/>
    <n v="-63894"/>
  </r>
  <r>
    <x v="4"/>
    <x v="46"/>
    <x v="1"/>
    <x v="0"/>
    <x v="4"/>
    <x v="4"/>
    <n v="206433"/>
  </r>
  <r>
    <x v="4"/>
    <x v="46"/>
    <x v="1"/>
    <x v="0"/>
    <x v="5"/>
    <x v="5"/>
    <n v="-60"/>
  </r>
  <r>
    <x v="4"/>
    <x v="46"/>
    <x v="1"/>
    <x v="1"/>
    <x v="6"/>
    <x v="6"/>
    <n v="-45871"/>
  </r>
  <r>
    <x v="4"/>
    <x v="46"/>
    <x v="1"/>
    <x v="2"/>
    <x v="7"/>
    <x v="7"/>
    <n v="103563"/>
  </r>
  <r>
    <x v="4"/>
    <x v="46"/>
    <x v="1"/>
    <x v="2"/>
    <x v="8"/>
    <x v="8"/>
    <n v="169520"/>
  </r>
  <r>
    <x v="4"/>
    <x v="46"/>
    <x v="1"/>
    <x v="2"/>
    <x v="9"/>
    <x v="9"/>
    <n v="162449"/>
  </r>
  <r>
    <x v="4"/>
    <x v="47"/>
    <x v="0"/>
    <x v="0"/>
    <x v="0"/>
    <x v="0"/>
    <n v="3732"/>
  </r>
  <r>
    <x v="4"/>
    <x v="47"/>
    <x v="0"/>
    <x v="0"/>
    <x v="1"/>
    <x v="1"/>
    <n v="51406"/>
  </r>
  <r>
    <x v="4"/>
    <x v="47"/>
    <x v="0"/>
    <x v="0"/>
    <x v="3"/>
    <x v="3"/>
    <n v="14357"/>
  </r>
  <r>
    <x v="4"/>
    <x v="47"/>
    <x v="0"/>
    <x v="0"/>
    <x v="4"/>
    <x v="4"/>
    <n v="9030"/>
  </r>
  <r>
    <x v="4"/>
    <x v="47"/>
    <x v="0"/>
    <x v="0"/>
    <x v="5"/>
    <x v="5"/>
    <n v="-5621"/>
  </r>
  <r>
    <x v="4"/>
    <x v="47"/>
    <x v="0"/>
    <x v="1"/>
    <x v="6"/>
    <x v="6"/>
    <n v="160290"/>
  </r>
  <r>
    <x v="4"/>
    <x v="47"/>
    <x v="0"/>
    <x v="2"/>
    <x v="7"/>
    <x v="7"/>
    <n v="2077"/>
  </r>
  <r>
    <x v="4"/>
    <x v="47"/>
    <x v="0"/>
    <x v="2"/>
    <x v="8"/>
    <x v="8"/>
    <n v="200759"/>
  </r>
  <r>
    <x v="4"/>
    <x v="47"/>
    <x v="0"/>
    <x v="2"/>
    <x v="9"/>
    <x v="9"/>
    <n v="12886"/>
  </r>
  <r>
    <x v="4"/>
    <x v="47"/>
    <x v="1"/>
    <x v="0"/>
    <x v="0"/>
    <x v="0"/>
    <n v="4054"/>
  </r>
  <r>
    <x v="4"/>
    <x v="47"/>
    <x v="1"/>
    <x v="0"/>
    <x v="1"/>
    <x v="1"/>
    <n v="51533"/>
  </r>
  <r>
    <x v="4"/>
    <x v="47"/>
    <x v="1"/>
    <x v="0"/>
    <x v="3"/>
    <x v="3"/>
    <n v="13429"/>
  </r>
  <r>
    <x v="4"/>
    <x v="47"/>
    <x v="1"/>
    <x v="0"/>
    <x v="4"/>
    <x v="4"/>
    <n v="9030"/>
  </r>
  <r>
    <x v="4"/>
    <x v="47"/>
    <x v="1"/>
    <x v="0"/>
    <x v="5"/>
    <x v="5"/>
    <n v="-5621"/>
  </r>
  <r>
    <x v="4"/>
    <x v="47"/>
    <x v="1"/>
    <x v="1"/>
    <x v="6"/>
    <x v="6"/>
    <n v="159455"/>
  </r>
  <r>
    <x v="4"/>
    <x v="47"/>
    <x v="1"/>
    <x v="2"/>
    <x v="7"/>
    <x v="7"/>
    <n v="2077"/>
  </r>
  <r>
    <x v="4"/>
    <x v="47"/>
    <x v="1"/>
    <x v="2"/>
    <x v="8"/>
    <x v="8"/>
    <n v="200759"/>
  </r>
  <r>
    <x v="4"/>
    <x v="47"/>
    <x v="1"/>
    <x v="2"/>
    <x v="9"/>
    <x v="9"/>
    <n v="13428"/>
  </r>
  <r>
    <x v="4"/>
    <x v="48"/>
    <x v="0"/>
    <x v="0"/>
    <x v="0"/>
    <x v="0"/>
    <n v="24720"/>
  </r>
  <r>
    <x v="4"/>
    <x v="48"/>
    <x v="0"/>
    <x v="0"/>
    <x v="1"/>
    <x v="1"/>
    <n v="697522"/>
  </r>
  <r>
    <x v="4"/>
    <x v="48"/>
    <x v="0"/>
    <x v="0"/>
    <x v="2"/>
    <x v="2"/>
    <n v="136000"/>
  </r>
  <r>
    <x v="4"/>
    <x v="48"/>
    <x v="0"/>
    <x v="0"/>
    <x v="3"/>
    <x v="3"/>
    <n v="-89029"/>
  </r>
  <r>
    <x v="4"/>
    <x v="48"/>
    <x v="0"/>
    <x v="0"/>
    <x v="4"/>
    <x v="4"/>
    <n v="1153777"/>
  </r>
  <r>
    <x v="4"/>
    <x v="48"/>
    <x v="0"/>
    <x v="1"/>
    <x v="6"/>
    <x v="6"/>
    <n v="-97089"/>
  </r>
  <r>
    <x v="4"/>
    <x v="48"/>
    <x v="0"/>
    <x v="2"/>
    <x v="7"/>
    <x v="7"/>
    <n v="376530"/>
  </r>
  <r>
    <x v="4"/>
    <x v="48"/>
    <x v="0"/>
    <x v="2"/>
    <x v="8"/>
    <x v="8"/>
    <n v="1202822"/>
  </r>
  <r>
    <x v="4"/>
    <x v="48"/>
    <x v="0"/>
    <x v="2"/>
    <x v="9"/>
    <x v="9"/>
    <n v="424607"/>
  </r>
  <r>
    <x v="4"/>
    <x v="48"/>
    <x v="1"/>
    <x v="0"/>
    <x v="0"/>
    <x v="0"/>
    <n v="169634"/>
  </r>
  <r>
    <x v="4"/>
    <x v="48"/>
    <x v="1"/>
    <x v="0"/>
    <x v="1"/>
    <x v="1"/>
    <n v="983246"/>
  </r>
  <r>
    <x v="4"/>
    <x v="48"/>
    <x v="1"/>
    <x v="0"/>
    <x v="2"/>
    <x v="2"/>
    <n v="136000"/>
  </r>
  <r>
    <x v="4"/>
    <x v="48"/>
    <x v="1"/>
    <x v="0"/>
    <x v="3"/>
    <x v="3"/>
    <n v="-261294"/>
  </r>
  <r>
    <x v="4"/>
    <x v="48"/>
    <x v="1"/>
    <x v="0"/>
    <x v="4"/>
    <x v="4"/>
    <n v="1438930"/>
  </r>
  <r>
    <x v="4"/>
    <x v="48"/>
    <x v="1"/>
    <x v="1"/>
    <x v="6"/>
    <x v="6"/>
    <n v="-305316"/>
  </r>
  <r>
    <x v="4"/>
    <x v="48"/>
    <x v="1"/>
    <x v="2"/>
    <x v="7"/>
    <x v="7"/>
    <n v="376530"/>
  </r>
  <r>
    <x v="4"/>
    <x v="48"/>
    <x v="1"/>
    <x v="2"/>
    <x v="8"/>
    <x v="8"/>
    <n v="1202822"/>
  </r>
  <r>
    <x v="4"/>
    <x v="48"/>
    <x v="1"/>
    <x v="2"/>
    <x v="9"/>
    <x v="9"/>
    <n v="1104436"/>
  </r>
  <r>
    <x v="4"/>
    <x v="49"/>
    <x v="0"/>
    <x v="0"/>
    <x v="0"/>
    <x v="0"/>
    <n v="98571"/>
  </r>
  <r>
    <x v="4"/>
    <x v="49"/>
    <x v="0"/>
    <x v="0"/>
    <x v="1"/>
    <x v="1"/>
    <n v="1033250"/>
  </r>
  <r>
    <x v="4"/>
    <x v="49"/>
    <x v="0"/>
    <x v="0"/>
    <x v="2"/>
    <x v="2"/>
    <n v="74117"/>
  </r>
  <r>
    <x v="4"/>
    <x v="49"/>
    <x v="0"/>
    <x v="0"/>
    <x v="3"/>
    <x v="3"/>
    <n v="-132140"/>
  </r>
  <r>
    <x v="4"/>
    <x v="49"/>
    <x v="0"/>
    <x v="0"/>
    <x v="4"/>
    <x v="4"/>
    <n v="1517856"/>
  </r>
  <r>
    <x v="4"/>
    <x v="49"/>
    <x v="0"/>
    <x v="0"/>
    <x v="5"/>
    <x v="5"/>
    <n v="0"/>
  </r>
  <r>
    <x v="4"/>
    <x v="49"/>
    <x v="0"/>
    <x v="1"/>
    <x v="6"/>
    <x v="6"/>
    <n v="43590"/>
  </r>
  <r>
    <x v="4"/>
    <x v="49"/>
    <x v="0"/>
    <x v="2"/>
    <x v="7"/>
    <x v="7"/>
    <n v="387196"/>
  </r>
  <r>
    <x v="4"/>
    <x v="49"/>
    <x v="0"/>
    <x v="2"/>
    <x v="8"/>
    <x v="8"/>
    <n v="2058904"/>
  </r>
  <r>
    <x v="4"/>
    <x v="49"/>
    <x v="0"/>
    <x v="2"/>
    <x v="9"/>
    <x v="9"/>
    <n v="453424"/>
  </r>
  <r>
    <x v="4"/>
    <x v="49"/>
    <x v="1"/>
    <x v="0"/>
    <x v="0"/>
    <x v="0"/>
    <n v="203782"/>
  </r>
  <r>
    <x v="4"/>
    <x v="49"/>
    <x v="1"/>
    <x v="0"/>
    <x v="1"/>
    <x v="1"/>
    <n v="1174936"/>
  </r>
  <r>
    <x v="4"/>
    <x v="49"/>
    <x v="1"/>
    <x v="0"/>
    <x v="2"/>
    <x v="2"/>
    <n v="77107"/>
  </r>
  <r>
    <x v="4"/>
    <x v="49"/>
    <x v="1"/>
    <x v="0"/>
    <x v="3"/>
    <x v="3"/>
    <n v="-322462"/>
  </r>
  <r>
    <x v="4"/>
    <x v="49"/>
    <x v="1"/>
    <x v="0"/>
    <x v="4"/>
    <x v="4"/>
    <n v="1594882"/>
  </r>
  <r>
    <x v="4"/>
    <x v="49"/>
    <x v="1"/>
    <x v="0"/>
    <x v="5"/>
    <x v="5"/>
    <n v="-18618"/>
  </r>
  <r>
    <x v="4"/>
    <x v="49"/>
    <x v="1"/>
    <x v="1"/>
    <x v="6"/>
    <x v="6"/>
    <n v="83600"/>
  </r>
  <r>
    <x v="4"/>
    <x v="49"/>
    <x v="1"/>
    <x v="2"/>
    <x v="7"/>
    <x v="7"/>
    <n v="387196"/>
  </r>
  <r>
    <x v="4"/>
    <x v="49"/>
    <x v="1"/>
    <x v="2"/>
    <x v="8"/>
    <x v="8"/>
    <n v="2058904"/>
  </r>
  <r>
    <x v="4"/>
    <x v="49"/>
    <x v="1"/>
    <x v="2"/>
    <x v="9"/>
    <x v="9"/>
    <n v="1029287"/>
  </r>
  <r>
    <x v="4"/>
    <x v="50"/>
    <x v="0"/>
    <x v="0"/>
    <x v="0"/>
    <x v="0"/>
    <n v="37840"/>
  </r>
  <r>
    <x v="4"/>
    <x v="50"/>
    <x v="0"/>
    <x v="0"/>
    <x v="1"/>
    <x v="1"/>
    <n v="362619"/>
  </r>
  <r>
    <x v="4"/>
    <x v="50"/>
    <x v="0"/>
    <x v="0"/>
    <x v="2"/>
    <x v="2"/>
    <n v="27361"/>
  </r>
  <r>
    <x v="4"/>
    <x v="50"/>
    <x v="0"/>
    <x v="0"/>
    <x v="3"/>
    <x v="3"/>
    <n v="-23072"/>
  </r>
  <r>
    <x v="4"/>
    <x v="50"/>
    <x v="0"/>
    <x v="0"/>
    <x v="4"/>
    <x v="4"/>
    <n v="585709"/>
  </r>
  <r>
    <x v="4"/>
    <x v="50"/>
    <x v="0"/>
    <x v="1"/>
    <x v="6"/>
    <x v="6"/>
    <n v="114515"/>
  </r>
  <r>
    <x v="4"/>
    <x v="50"/>
    <x v="0"/>
    <x v="2"/>
    <x v="7"/>
    <x v="7"/>
    <n v="380967"/>
  </r>
  <r>
    <x v="4"/>
    <x v="50"/>
    <x v="0"/>
    <x v="2"/>
    <x v="8"/>
    <x v="8"/>
    <n v="570216"/>
  </r>
  <r>
    <x v="4"/>
    <x v="50"/>
    <x v="0"/>
    <x v="2"/>
    <x v="9"/>
    <x v="9"/>
    <n v="199933"/>
  </r>
  <r>
    <x v="4"/>
    <x v="50"/>
    <x v="1"/>
    <x v="0"/>
    <x v="0"/>
    <x v="0"/>
    <n v="55302"/>
  </r>
  <r>
    <x v="4"/>
    <x v="50"/>
    <x v="1"/>
    <x v="0"/>
    <x v="1"/>
    <x v="1"/>
    <n v="398776"/>
  </r>
  <r>
    <x v="4"/>
    <x v="50"/>
    <x v="1"/>
    <x v="0"/>
    <x v="2"/>
    <x v="2"/>
    <n v="27175"/>
  </r>
  <r>
    <x v="4"/>
    <x v="50"/>
    <x v="1"/>
    <x v="0"/>
    <x v="3"/>
    <x v="3"/>
    <n v="-82460"/>
  </r>
  <r>
    <x v="4"/>
    <x v="50"/>
    <x v="1"/>
    <x v="0"/>
    <x v="4"/>
    <x v="4"/>
    <n v="615155"/>
  </r>
  <r>
    <x v="4"/>
    <x v="50"/>
    <x v="1"/>
    <x v="1"/>
    <x v="6"/>
    <x v="6"/>
    <n v="117647"/>
  </r>
  <r>
    <x v="4"/>
    <x v="50"/>
    <x v="1"/>
    <x v="2"/>
    <x v="7"/>
    <x v="7"/>
    <n v="380967"/>
  </r>
  <r>
    <x v="4"/>
    <x v="50"/>
    <x v="1"/>
    <x v="2"/>
    <x v="8"/>
    <x v="8"/>
    <n v="565983"/>
  </r>
  <r>
    <x v="4"/>
    <x v="50"/>
    <x v="1"/>
    <x v="2"/>
    <x v="9"/>
    <x v="9"/>
    <n v="349565"/>
  </r>
  <r>
    <x v="4"/>
    <x v="51"/>
    <x v="0"/>
    <x v="0"/>
    <x v="0"/>
    <x v="0"/>
    <n v="9752"/>
  </r>
  <r>
    <x v="4"/>
    <x v="51"/>
    <x v="0"/>
    <x v="0"/>
    <x v="1"/>
    <x v="1"/>
    <n v="88998"/>
  </r>
  <r>
    <x v="4"/>
    <x v="51"/>
    <x v="0"/>
    <x v="0"/>
    <x v="2"/>
    <x v="2"/>
    <n v="4996"/>
  </r>
  <r>
    <x v="4"/>
    <x v="51"/>
    <x v="0"/>
    <x v="0"/>
    <x v="3"/>
    <x v="3"/>
    <n v="-8152"/>
  </r>
  <r>
    <x v="4"/>
    <x v="51"/>
    <x v="0"/>
    <x v="0"/>
    <x v="4"/>
    <x v="4"/>
    <n v="126800"/>
  </r>
  <r>
    <x v="4"/>
    <x v="51"/>
    <x v="0"/>
    <x v="1"/>
    <x v="6"/>
    <x v="6"/>
    <n v="-9958"/>
  </r>
  <r>
    <x v="4"/>
    <x v="51"/>
    <x v="0"/>
    <x v="2"/>
    <x v="7"/>
    <x v="7"/>
    <n v="74759"/>
  </r>
  <r>
    <x v="4"/>
    <x v="51"/>
    <x v="0"/>
    <x v="2"/>
    <x v="8"/>
    <x v="8"/>
    <n v="119053"/>
  </r>
  <r>
    <x v="4"/>
    <x v="51"/>
    <x v="0"/>
    <x v="2"/>
    <x v="9"/>
    <x v="9"/>
    <n v="34928"/>
  </r>
  <r>
    <x v="4"/>
    <x v="51"/>
    <x v="1"/>
    <x v="0"/>
    <x v="0"/>
    <x v="0"/>
    <n v="13308"/>
  </r>
  <r>
    <x v="4"/>
    <x v="51"/>
    <x v="1"/>
    <x v="0"/>
    <x v="1"/>
    <x v="1"/>
    <n v="88696"/>
  </r>
  <r>
    <x v="4"/>
    <x v="51"/>
    <x v="1"/>
    <x v="0"/>
    <x v="2"/>
    <x v="2"/>
    <n v="4996"/>
  </r>
  <r>
    <x v="4"/>
    <x v="51"/>
    <x v="1"/>
    <x v="0"/>
    <x v="3"/>
    <x v="3"/>
    <n v="-16968"/>
  </r>
  <r>
    <x v="4"/>
    <x v="51"/>
    <x v="1"/>
    <x v="0"/>
    <x v="4"/>
    <x v="4"/>
    <n v="126800"/>
  </r>
  <r>
    <x v="4"/>
    <x v="51"/>
    <x v="1"/>
    <x v="1"/>
    <x v="6"/>
    <x v="6"/>
    <n v="-16421"/>
  </r>
  <r>
    <x v="4"/>
    <x v="51"/>
    <x v="1"/>
    <x v="2"/>
    <x v="7"/>
    <x v="7"/>
    <n v="74759"/>
  </r>
  <r>
    <x v="4"/>
    <x v="51"/>
    <x v="1"/>
    <x v="2"/>
    <x v="8"/>
    <x v="8"/>
    <n v="118556"/>
  </r>
  <r>
    <x v="4"/>
    <x v="51"/>
    <x v="1"/>
    <x v="2"/>
    <x v="9"/>
    <x v="9"/>
    <n v="41032"/>
  </r>
  <r>
    <x v="4"/>
    <x v="52"/>
    <x v="0"/>
    <x v="0"/>
    <x v="0"/>
    <x v="0"/>
    <n v="6845"/>
  </r>
  <r>
    <x v="4"/>
    <x v="52"/>
    <x v="0"/>
    <x v="0"/>
    <x v="1"/>
    <x v="1"/>
    <n v="117374"/>
  </r>
  <r>
    <x v="4"/>
    <x v="52"/>
    <x v="0"/>
    <x v="0"/>
    <x v="2"/>
    <x v="2"/>
    <n v="156"/>
  </r>
  <r>
    <x v="4"/>
    <x v="52"/>
    <x v="0"/>
    <x v="0"/>
    <x v="3"/>
    <x v="3"/>
    <n v="-2186"/>
  </r>
  <r>
    <x v="4"/>
    <x v="52"/>
    <x v="0"/>
    <x v="0"/>
    <x v="4"/>
    <x v="4"/>
    <n v="108221"/>
  </r>
  <r>
    <x v="4"/>
    <x v="52"/>
    <x v="0"/>
    <x v="1"/>
    <x v="6"/>
    <x v="6"/>
    <n v="19451"/>
  </r>
  <r>
    <x v="4"/>
    <x v="52"/>
    <x v="0"/>
    <x v="2"/>
    <x v="7"/>
    <x v="7"/>
    <n v="93236"/>
  </r>
  <r>
    <x v="4"/>
    <x v="52"/>
    <x v="0"/>
    <x v="2"/>
    <x v="8"/>
    <x v="8"/>
    <n v="121995"/>
  </r>
  <r>
    <x v="4"/>
    <x v="52"/>
    <x v="0"/>
    <x v="2"/>
    <x v="9"/>
    <x v="9"/>
    <n v="39002"/>
  </r>
  <r>
    <x v="4"/>
    <x v="52"/>
    <x v="1"/>
    <x v="0"/>
    <x v="0"/>
    <x v="0"/>
    <n v="16091"/>
  </r>
  <r>
    <x v="4"/>
    <x v="52"/>
    <x v="1"/>
    <x v="0"/>
    <x v="1"/>
    <x v="1"/>
    <n v="105318"/>
  </r>
  <r>
    <x v="4"/>
    <x v="52"/>
    <x v="1"/>
    <x v="0"/>
    <x v="2"/>
    <x v="2"/>
    <n v="156"/>
  </r>
  <r>
    <x v="4"/>
    <x v="52"/>
    <x v="1"/>
    <x v="0"/>
    <x v="3"/>
    <x v="3"/>
    <n v="-19563"/>
  </r>
  <r>
    <x v="4"/>
    <x v="52"/>
    <x v="1"/>
    <x v="0"/>
    <x v="4"/>
    <x v="4"/>
    <n v="111337"/>
  </r>
  <r>
    <x v="4"/>
    <x v="52"/>
    <x v="1"/>
    <x v="1"/>
    <x v="6"/>
    <x v="6"/>
    <n v="6216"/>
  </r>
  <r>
    <x v="4"/>
    <x v="52"/>
    <x v="1"/>
    <x v="2"/>
    <x v="7"/>
    <x v="7"/>
    <n v="93236"/>
  </r>
  <r>
    <x v="4"/>
    <x v="52"/>
    <x v="1"/>
    <x v="2"/>
    <x v="8"/>
    <x v="8"/>
    <n v="120785"/>
  </r>
  <r>
    <x v="4"/>
    <x v="52"/>
    <x v="1"/>
    <x v="2"/>
    <x v="9"/>
    <x v="9"/>
    <n v="44660"/>
  </r>
  <r>
    <x v="4"/>
    <x v="53"/>
    <x v="0"/>
    <x v="0"/>
    <x v="0"/>
    <x v="0"/>
    <n v="3131"/>
  </r>
  <r>
    <x v="4"/>
    <x v="53"/>
    <x v="0"/>
    <x v="0"/>
    <x v="1"/>
    <x v="1"/>
    <n v="58215"/>
  </r>
  <r>
    <x v="4"/>
    <x v="53"/>
    <x v="0"/>
    <x v="0"/>
    <x v="3"/>
    <x v="3"/>
    <n v="-8411"/>
  </r>
  <r>
    <x v="4"/>
    <x v="53"/>
    <x v="0"/>
    <x v="0"/>
    <x v="4"/>
    <x v="4"/>
    <n v="10256"/>
  </r>
  <r>
    <x v="4"/>
    <x v="53"/>
    <x v="0"/>
    <x v="0"/>
    <x v="5"/>
    <x v="5"/>
    <n v="-194278"/>
  </r>
  <r>
    <x v="4"/>
    <x v="53"/>
    <x v="0"/>
    <x v="1"/>
    <x v="6"/>
    <x v="6"/>
    <n v="-158983"/>
  </r>
  <r>
    <x v="4"/>
    <x v="53"/>
    <x v="0"/>
    <x v="2"/>
    <x v="7"/>
    <x v="7"/>
    <n v="14637"/>
  </r>
  <r>
    <x v="4"/>
    <x v="53"/>
    <x v="0"/>
    <x v="2"/>
    <x v="8"/>
    <x v="8"/>
    <n v="96913"/>
  </r>
  <r>
    <x v="4"/>
    <x v="53"/>
    <x v="0"/>
    <x v="2"/>
    <x v="9"/>
    <x v="9"/>
    <n v="3758"/>
  </r>
  <r>
    <x v="4"/>
    <x v="53"/>
    <x v="1"/>
    <x v="0"/>
    <x v="0"/>
    <x v="0"/>
    <n v="3482"/>
  </r>
  <r>
    <x v="4"/>
    <x v="53"/>
    <x v="1"/>
    <x v="0"/>
    <x v="1"/>
    <x v="1"/>
    <n v="56983"/>
  </r>
  <r>
    <x v="4"/>
    <x v="53"/>
    <x v="1"/>
    <x v="0"/>
    <x v="3"/>
    <x v="3"/>
    <n v="-9367"/>
  </r>
  <r>
    <x v="4"/>
    <x v="53"/>
    <x v="1"/>
    <x v="0"/>
    <x v="4"/>
    <x v="4"/>
    <n v="10256"/>
  </r>
  <r>
    <x v="4"/>
    <x v="53"/>
    <x v="1"/>
    <x v="0"/>
    <x v="5"/>
    <x v="5"/>
    <n v="-194278"/>
  </r>
  <r>
    <x v="4"/>
    <x v="53"/>
    <x v="1"/>
    <x v="1"/>
    <x v="6"/>
    <x v="6"/>
    <n v="-158514"/>
  </r>
  <r>
    <x v="4"/>
    <x v="53"/>
    <x v="1"/>
    <x v="2"/>
    <x v="7"/>
    <x v="7"/>
    <n v="14637"/>
  </r>
  <r>
    <x v="4"/>
    <x v="53"/>
    <x v="1"/>
    <x v="2"/>
    <x v="8"/>
    <x v="8"/>
    <n v="96913"/>
  </r>
  <r>
    <x v="4"/>
    <x v="53"/>
    <x v="1"/>
    <x v="2"/>
    <x v="9"/>
    <x v="9"/>
    <n v="4302"/>
  </r>
  <r>
    <x v="4"/>
    <x v="54"/>
    <x v="0"/>
    <x v="0"/>
    <x v="0"/>
    <x v="0"/>
    <n v="41630"/>
  </r>
  <r>
    <x v="4"/>
    <x v="54"/>
    <x v="0"/>
    <x v="0"/>
    <x v="1"/>
    <x v="1"/>
    <n v="312463"/>
  </r>
  <r>
    <x v="4"/>
    <x v="54"/>
    <x v="0"/>
    <x v="0"/>
    <x v="3"/>
    <x v="3"/>
    <n v="-3650"/>
  </r>
  <r>
    <x v="4"/>
    <x v="54"/>
    <x v="0"/>
    <x v="0"/>
    <x v="4"/>
    <x v="4"/>
    <n v="366820"/>
  </r>
  <r>
    <x v="4"/>
    <x v="54"/>
    <x v="0"/>
    <x v="0"/>
    <x v="5"/>
    <x v="5"/>
    <n v="0"/>
  </r>
  <r>
    <x v="4"/>
    <x v="54"/>
    <x v="0"/>
    <x v="1"/>
    <x v="6"/>
    <x v="6"/>
    <n v="80042"/>
  </r>
  <r>
    <x v="4"/>
    <x v="54"/>
    <x v="0"/>
    <x v="2"/>
    <x v="7"/>
    <x v="7"/>
    <n v="291977"/>
  </r>
  <r>
    <x v="4"/>
    <x v="54"/>
    <x v="0"/>
    <x v="2"/>
    <x v="8"/>
    <x v="8"/>
    <n v="392935"/>
  </r>
  <r>
    <x v="4"/>
    <x v="54"/>
    <x v="0"/>
    <x v="2"/>
    <x v="9"/>
    <x v="9"/>
    <n v="119693"/>
  </r>
  <r>
    <x v="4"/>
    <x v="54"/>
    <x v="1"/>
    <x v="0"/>
    <x v="0"/>
    <x v="0"/>
    <n v="59069"/>
  </r>
  <r>
    <x v="4"/>
    <x v="54"/>
    <x v="1"/>
    <x v="0"/>
    <x v="1"/>
    <x v="1"/>
    <n v="325017"/>
  </r>
  <r>
    <x v="4"/>
    <x v="54"/>
    <x v="1"/>
    <x v="0"/>
    <x v="3"/>
    <x v="3"/>
    <n v="-46339"/>
  </r>
  <r>
    <x v="4"/>
    <x v="54"/>
    <x v="1"/>
    <x v="0"/>
    <x v="4"/>
    <x v="4"/>
    <n v="366923"/>
  </r>
  <r>
    <x v="4"/>
    <x v="54"/>
    <x v="1"/>
    <x v="0"/>
    <x v="5"/>
    <x v="5"/>
    <n v="564"/>
  </r>
  <r>
    <x v="4"/>
    <x v="54"/>
    <x v="1"/>
    <x v="1"/>
    <x v="6"/>
    <x v="6"/>
    <n v="46178"/>
  </r>
  <r>
    <x v="4"/>
    <x v="54"/>
    <x v="1"/>
    <x v="2"/>
    <x v="7"/>
    <x v="7"/>
    <n v="291977"/>
  </r>
  <r>
    <x v="4"/>
    <x v="54"/>
    <x v="1"/>
    <x v="2"/>
    <x v="8"/>
    <x v="8"/>
    <n v="390752"/>
  </r>
  <r>
    <x v="4"/>
    <x v="54"/>
    <x v="1"/>
    <x v="2"/>
    <x v="9"/>
    <x v="9"/>
    <n v="160233"/>
  </r>
  <r>
    <x v="4"/>
    <x v="55"/>
    <x v="0"/>
    <x v="0"/>
    <x v="0"/>
    <x v="0"/>
    <n v="28497"/>
  </r>
  <r>
    <x v="4"/>
    <x v="55"/>
    <x v="0"/>
    <x v="0"/>
    <x v="1"/>
    <x v="1"/>
    <n v="390927"/>
  </r>
  <r>
    <x v="4"/>
    <x v="55"/>
    <x v="0"/>
    <x v="0"/>
    <x v="2"/>
    <x v="2"/>
    <n v="1448"/>
  </r>
  <r>
    <x v="4"/>
    <x v="55"/>
    <x v="0"/>
    <x v="0"/>
    <x v="3"/>
    <x v="3"/>
    <n v="-27753"/>
  </r>
  <r>
    <x v="4"/>
    <x v="55"/>
    <x v="0"/>
    <x v="0"/>
    <x v="4"/>
    <x v="4"/>
    <n v="274049"/>
  </r>
  <r>
    <x v="4"/>
    <x v="55"/>
    <x v="0"/>
    <x v="1"/>
    <x v="6"/>
    <x v="6"/>
    <n v="37207"/>
  </r>
  <r>
    <x v="4"/>
    <x v="55"/>
    <x v="0"/>
    <x v="2"/>
    <x v="7"/>
    <x v="7"/>
    <n v="212226"/>
  </r>
  <r>
    <x v="4"/>
    <x v="55"/>
    <x v="0"/>
    <x v="2"/>
    <x v="8"/>
    <x v="8"/>
    <n v="409569"/>
  </r>
  <r>
    <x v="4"/>
    <x v="55"/>
    <x v="0"/>
    <x v="2"/>
    <x v="9"/>
    <x v="9"/>
    <n v="138086"/>
  </r>
  <r>
    <x v="4"/>
    <x v="55"/>
    <x v="1"/>
    <x v="0"/>
    <x v="0"/>
    <x v="0"/>
    <n v="36394"/>
  </r>
  <r>
    <x v="4"/>
    <x v="55"/>
    <x v="1"/>
    <x v="0"/>
    <x v="1"/>
    <x v="1"/>
    <n v="388800"/>
  </r>
  <r>
    <x v="4"/>
    <x v="55"/>
    <x v="1"/>
    <x v="0"/>
    <x v="2"/>
    <x v="2"/>
    <n v="1448"/>
  </r>
  <r>
    <x v="4"/>
    <x v="55"/>
    <x v="1"/>
    <x v="0"/>
    <x v="3"/>
    <x v="3"/>
    <n v="-53796"/>
  </r>
  <r>
    <x v="4"/>
    <x v="55"/>
    <x v="1"/>
    <x v="0"/>
    <x v="4"/>
    <x v="4"/>
    <n v="274412"/>
  </r>
  <r>
    <x v="4"/>
    <x v="55"/>
    <x v="1"/>
    <x v="1"/>
    <x v="6"/>
    <x v="6"/>
    <n v="43198"/>
  </r>
  <r>
    <x v="4"/>
    <x v="55"/>
    <x v="1"/>
    <x v="2"/>
    <x v="7"/>
    <x v="7"/>
    <n v="212226"/>
  </r>
  <r>
    <x v="4"/>
    <x v="55"/>
    <x v="1"/>
    <x v="2"/>
    <x v="8"/>
    <x v="8"/>
    <n v="408227"/>
  </r>
  <r>
    <x v="4"/>
    <x v="55"/>
    <x v="1"/>
    <x v="2"/>
    <x v="9"/>
    <x v="9"/>
    <n v="177595"/>
  </r>
  <r>
    <x v="4"/>
    <x v="56"/>
    <x v="0"/>
    <x v="0"/>
    <x v="0"/>
    <x v="0"/>
    <n v="7125"/>
  </r>
  <r>
    <x v="4"/>
    <x v="56"/>
    <x v="0"/>
    <x v="0"/>
    <x v="1"/>
    <x v="1"/>
    <n v="169680"/>
  </r>
  <r>
    <x v="4"/>
    <x v="56"/>
    <x v="0"/>
    <x v="0"/>
    <x v="3"/>
    <x v="3"/>
    <n v="23141"/>
  </r>
  <r>
    <x v="4"/>
    <x v="56"/>
    <x v="0"/>
    <x v="0"/>
    <x v="4"/>
    <x v="4"/>
    <n v="225525"/>
  </r>
  <r>
    <x v="4"/>
    <x v="56"/>
    <x v="0"/>
    <x v="1"/>
    <x v="6"/>
    <x v="6"/>
    <n v="46342"/>
  </r>
  <r>
    <x v="4"/>
    <x v="56"/>
    <x v="0"/>
    <x v="2"/>
    <x v="7"/>
    <x v="7"/>
    <n v="137374"/>
  </r>
  <r>
    <x v="4"/>
    <x v="56"/>
    <x v="0"/>
    <x v="2"/>
    <x v="8"/>
    <x v="8"/>
    <n v="184191"/>
  </r>
  <r>
    <x v="4"/>
    <x v="56"/>
    <x v="0"/>
    <x v="2"/>
    <x v="9"/>
    <x v="9"/>
    <n v="103966"/>
  </r>
  <r>
    <x v="4"/>
    <x v="56"/>
    <x v="1"/>
    <x v="0"/>
    <x v="0"/>
    <x v="0"/>
    <n v="22925"/>
  </r>
  <r>
    <x v="4"/>
    <x v="56"/>
    <x v="1"/>
    <x v="0"/>
    <x v="1"/>
    <x v="1"/>
    <n v="171871"/>
  </r>
  <r>
    <x v="4"/>
    <x v="56"/>
    <x v="1"/>
    <x v="0"/>
    <x v="3"/>
    <x v="3"/>
    <n v="-13755"/>
  </r>
  <r>
    <x v="4"/>
    <x v="56"/>
    <x v="1"/>
    <x v="0"/>
    <x v="4"/>
    <x v="4"/>
    <n v="233235"/>
  </r>
  <r>
    <x v="4"/>
    <x v="56"/>
    <x v="1"/>
    <x v="1"/>
    <x v="6"/>
    <x v="6"/>
    <n v="9042"/>
  </r>
  <r>
    <x v="4"/>
    <x v="56"/>
    <x v="1"/>
    <x v="2"/>
    <x v="7"/>
    <x v="7"/>
    <n v="137374"/>
  </r>
  <r>
    <x v="4"/>
    <x v="56"/>
    <x v="1"/>
    <x v="2"/>
    <x v="8"/>
    <x v="8"/>
    <n v="182521"/>
  </r>
  <r>
    <x v="4"/>
    <x v="56"/>
    <x v="1"/>
    <x v="2"/>
    <x v="9"/>
    <x v="9"/>
    <n v="130933"/>
  </r>
  <r>
    <x v="4"/>
    <x v="57"/>
    <x v="0"/>
    <x v="0"/>
    <x v="0"/>
    <x v="0"/>
    <n v="34825"/>
  </r>
  <r>
    <x v="4"/>
    <x v="57"/>
    <x v="0"/>
    <x v="0"/>
    <x v="1"/>
    <x v="1"/>
    <n v="330139"/>
  </r>
  <r>
    <x v="4"/>
    <x v="57"/>
    <x v="0"/>
    <x v="0"/>
    <x v="2"/>
    <x v="2"/>
    <n v="38722"/>
  </r>
  <r>
    <x v="4"/>
    <x v="57"/>
    <x v="0"/>
    <x v="0"/>
    <x v="3"/>
    <x v="3"/>
    <n v="-82235"/>
  </r>
  <r>
    <x v="4"/>
    <x v="57"/>
    <x v="0"/>
    <x v="0"/>
    <x v="4"/>
    <x v="4"/>
    <n v="501687"/>
  </r>
  <r>
    <x v="4"/>
    <x v="57"/>
    <x v="0"/>
    <x v="1"/>
    <x v="6"/>
    <x v="6"/>
    <n v="-70115"/>
  </r>
  <r>
    <x v="4"/>
    <x v="57"/>
    <x v="0"/>
    <x v="2"/>
    <x v="7"/>
    <x v="7"/>
    <n v="198958"/>
  </r>
  <r>
    <x v="4"/>
    <x v="57"/>
    <x v="0"/>
    <x v="2"/>
    <x v="8"/>
    <x v="8"/>
    <n v="559893"/>
  </r>
  <r>
    <x v="4"/>
    <x v="57"/>
    <x v="0"/>
    <x v="2"/>
    <x v="9"/>
    <x v="9"/>
    <n v="158642"/>
  </r>
  <r>
    <x v="4"/>
    <x v="57"/>
    <x v="1"/>
    <x v="0"/>
    <x v="0"/>
    <x v="0"/>
    <n v="45687"/>
  </r>
  <r>
    <x v="4"/>
    <x v="57"/>
    <x v="1"/>
    <x v="0"/>
    <x v="1"/>
    <x v="1"/>
    <n v="366511"/>
  </r>
  <r>
    <x v="4"/>
    <x v="57"/>
    <x v="1"/>
    <x v="0"/>
    <x v="2"/>
    <x v="2"/>
    <n v="38722"/>
  </r>
  <r>
    <x v="4"/>
    <x v="57"/>
    <x v="1"/>
    <x v="0"/>
    <x v="3"/>
    <x v="3"/>
    <n v="-112333"/>
  </r>
  <r>
    <x v="4"/>
    <x v="57"/>
    <x v="1"/>
    <x v="0"/>
    <x v="4"/>
    <x v="4"/>
    <n v="501977"/>
  </r>
  <r>
    <x v="4"/>
    <x v="57"/>
    <x v="1"/>
    <x v="1"/>
    <x v="6"/>
    <x v="6"/>
    <n v="-77178"/>
  </r>
  <r>
    <x v="4"/>
    <x v="57"/>
    <x v="1"/>
    <x v="2"/>
    <x v="7"/>
    <x v="7"/>
    <n v="198958"/>
  </r>
  <r>
    <x v="4"/>
    <x v="57"/>
    <x v="1"/>
    <x v="2"/>
    <x v="8"/>
    <x v="8"/>
    <n v="559893"/>
  </r>
  <r>
    <x v="4"/>
    <x v="57"/>
    <x v="1"/>
    <x v="2"/>
    <x v="9"/>
    <x v="9"/>
    <n v="229201"/>
  </r>
  <r>
    <x v="4"/>
    <x v="58"/>
    <x v="0"/>
    <x v="0"/>
    <x v="0"/>
    <x v="0"/>
    <n v="45122"/>
  </r>
  <r>
    <x v="4"/>
    <x v="58"/>
    <x v="0"/>
    <x v="0"/>
    <x v="1"/>
    <x v="1"/>
    <n v="324023"/>
  </r>
  <r>
    <x v="4"/>
    <x v="58"/>
    <x v="0"/>
    <x v="0"/>
    <x v="2"/>
    <x v="2"/>
    <n v="28943"/>
  </r>
  <r>
    <x v="4"/>
    <x v="58"/>
    <x v="0"/>
    <x v="0"/>
    <x v="3"/>
    <x v="3"/>
    <n v="20729"/>
  </r>
  <r>
    <x v="4"/>
    <x v="58"/>
    <x v="0"/>
    <x v="0"/>
    <x v="4"/>
    <x v="4"/>
    <n v="347362"/>
  </r>
  <r>
    <x v="4"/>
    <x v="58"/>
    <x v="0"/>
    <x v="0"/>
    <x v="5"/>
    <x v="5"/>
    <n v="76815"/>
  </r>
  <r>
    <x v="4"/>
    <x v="58"/>
    <x v="0"/>
    <x v="1"/>
    <x v="6"/>
    <x v="6"/>
    <n v="153119"/>
  </r>
  <r>
    <x v="4"/>
    <x v="58"/>
    <x v="0"/>
    <x v="2"/>
    <x v="7"/>
    <x v="7"/>
    <n v="166085"/>
  </r>
  <r>
    <x v="4"/>
    <x v="58"/>
    <x v="0"/>
    <x v="2"/>
    <x v="8"/>
    <x v="8"/>
    <n v="522330"/>
  </r>
  <r>
    <x v="4"/>
    <x v="58"/>
    <x v="0"/>
    <x v="2"/>
    <x v="9"/>
    <x v="9"/>
    <n v="112610"/>
  </r>
  <r>
    <x v="4"/>
    <x v="58"/>
    <x v="1"/>
    <x v="0"/>
    <x v="0"/>
    <x v="0"/>
    <n v="74579"/>
  </r>
  <r>
    <x v="4"/>
    <x v="58"/>
    <x v="1"/>
    <x v="0"/>
    <x v="1"/>
    <x v="1"/>
    <n v="343950"/>
  </r>
  <r>
    <x v="4"/>
    <x v="58"/>
    <x v="1"/>
    <x v="0"/>
    <x v="2"/>
    <x v="2"/>
    <n v="31449"/>
  </r>
  <r>
    <x v="4"/>
    <x v="58"/>
    <x v="1"/>
    <x v="0"/>
    <x v="3"/>
    <x v="3"/>
    <n v="-15087"/>
  </r>
  <r>
    <x v="4"/>
    <x v="58"/>
    <x v="1"/>
    <x v="0"/>
    <x v="4"/>
    <x v="4"/>
    <n v="373833"/>
  </r>
  <r>
    <x v="4"/>
    <x v="58"/>
    <x v="1"/>
    <x v="0"/>
    <x v="5"/>
    <x v="5"/>
    <n v="76815"/>
  </r>
  <r>
    <x v="4"/>
    <x v="58"/>
    <x v="1"/>
    <x v="1"/>
    <x v="6"/>
    <x v="6"/>
    <n v="178021"/>
  </r>
  <r>
    <x v="4"/>
    <x v="58"/>
    <x v="1"/>
    <x v="2"/>
    <x v="7"/>
    <x v="7"/>
    <n v="166085"/>
  </r>
  <r>
    <x v="4"/>
    <x v="58"/>
    <x v="1"/>
    <x v="2"/>
    <x v="8"/>
    <x v="8"/>
    <n v="519643"/>
  </r>
  <r>
    <x v="4"/>
    <x v="58"/>
    <x v="1"/>
    <x v="2"/>
    <x v="9"/>
    <x v="9"/>
    <n v="254376"/>
  </r>
  <r>
    <x v="4"/>
    <x v="59"/>
    <x v="0"/>
    <x v="0"/>
    <x v="0"/>
    <x v="0"/>
    <n v="5717"/>
  </r>
  <r>
    <x v="4"/>
    <x v="59"/>
    <x v="0"/>
    <x v="0"/>
    <x v="1"/>
    <x v="1"/>
    <n v="167653"/>
  </r>
  <r>
    <x v="4"/>
    <x v="59"/>
    <x v="0"/>
    <x v="0"/>
    <x v="3"/>
    <x v="3"/>
    <n v="35803"/>
  </r>
  <r>
    <x v="4"/>
    <x v="59"/>
    <x v="0"/>
    <x v="0"/>
    <x v="4"/>
    <x v="4"/>
    <n v="107693"/>
  </r>
  <r>
    <x v="4"/>
    <x v="59"/>
    <x v="0"/>
    <x v="0"/>
    <x v="5"/>
    <x v="5"/>
    <n v="0"/>
  </r>
  <r>
    <x v="4"/>
    <x v="59"/>
    <x v="0"/>
    <x v="1"/>
    <x v="6"/>
    <x v="6"/>
    <n v="259292"/>
  </r>
  <r>
    <x v="4"/>
    <x v="59"/>
    <x v="0"/>
    <x v="2"/>
    <x v="7"/>
    <x v="7"/>
    <n v="35220"/>
  </r>
  <r>
    <x v="4"/>
    <x v="59"/>
    <x v="0"/>
    <x v="2"/>
    <x v="8"/>
    <x v="8"/>
    <n v="220256"/>
  </r>
  <r>
    <x v="4"/>
    <x v="59"/>
    <x v="0"/>
    <x v="2"/>
    <x v="9"/>
    <x v="9"/>
    <n v="249076"/>
  </r>
  <r>
    <x v="4"/>
    <x v="59"/>
    <x v="1"/>
    <x v="0"/>
    <x v="0"/>
    <x v="0"/>
    <n v="11983"/>
  </r>
  <r>
    <x v="4"/>
    <x v="59"/>
    <x v="1"/>
    <x v="0"/>
    <x v="1"/>
    <x v="1"/>
    <n v="189359"/>
  </r>
  <r>
    <x v="4"/>
    <x v="59"/>
    <x v="1"/>
    <x v="0"/>
    <x v="3"/>
    <x v="3"/>
    <n v="13623"/>
  </r>
  <r>
    <x v="4"/>
    <x v="59"/>
    <x v="1"/>
    <x v="0"/>
    <x v="4"/>
    <x v="4"/>
    <n v="116411"/>
  </r>
  <r>
    <x v="4"/>
    <x v="59"/>
    <x v="1"/>
    <x v="0"/>
    <x v="5"/>
    <x v="5"/>
    <n v="2834"/>
  </r>
  <r>
    <x v="4"/>
    <x v="59"/>
    <x v="1"/>
    <x v="1"/>
    <x v="6"/>
    <x v="6"/>
    <n v="238586"/>
  </r>
  <r>
    <x v="4"/>
    <x v="59"/>
    <x v="1"/>
    <x v="2"/>
    <x v="7"/>
    <x v="7"/>
    <n v="35220"/>
  </r>
  <r>
    <x v="4"/>
    <x v="59"/>
    <x v="1"/>
    <x v="2"/>
    <x v="8"/>
    <x v="8"/>
    <n v="219670"/>
  </r>
  <r>
    <x v="4"/>
    <x v="59"/>
    <x v="1"/>
    <x v="2"/>
    <x v="9"/>
    <x v="9"/>
    <n v="284992"/>
  </r>
  <r>
    <x v="4"/>
    <x v="60"/>
    <x v="0"/>
    <x v="0"/>
    <x v="0"/>
    <x v="0"/>
    <n v="10594"/>
  </r>
  <r>
    <x v="4"/>
    <x v="60"/>
    <x v="0"/>
    <x v="0"/>
    <x v="1"/>
    <x v="1"/>
    <n v="159741"/>
  </r>
  <r>
    <x v="4"/>
    <x v="60"/>
    <x v="0"/>
    <x v="0"/>
    <x v="3"/>
    <x v="3"/>
    <n v="41996"/>
  </r>
  <r>
    <x v="4"/>
    <x v="60"/>
    <x v="0"/>
    <x v="0"/>
    <x v="4"/>
    <x v="4"/>
    <n v="114975"/>
  </r>
  <r>
    <x v="4"/>
    <x v="60"/>
    <x v="0"/>
    <x v="1"/>
    <x v="6"/>
    <x v="6"/>
    <n v="74930"/>
  </r>
  <r>
    <x v="4"/>
    <x v="60"/>
    <x v="0"/>
    <x v="2"/>
    <x v="7"/>
    <x v="7"/>
    <n v="114870"/>
  </r>
  <r>
    <x v="4"/>
    <x v="60"/>
    <x v="0"/>
    <x v="2"/>
    <x v="8"/>
    <x v="8"/>
    <n v="169536"/>
  </r>
  <r>
    <x v="4"/>
    <x v="60"/>
    <x v="0"/>
    <x v="2"/>
    <x v="9"/>
    <x v="9"/>
    <n v="33838"/>
  </r>
  <r>
    <x v="4"/>
    <x v="60"/>
    <x v="1"/>
    <x v="0"/>
    <x v="0"/>
    <x v="0"/>
    <n v="13542"/>
  </r>
  <r>
    <x v="4"/>
    <x v="60"/>
    <x v="1"/>
    <x v="0"/>
    <x v="1"/>
    <x v="1"/>
    <n v="159486"/>
  </r>
  <r>
    <x v="4"/>
    <x v="60"/>
    <x v="1"/>
    <x v="0"/>
    <x v="3"/>
    <x v="3"/>
    <n v="35903"/>
  </r>
  <r>
    <x v="4"/>
    <x v="60"/>
    <x v="1"/>
    <x v="0"/>
    <x v="4"/>
    <x v="4"/>
    <n v="115037"/>
  </r>
  <r>
    <x v="4"/>
    <x v="60"/>
    <x v="1"/>
    <x v="1"/>
    <x v="6"/>
    <x v="6"/>
    <n v="82558"/>
  </r>
  <r>
    <x v="4"/>
    <x v="60"/>
    <x v="1"/>
    <x v="2"/>
    <x v="7"/>
    <x v="7"/>
    <n v="114870"/>
  </r>
  <r>
    <x v="4"/>
    <x v="60"/>
    <x v="1"/>
    <x v="2"/>
    <x v="8"/>
    <x v="8"/>
    <n v="169026"/>
  </r>
  <r>
    <x v="4"/>
    <x v="60"/>
    <x v="1"/>
    <x v="2"/>
    <x v="9"/>
    <x v="9"/>
    <n v="50824"/>
  </r>
  <r>
    <x v="4"/>
    <x v="61"/>
    <x v="0"/>
    <x v="0"/>
    <x v="0"/>
    <x v="0"/>
    <n v="11984"/>
  </r>
  <r>
    <x v="4"/>
    <x v="61"/>
    <x v="0"/>
    <x v="0"/>
    <x v="1"/>
    <x v="1"/>
    <n v="233398"/>
  </r>
  <r>
    <x v="4"/>
    <x v="61"/>
    <x v="0"/>
    <x v="0"/>
    <x v="3"/>
    <x v="3"/>
    <n v="-17138"/>
  </r>
  <r>
    <x v="4"/>
    <x v="61"/>
    <x v="0"/>
    <x v="0"/>
    <x v="4"/>
    <x v="4"/>
    <n v="288363"/>
  </r>
  <r>
    <x v="4"/>
    <x v="61"/>
    <x v="0"/>
    <x v="0"/>
    <x v="5"/>
    <x v="5"/>
    <n v="0"/>
  </r>
  <r>
    <x v="4"/>
    <x v="61"/>
    <x v="0"/>
    <x v="1"/>
    <x v="6"/>
    <x v="6"/>
    <n v="12080"/>
  </r>
  <r>
    <x v="4"/>
    <x v="61"/>
    <x v="0"/>
    <x v="2"/>
    <x v="7"/>
    <x v="7"/>
    <n v="103227"/>
  </r>
  <r>
    <x v="4"/>
    <x v="61"/>
    <x v="0"/>
    <x v="2"/>
    <x v="8"/>
    <x v="8"/>
    <n v="328858"/>
  </r>
  <r>
    <x v="4"/>
    <x v="61"/>
    <x v="0"/>
    <x v="2"/>
    <x v="9"/>
    <x v="9"/>
    <n v="130878"/>
  </r>
  <r>
    <x v="4"/>
    <x v="61"/>
    <x v="1"/>
    <x v="0"/>
    <x v="0"/>
    <x v="0"/>
    <n v="25346"/>
  </r>
  <r>
    <x v="4"/>
    <x v="61"/>
    <x v="1"/>
    <x v="0"/>
    <x v="1"/>
    <x v="1"/>
    <n v="261936"/>
  </r>
  <r>
    <x v="4"/>
    <x v="61"/>
    <x v="1"/>
    <x v="0"/>
    <x v="3"/>
    <x v="3"/>
    <n v="-52058"/>
  </r>
  <r>
    <x v="4"/>
    <x v="61"/>
    <x v="1"/>
    <x v="0"/>
    <x v="4"/>
    <x v="4"/>
    <n v="297165"/>
  </r>
  <r>
    <x v="4"/>
    <x v="61"/>
    <x v="1"/>
    <x v="0"/>
    <x v="5"/>
    <x v="5"/>
    <n v="11355"/>
  </r>
  <r>
    <x v="4"/>
    <x v="61"/>
    <x v="1"/>
    <x v="1"/>
    <x v="6"/>
    <x v="6"/>
    <n v="-4471"/>
  </r>
  <r>
    <x v="4"/>
    <x v="61"/>
    <x v="1"/>
    <x v="2"/>
    <x v="7"/>
    <x v="7"/>
    <n v="103227"/>
  </r>
  <r>
    <x v="4"/>
    <x v="61"/>
    <x v="1"/>
    <x v="2"/>
    <x v="8"/>
    <x v="8"/>
    <n v="327664"/>
  </r>
  <r>
    <x v="4"/>
    <x v="61"/>
    <x v="1"/>
    <x v="2"/>
    <x v="9"/>
    <x v="9"/>
    <n v="189788"/>
  </r>
  <r>
    <x v="4"/>
    <x v="62"/>
    <x v="0"/>
    <x v="0"/>
    <x v="0"/>
    <x v="0"/>
    <n v="6410"/>
  </r>
  <r>
    <x v="4"/>
    <x v="62"/>
    <x v="0"/>
    <x v="0"/>
    <x v="1"/>
    <x v="1"/>
    <n v="136807"/>
  </r>
  <r>
    <x v="4"/>
    <x v="62"/>
    <x v="0"/>
    <x v="0"/>
    <x v="3"/>
    <x v="3"/>
    <n v="1736"/>
  </r>
  <r>
    <x v="4"/>
    <x v="62"/>
    <x v="0"/>
    <x v="0"/>
    <x v="4"/>
    <x v="4"/>
    <n v="96836"/>
  </r>
  <r>
    <x v="4"/>
    <x v="62"/>
    <x v="0"/>
    <x v="1"/>
    <x v="6"/>
    <x v="6"/>
    <n v="13480"/>
  </r>
  <r>
    <x v="4"/>
    <x v="62"/>
    <x v="0"/>
    <x v="2"/>
    <x v="7"/>
    <x v="7"/>
    <n v="111747"/>
  </r>
  <r>
    <x v="4"/>
    <x v="62"/>
    <x v="0"/>
    <x v="2"/>
    <x v="8"/>
    <x v="8"/>
    <n v="113972"/>
  </r>
  <r>
    <x v="4"/>
    <x v="62"/>
    <x v="0"/>
    <x v="2"/>
    <x v="9"/>
    <x v="9"/>
    <n v="26078"/>
  </r>
  <r>
    <x v="4"/>
    <x v="62"/>
    <x v="1"/>
    <x v="0"/>
    <x v="0"/>
    <x v="0"/>
    <n v="8319"/>
  </r>
  <r>
    <x v="4"/>
    <x v="62"/>
    <x v="1"/>
    <x v="0"/>
    <x v="1"/>
    <x v="1"/>
    <n v="138282"/>
  </r>
  <r>
    <x v="4"/>
    <x v="62"/>
    <x v="1"/>
    <x v="0"/>
    <x v="3"/>
    <x v="3"/>
    <n v="-5222"/>
  </r>
  <r>
    <x v="4"/>
    <x v="62"/>
    <x v="1"/>
    <x v="0"/>
    <x v="4"/>
    <x v="4"/>
    <n v="96836"/>
  </r>
  <r>
    <x v="4"/>
    <x v="62"/>
    <x v="1"/>
    <x v="1"/>
    <x v="6"/>
    <x v="6"/>
    <n v="6771"/>
  </r>
  <r>
    <x v="4"/>
    <x v="62"/>
    <x v="1"/>
    <x v="2"/>
    <x v="7"/>
    <x v="7"/>
    <n v="111747"/>
  </r>
  <r>
    <x v="4"/>
    <x v="62"/>
    <x v="1"/>
    <x v="2"/>
    <x v="8"/>
    <x v="8"/>
    <n v="113802"/>
  </r>
  <r>
    <x v="4"/>
    <x v="62"/>
    <x v="1"/>
    <x v="2"/>
    <x v="9"/>
    <x v="9"/>
    <n v="29881"/>
  </r>
  <r>
    <x v="5"/>
    <x v="0"/>
    <x v="0"/>
    <x v="0"/>
    <x v="0"/>
    <x v="0"/>
    <n v="2282676"/>
  </r>
  <r>
    <x v="5"/>
    <x v="0"/>
    <x v="0"/>
    <x v="0"/>
    <x v="1"/>
    <x v="1"/>
    <n v="22436021"/>
  </r>
  <r>
    <x v="5"/>
    <x v="0"/>
    <x v="0"/>
    <x v="0"/>
    <x v="2"/>
    <x v="2"/>
    <n v="1065586"/>
  </r>
  <r>
    <x v="5"/>
    <x v="0"/>
    <x v="0"/>
    <x v="0"/>
    <x v="3"/>
    <x v="3"/>
    <n v="3457208"/>
  </r>
  <r>
    <x v="5"/>
    <x v="0"/>
    <x v="0"/>
    <x v="0"/>
    <x v="4"/>
    <x v="4"/>
    <n v="26033254"/>
  </r>
  <r>
    <x v="5"/>
    <x v="0"/>
    <x v="0"/>
    <x v="0"/>
    <x v="5"/>
    <x v="5"/>
    <n v="10153629"/>
  </r>
  <r>
    <x v="5"/>
    <x v="0"/>
    <x v="0"/>
    <x v="1"/>
    <x v="6"/>
    <x v="6"/>
    <n v="22468054"/>
  </r>
  <r>
    <x v="5"/>
    <x v="0"/>
    <x v="0"/>
    <x v="2"/>
    <x v="7"/>
    <x v="7"/>
    <n v="622799"/>
  </r>
  <r>
    <x v="5"/>
    <x v="0"/>
    <x v="0"/>
    <x v="2"/>
    <x v="8"/>
    <x v="8"/>
    <n v="45234644"/>
  </r>
  <r>
    <x v="5"/>
    <x v="0"/>
    <x v="0"/>
    <x v="2"/>
    <x v="9"/>
    <x v="9"/>
    <n v="14817311"/>
  </r>
  <r>
    <x v="5"/>
    <x v="0"/>
    <x v="1"/>
    <x v="0"/>
    <x v="0"/>
    <x v="0"/>
    <n v="9537816"/>
  </r>
  <r>
    <x v="5"/>
    <x v="0"/>
    <x v="1"/>
    <x v="0"/>
    <x v="1"/>
    <x v="1"/>
    <n v="28287225"/>
  </r>
  <r>
    <x v="5"/>
    <x v="0"/>
    <x v="1"/>
    <x v="0"/>
    <x v="2"/>
    <x v="2"/>
    <n v="1081555"/>
  </r>
  <r>
    <x v="5"/>
    <x v="0"/>
    <x v="1"/>
    <x v="0"/>
    <x v="3"/>
    <x v="3"/>
    <n v="4540587"/>
  </r>
  <r>
    <x v="5"/>
    <x v="0"/>
    <x v="1"/>
    <x v="0"/>
    <x v="4"/>
    <x v="4"/>
    <n v="33084089"/>
  </r>
  <r>
    <x v="5"/>
    <x v="0"/>
    <x v="1"/>
    <x v="0"/>
    <x v="5"/>
    <x v="5"/>
    <n v="-2863850"/>
  </r>
  <r>
    <x v="5"/>
    <x v="0"/>
    <x v="1"/>
    <x v="1"/>
    <x v="6"/>
    <x v="6"/>
    <n v="16929204"/>
  </r>
  <r>
    <x v="5"/>
    <x v="0"/>
    <x v="1"/>
    <x v="2"/>
    <x v="7"/>
    <x v="7"/>
    <n v="622799"/>
  </r>
  <r>
    <x v="5"/>
    <x v="0"/>
    <x v="1"/>
    <x v="2"/>
    <x v="8"/>
    <x v="8"/>
    <n v="44772736"/>
  </r>
  <r>
    <x v="5"/>
    <x v="0"/>
    <x v="1"/>
    <x v="2"/>
    <x v="9"/>
    <x v="9"/>
    <n v="41847617"/>
  </r>
  <r>
    <x v="5"/>
    <x v="1"/>
    <x v="0"/>
    <x v="0"/>
    <x v="0"/>
    <x v="0"/>
    <n v="457096"/>
  </r>
  <r>
    <x v="5"/>
    <x v="1"/>
    <x v="0"/>
    <x v="0"/>
    <x v="1"/>
    <x v="1"/>
    <n v="5560241"/>
  </r>
  <r>
    <x v="5"/>
    <x v="1"/>
    <x v="0"/>
    <x v="0"/>
    <x v="2"/>
    <x v="2"/>
    <n v="344306"/>
  </r>
  <r>
    <x v="5"/>
    <x v="1"/>
    <x v="0"/>
    <x v="0"/>
    <x v="3"/>
    <x v="3"/>
    <n v="-193619"/>
  </r>
  <r>
    <x v="5"/>
    <x v="1"/>
    <x v="0"/>
    <x v="0"/>
    <x v="4"/>
    <x v="4"/>
    <n v="6016650"/>
  </r>
  <r>
    <x v="5"/>
    <x v="1"/>
    <x v="0"/>
    <x v="0"/>
    <x v="5"/>
    <x v="5"/>
    <n v="0"/>
  </r>
  <r>
    <x v="5"/>
    <x v="1"/>
    <x v="0"/>
    <x v="1"/>
    <x v="6"/>
    <x v="6"/>
    <n v="3126506"/>
  </r>
  <r>
    <x v="5"/>
    <x v="1"/>
    <x v="0"/>
    <x v="2"/>
    <x v="7"/>
    <x v="7"/>
    <n v="195944"/>
  </r>
  <r>
    <x v="5"/>
    <x v="1"/>
    <x v="0"/>
    <x v="2"/>
    <x v="8"/>
    <x v="8"/>
    <n v="10767539"/>
  </r>
  <r>
    <x v="5"/>
    <x v="1"/>
    <x v="0"/>
    <x v="2"/>
    <x v="9"/>
    <x v="9"/>
    <n v="4734935"/>
  </r>
  <r>
    <x v="5"/>
    <x v="1"/>
    <x v="1"/>
    <x v="0"/>
    <x v="0"/>
    <x v="0"/>
    <n v="871428"/>
  </r>
  <r>
    <x v="5"/>
    <x v="1"/>
    <x v="1"/>
    <x v="0"/>
    <x v="1"/>
    <x v="1"/>
    <n v="5797476"/>
  </r>
  <r>
    <x v="5"/>
    <x v="1"/>
    <x v="1"/>
    <x v="0"/>
    <x v="2"/>
    <x v="2"/>
    <n v="344306"/>
  </r>
  <r>
    <x v="5"/>
    <x v="1"/>
    <x v="1"/>
    <x v="0"/>
    <x v="3"/>
    <x v="3"/>
    <n v="-829520"/>
  </r>
  <r>
    <x v="5"/>
    <x v="1"/>
    <x v="1"/>
    <x v="0"/>
    <x v="4"/>
    <x v="4"/>
    <n v="6070536"/>
  </r>
  <r>
    <x v="5"/>
    <x v="1"/>
    <x v="1"/>
    <x v="0"/>
    <x v="5"/>
    <x v="5"/>
    <n v="5614"/>
  </r>
  <r>
    <x v="5"/>
    <x v="1"/>
    <x v="1"/>
    <x v="1"/>
    <x v="6"/>
    <x v="6"/>
    <n v="2851849"/>
  </r>
  <r>
    <x v="5"/>
    <x v="1"/>
    <x v="1"/>
    <x v="2"/>
    <x v="7"/>
    <x v="7"/>
    <n v="195944"/>
  </r>
  <r>
    <x v="5"/>
    <x v="1"/>
    <x v="1"/>
    <x v="2"/>
    <x v="8"/>
    <x v="8"/>
    <n v="10767539"/>
  </r>
  <r>
    <x v="5"/>
    <x v="1"/>
    <x v="1"/>
    <x v="2"/>
    <x v="9"/>
    <x v="9"/>
    <n v="5796018"/>
  </r>
  <r>
    <x v="5"/>
    <x v="2"/>
    <x v="0"/>
    <x v="0"/>
    <x v="0"/>
    <x v="0"/>
    <n v="60711"/>
  </r>
  <r>
    <x v="5"/>
    <x v="2"/>
    <x v="0"/>
    <x v="0"/>
    <x v="1"/>
    <x v="1"/>
    <n v="810297"/>
  </r>
  <r>
    <x v="5"/>
    <x v="2"/>
    <x v="0"/>
    <x v="0"/>
    <x v="2"/>
    <x v="2"/>
    <n v="74833"/>
  </r>
  <r>
    <x v="5"/>
    <x v="2"/>
    <x v="0"/>
    <x v="0"/>
    <x v="3"/>
    <x v="3"/>
    <n v="214509"/>
  </r>
  <r>
    <x v="5"/>
    <x v="2"/>
    <x v="0"/>
    <x v="0"/>
    <x v="4"/>
    <x v="4"/>
    <n v="1191184"/>
  </r>
  <r>
    <x v="5"/>
    <x v="2"/>
    <x v="0"/>
    <x v="1"/>
    <x v="6"/>
    <x v="6"/>
    <n v="400763"/>
  </r>
  <r>
    <x v="5"/>
    <x v="2"/>
    <x v="0"/>
    <x v="2"/>
    <x v="7"/>
    <x v="7"/>
    <n v="72892"/>
  </r>
  <r>
    <x v="5"/>
    <x v="2"/>
    <x v="0"/>
    <x v="2"/>
    <x v="8"/>
    <x v="8"/>
    <n v="1823225"/>
  </r>
  <r>
    <x v="5"/>
    <x v="2"/>
    <x v="0"/>
    <x v="2"/>
    <x v="9"/>
    <x v="9"/>
    <n v="427162"/>
  </r>
  <r>
    <x v="5"/>
    <x v="2"/>
    <x v="1"/>
    <x v="0"/>
    <x v="0"/>
    <x v="0"/>
    <n v="109015"/>
  </r>
  <r>
    <x v="5"/>
    <x v="2"/>
    <x v="1"/>
    <x v="0"/>
    <x v="1"/>
    <x v="1"/>
    <n v="873970"/>
  </r>
  <r>
    <x v="5"/>
    <x v="2"/>
    <x v="1"/>
    <x v="0"/>
    <x v="2"/>
    <x v="2"/>
    <n v="79119"/>
  </r>
  <r>
    <x v="5"/>
    <x v="2"/>
    <x v="1"/>
    <x v="0"/>
    <x v="3"/>
    <x v="3"/>
    <n v="140876"/>
  </r>
  <r>
    <x v="5"/>
    <x v="2"/>
    <x v="1"/>
    <x v="0"/>
    <x v="4"/>
    <x v="4"/>
    <n v="1208544"/>
  </r>
  <r>
    <x v="5"/>
    <x v="2"/>
    <x v="1"/>
    <x v="1"/>
    <x v="6"/>
    <x v="6"/>
    <n v="293887"/>
  </r>
  <r>
    <x v="5"/>
    <x v="2"/>
    <x v="1"/>
    <x v="2"/>
    <x v="7"/>
    <x v="7"/>
    <n v="72892"/>
  </r>
  <r>
    <x v="5"/>
    <x v="2"/>
    <x v="1"/>
    <x v="2"/>
    <x v="8"/>
    <x v="8"/>
    <n v="1821109"/>
  </r>
  <r>
    <x v="5"/>
    <x v="2"/>
    <x v="1"/>
    <x v="2"/>
    <x v="9"/>
    <x v="9"/>
    <n v="529658"/>
  </r>
  <r>
    <x v="5"/>
    <x v="3"/>
    <x v="0"/>
    <x v="0"/>
    <x v="0"/>
    <x v="0"/>
    <n v="303454"/>
  </r>
  <r>
    <x v="5"/>
    <x v="3"/>
    <x v="0"/>
    <x v="0"/>
    <x v="1"/>
    <x v="1"/>
    <n v="2335803"/>
  </r>
  <r>
    <x v="5"/>
    <x v="3"/>
    <x v="0"/>
    <x v="0"/>
    <x v="2"/>
    <x v="2"/>
    <n v="86494"/>
  </r>
  <r>
    <x v="5"/>
    <x v="3"/>
    <x v="0"/>
    <x v="0"/>
    <x v="3"/>
    <x v="3"/>
    <n v="81442"/>
  </r>
  <r>
    <x v="5"/>
    <x v="3"/>
    <x v="0"/>
    <x v="0"/>
    <x v="4"/>
    <x v="4"/>
    <n v="2538975"/>
  </r>
  <r>
    <x v="5"/>
    <x v="3"/>
    <x v="0"/>
    <x v="1"/>
    <x v="6"/>
    <x v="6"/>
    <n v="1556618"/>
  </r>
  <r>
    <x v="5"/>
    <x v="3"/>
    <x v="0"/>
    <x v="2"/>
    <x v="7"/>
    <x v="7"/>
    <n v="246888"/>
  </r>
  <r>
    <x v="5"/>
    <x v="3"/>
    <x v="0"/>
    <x v="2"/>
    <x v="8"/>
    <x v="8"/>
    <n v="4995054"/>
  </r>
  <r>
    <x v="5"/>
    <x v="3"/>
    <x v="0"/>
    <x v="2"/>
    <x v="9"/>
    <x v="9"/>
    <n v="1497960"/>
  </r>
  <r>
    <x v="5"/>
    <x v="3"/>
    <x v="1"/>
    <x v="0"/>
    <x v="0"/>
    <x v="0"/>
    <n v="363347"/>
  </r>
  <r>
    <x v="5"/>
    <x v="3"/>
    <x v="1"/>
    <x v="0"/>
    <x v="1"/>
    <x v="1"/>
    <n v="2412507"/>
  </r>
  <r>
    <x v="5"/>
    <x v="3"/>
    <x v="1"/>
    <x v="0"/>
    <x v="2"/>
    <x v="2"/>
    <n v="86494"/>
  </r>
  <r>
    <x v="5"/>
    <x v="3"/>
    <x v="1"/>
    <x v="0"/>
    <x v="3"/>
    <x v="3"/>
    <n v="-68424"/>
  </r>
  <r>
    <x v="5"/>
    <x v="3"/>
    <x v="1"/>
    <x v="0"/>
    <x v="4"/>
    <x v="4"/>
    <n v="2552121"/>
  </r>
  <r>
    <x v="5"/>
    <x v="3"/>
    <x v="1"/>
    <x v="1"/>
    <x v="6"/>
    <x v="6"/>
    <n v="1620326"/>
  </r>
  <r>
    <x v="5"/>
    <x v="3"/>
    <x v="1"/>
    <x v="2"/>
    <x v="7"/>
    <x v="7"/>
    <n v="246888"/>
  </r>
  <r>
    <x v="5"/>
    <x v="3"/>
    <x v="1"/>
    <x v="2"/>
    <x v="8"/>
    <x v="8"/>
    <n v="4991679"/>
  </r>
  <r>
    <x v="5"/>
    <x v="3"/>
    <x v="1"/>
    <x v="2"/>
    <x v="9"/>
    <x v="9"/>
    <n v="1864652"/>
  </r>
  <r>
    <x v="5"/>
    <x v="4"/>
    <x v="0"/>
    <x v="0"/>
    <x v="0"/>
    <x v="0"/>
    <n v="524369"/>
  </r>
  <r>
    <x v="5"/>
    <x v="4"/>
    <x v="0"/>
    <x v="0"/>
    <x v="1"/>
    <x v="1"/>
    <n v="4581220"/>
  </r>
  <r>
    <x v="5"/>
    <x v="4"/>
    <x v="0"/>
    <x v="0"/>
    <x v="2"/>
    <x v="2"/>
    <n v="361664"/>
  </r>
  <r>
    <x v="5"/>
    <x v="4"/>
    <x v="0"/>
    <x v="0"/>
    <x v="3"/>
    <x v="3"/>
    <n v="233724"/>
  </r>
  <r>
    <x v="5"/>
    <x v="4"/>
    <x v="0"/>
    <x v="0"/>
    <x v="4"/>
    <x v="4"/>
    <n v="5186088"/>
  </r>
  <r>
    <x v="5"/>
    <x v="4"/>
    <x v="0"/>
    <x v="1"/>
    <x v="6"/>
    <x v="6"/>
    <n v="663656"/>
  </r>
  <r>
    <x v="5"/>
    <x v="4"/>
    <x v="0"/>
    <x v="2"/>
    <x v="7"/>
    <x v="7"/>
    <n v="427935"/>
  </r>
  <r>
    <x v="5"/>
    <x v="4"/>
    <x v="0"/>
    <x v="2"/>
    <x v="8"/>
    <x v="8"/>
    <n v="9281656"/>
  </r>
  <r>
    <x v="5"/>
    <x v="4"/>
    <x v="0"/>
    <x v="2"/>
    <x v="9"/>
    <x v="9"/>
    <n v="1373682"/>
  </r>
  <r>
    <x v="5"/>
    <x v="4"/>
    <x v="1"/>
    <x v="0"/>
    <x v="0"/>
    <x v="0"/>
    <n v="716018"/>
  </r>
  <r>
    <x v="5"/>
    <x v="4"/>
    <x v="1"/>
    <x v="0"/>
    <x v="1"/>
    <x v="1"/>
    <n v="4818313"/>
  </r>
  <r>
    <x v="5"/>
    <x v="4"/>
    <x v="1"/>
    <x v="0"/>
    <x v="2"/>
    <x v="2"/>
    <n v="361664"/>
  </r>
  <r>
    <x v="5"/>
    <x v="4"/>
    <x v="1"/>
    <x v="0"/>
    <x v="3"/>
    <x v="3"/>
    <n v="157898"/>
  </r>
  <r>
    <x v="5"/>
    <x v="4"/>
    <x v="1"/>
    <x v="0"/>
    <x v="4"/>
    <x v="4"/>
    <n v="5348880"/>
  </r>
  <r>
    <x v="5"/>
    <x v="4"/>
    <x v="1"/>
    <x v="1"/>
    <x v="6"/>
    <x v="6"/>
    <n v="1099171"/>
  </r>
  <r>
    <x v="5"/>
    <x v="4"/>
    <x v="1"/>
    <x v="2"/>
    <x v="7"/>
    <x v="7"/>
    <n v="427935"/>
  </r>
  <r>
    <x v="5"/>
    <x v="4"/>
    <x v="1"/>
    <x v="2"/>
    <x v="8"/>
    <x v="8"/>
    <n v="9259287"/>
  </r>
  <r>
    <x v="5"/>
    <x v="4"/>
    <x v="1"/>
    <x v="2"/>
    <x v="9"/>
    <x v="9"/>
    <n v="2498926"/>
  </r>
  <r>
    <x v="5"/>
    <x v="5"/>
    <x v="0"/>
    <x v="0"/>
    <x v="0"/>
    <x v="0"/>
    <n v="101532"/>
  </r>
  <r>
    <x v="5"/>
    <x v="5"/>
    <x v="0"/>
    <x v="0"/>
    <x v="1"/>
    <x v="1"/>
    <n v="1209695"/>
  </r>
  <r>
    <x v="5"/>
    <x v="5"/>
    <x v="0"/>
    <x v="0"/>
    <x v="2"/>
    <x v="2"/>
    <n v="93993"/>
  </r>
  <r>
    <x v="5"/>
    <x v="5"/>
    <x v="0"/>
    <x v="0"/>
    <x v="3"/>
    <x v="3"/>
    <n v="5585"/>
  </r>
  <r>
    <x v="5"/>
    <x v="5"/>
    <x v="0"/>
    <x v="0"/>
    <x v="4"/>
    <x v="4"/>
    <n v="1659284"/>
  </r>
  <r>
    <x v="5"/>
    <x v="5"/>
    <x v="0"/>
    <x v="0"/>
    <x v="5"/>
    <x v="5"/>
    <n v="0"/>
  </r>
  <r>
    <x v="5"/>
    <x v="5"/>
    <x v="0"/>
    <x v="1"/>
    <x v="6"/>
    <x v="6"/>
    <n v="563598"/>
  </r>
  <r>
    <x v="5"/>
    <x v="5"/>
    <x v="0"/>
    <x v="2"/>
    <x v="7"/>
    <x v="7"/>
    <n v="315869"/>
  </r>
  <r>
    <x v="5"/>
    <x v="5"/>
    <x v="0"/>
    <x v="2"/>
    <x v="8"/>
    <x v="8"/>
    <n v="2616267"/>
  </r>
  <r>
    <x v="5"/>
    <x v="5"/>
    <x v="0"/>
    <x v="2"/>
    <x v="9"/>
    <x v="9"/>
    <n v="690381"/>
  </r>
  <r>
    <x v="5"/>
    <x v="5"/>
    <x v="1"/>
    <x v="0"/>
    <x v="0"/>
    <x v="0"/>
    <n v="164216"/>
  </r>
  <r>
    <x v="5"/>
    <x v="5"/>
    <x v="1"/>
    <x v="0"/>
    <x v="1"/>
    <x v="1"/>
    <n v="1363350"/>
  </r>
  <r>
    <x v="5"/>
    <x v="5"/>
    <x v="1"/>
    <x v="0"/>
    <x v="2"/>
    <x v="2"/>
    <n v="93993"/>
  </r>
  <r>
    <x v="5"/>
    <x v="5"/>
    <x v="1"/>
    <x v="0"/>
    <x v="3"/>
    <x v="3"/>
    <n v="-119748"/>
  </r>
  <r>
    <x v="5"/>
    <x v="5"/>
    <x v="1"/>
    <x v="0"/>
    <x v="4"/>
    <x v="4"/>
    <n v="1673015"/>
  </r>
  <r>
    <x v="5"/>
    <x v="5"/>
    <x v="1"/>
    <x v="0"/>
    <x v="5"/>
    <x v="5"/>
    <n v="-6722"/>
  </r>
  <r>
    <x v="5"/>
    <x v="5"/>
    <x v="1"/>
    <x v="1"/>
    <x v="6"/>
    <x v="6"/>
    <n v="542934"/>
  </r>
  <r>
    <x v="5"/>
    <x v="5"/>
    <x v="1"/>
    <x v="2"/>
    <x v="7"/>
    <x v="7"/>
    <n v="315869"/>
  </r>
  <r>
    <x v="5"/>
    <x v="5"/>
    <x v="1"/>
    <x v="2"/>
    <x v="8"/>
    <x v="8"/>
    <n v="2616267"/>
  </r>
  <r>
    <x v="5"/>
    <x v="5"/>
    <x v="1"/>
    <x v="2"/>
    <x v="9"/>
    <x v="9"/>
    <n v="1031842"/>
  </r>
  <r>
    <x v="5"/>
    <x v="6"/>
    <x v="0"/>
    <x v="0"/>
    <x v="0"/>
    <x v="0"/>
    <n v="1783"/>
  </r>
  <r>
    <x v="5"/>
    <x v="6"/>
    <x v="0"/>
    <x v="0"/>
    <x v="1"/>
    <x v="1"/>
    <n v="62371"/>
  </r>
  <r>
    <x v="5"/>
    <x v="6"/>
    <x v="0"/>
    <x v="0"/>
    <x v="3"/>
    <x v="3"/>
    <n v="4899"/>
  </r>
  <r>
    <x v="5"/>
    <x v="6"/>
    <x v="0"/>
    <x v="0"/>
    <x v="4"/>
    <x v="4"/>
    <n v="15653"/>
  </r>
  <r>
    <x v="5"/>
    <x v="6"/>
    <x v="0"/>
    <x v="1"/>
    <x v="6"/>
    <x v="6"/>
    <n v="37786"/>
  </r>
  <r>
    <x v="5"/>
    <x v="6"/>
    <x v="0"/>
    <x v="2"/>
    <x v="7"/>
    <x v="7"/>
    <n v="15521"/>
  </r>
  <r>
    <x v="5"/>
    <x v="6"/>
    <x v="0"/>
    <x v="2"/>
    <x v="8"/>
    <x v="8"/>
    <n v="75664"/>
  </r>
  <r>
    <x v="5"/>
    <x v="6"/>
    <x v="0"/>
    <x v="2"/>
    <x v="9"/>
    <x v="9"/>
    <n v="21509"/>
  </r>
  <r>
    <x v="5"/>
    <x v="6"/>
    <x v="1"/>
    <x v="0"/>
    <x v="0"/>
    <x v="0"/>
    <n v="1783"/>
  </r>
  <r>
    <x v="5"/>
    <x v="6"/>
    <x v="1"/>
    <x v="0"/>
    <x v="1"/>
    <x v="1"/>
    <n v="62371"/>
  </r>
  <r>
    <x v="5"/>
    <x v="6"/>
    <x v="1"/>
    <x v="0"/>
    <x v="3"/>
    <x v="3"/>
    <n v="4899"/>
  </r>
  <r>
    <x v="5"/>
    <x v="6"/>
    <x v="1"/>
    <x v="0"/>
    <x v="4"/>
    <x v="4"/>
    <n v="15653"/>
  </r>
  <r>
    <x v="5"/>
    <x v="6"/>
    <x v="1"/>
    <x v="1"/>
    <x v="6"/>
    <x v="6"/>
    <n v="37786"/>
  </r>
  <r>
    <x v="5"/>
    <x v="6"/>
    <x v="1"/>
    <x v="2"/>
    <x v="7"/>
    <x v="7"/>
    <n v="15521"/>
  </r>
  <r>
    <x v="5"/>
    <x v="6"/>
    <x v="1"/>
    <x v="2"/>
    <x v="8"/>
    <x v="8"/>
    <n v="75664"/>
  </r>
  <r>
    <x v="5"/>
    <x v="6"/>
    <x v="1"/>
    <x v="2"/>
    <x v="9"/>
    <x v="9"/>
    <n v="21509"/>
  </r>
  <r>
    <x v="5"/>
    <x v="7"/>
    <x v="0"/>
    <x v="0"/>
    <x v="0"/>
    <x v="0"/>
    <n v="40139"/>
  </r>
  <r>
    <x v="5"/>
    <x v="7"/>
    <x v="0"/>
    <x v="0"/>
    <x v="1"/>
    <x v="1"/>
    <n v="3235773"/>
  </r>
  <r>
    <x v="5"/>
    <x v="7"/>
    <x v="0"/>
    <x v="0"/>
    <x v="2"/>
    <x v="2"/>
    <n v="188599"/>
  </r>
  <r>
    <x v="5"/>
    <x v="7"/>
    <x v="0"/>
    <x v="0"/>
    <x v="3"/>
    <x v="3"/>
    <n v="157923"/>
  </r>
  <r>
    <x v="5"/>
    <x v="7"/>
    <x v="0"/>
    <x v="0"/>
    <x v="4"/>
    <x v="4"/>
    <n v="2488689"/>
  </r>
  <r>
    <x v="5"/>
    <x v="7"/>
    <x v="0"/>
    <x v="0"/>
    <x v="5"/>
    <x v="5"/>
    <n v="2133374"/>
  </r>
  <r>
    <x v="5"/>
    <x v="7"/>
    <x v="0"/>
    <x v="1"/>
    <x v="6"/>
    <x v="6"/>
    <n v="2022862"/>
  </r>
  <r>
    <x v="5"/>
    <x v="7"/>
    <x v="0"/>
    <x v="2"/>
    <x v="7"/>
    <x v="7"/>
    <n v="681403"/>
  </r>
  <r>
    <x v="5"/>
    <x v="7"/>
    <x v="0"/>
    <x v="2"/>
    <x v="8"/>
    <x v="8"/>
    <n v="3895851"/>
  </r>
  <r>
    <x v="5"/>
    <x v="7"/>
    <x v="0"/>
    <x v="2"/>
    <x v="9"/>
    <x v="9"/>
    <n v="1107511"/>
  </r>
  <r>
    <x v="5"/>
    <x v="7"/>
    <x v="1"/>
    <x v="0"/>
    <x v="0"/>
    <x v="0"/>
    <n v="135156"/>
  </r>
  <r>
    <x v="5"/>
    <x v="7"/>
    <x v="1"/>
    <x v="0"/>
    <x v="1"/>
    <x v="1"/>
    <n v="3419735"/>
  </r>
  <r>
    <x v="5"/>
    <x v="7"/>
    <x v="1"/>
    <x v="0"/>
    <x v="2"/>
    <x v="2"/>
    <n v="198321"/>
  </r>
  <r>
    <x v="5"/>
    <x v="7"/>
    <x v="1"/>
    <x v="0"/>
    <x v="3"/>
    <x v="3"/>
    <n v="-491994"/>
  </r>
  <r>
    <x v="5"/>
    <x v="7"/>
    <x v="1"/>
    <x v="0"/>
    <x v="4"/>
    <x v="4"/>
    <n v="2547740"/>
  </r>
  <r>
    <x v="5"/>
    <x v="7"/>
    <x v="1"/>
    <x v="0"/>
    <x v="5"/>
    <x v="5"/>
    <n v="3114939"/>
  </r>
  <r>
    <x v="5"/>
    <x v="7"/>
    <x v="1"/>
    <x v="1"/>
    <x v="6"/>
    <x v="6"/>
    <n v="2492698"/>
  </r>
  <r>
    <x v="5"/>
    <x v="7"/>
    <x v="1"/>
    <x v="2"/>
    <x v="7"/>
    <x v="7"/>
    <n v="681403"/>
  </r>
  <r>
    <x v="5"/>
    <x v="7"/>
    <x v="1"/>
    <x v="2"/>
    <x v="8"/>
    <x v="8"/>
    <n v="3870010"/>
  </r>
  <r>
    <x v="5"/>
    <x v="7"/>
    <x v="1"/>
    <x v="2"/>
    <x v="9"/>
    <x v="9"/>
    <n v="1619292"/>
  </r>
  <r>
    <x v="5"/>
    <x v="8"/>
    <x v="0"/>
    <x v="0"/>
    <x v="0"/>
    <x v="0"/>
    <n v="75018"/>
  </r>
  <r>
    <x v="5"/>
    <x v="8"/>
    <x v="0"/>
    <x v="0"/>
    <x v="1"/>
    <x v="1"/>
    <n v="482994"/>
  </r>
  <r>
    <x v="5"/>
    <x v="8"/>
    <x v="0"/>
    <x v="0"/>
    <x v="2"/>
    <x v="2"/>
    <n v="37084"/>
  </r>
  <r>
    <x v="5"/>
    <x v="8"/>
    <x v="0"/>
    <x v="0"/>
    <x v="3"/>
    <x v="3"/>
    <n v="-131036"/>
  </r>
  <r>
    <x v="5"/>
    <x v="8"/>
    <x v="0"/>
    <x v="0"/>
    <x v="4"/>
    <x v="4"/>
    <n v="570974"/>
  </r>
  <r>
    <x v="5"/>
    <x v="8"/>
    <x v="0"/>
    <x v="0"/>
    <x v="5"/>
    <x v="5"/>
    <n v="3258852"/>
  </r>
  <r>
    <x v="5"/>
    <x v="8"/>
    <x v="0"/>
    <x v="1"/>
    <x v="6"/>
    <x v="6"/>
    <n v="3188765"/>
  </r>
  <r>
    <x v="5"/>
    <x v="8"/>
    <x v="0"/>
    <x v="2"/>
    <x v="7"/>
    <x v="7"/>
    <n v="262963"/>
  </r>
  <r>
    <x v="5"/>
    <x v="8"/>
    <x v="0"/>
    <x v="2"/>
    <x v="8"/>
    <x v="8"/>
    <n v="818053"/>
  </r>
  <r>
    <x v="5"/>
    <x v="8"/>
    <x v="0"/>
    <x v="2"/>
    <x v="9"/>
    <x v="9"/>
    <n v="146003"/>
  </r>
  <r>
    <x v="5"/>
    <x v="8"/>
    <x v="1"/>
    <x v="0"/>
    <x v="0"/>
    <x v="0"/>
    <n v="130550"/>
  </r>
  <r>
    <x v="5"/>
    <x v="8"/>
    <x v="1"/>
    <x v="0"/>
    <x v="1"/>
    <x v="1"/>
    <n v="517351"/>
  </r>
  <r>
    <x v="5"/>
    <x v="8"/>
    <x v="1"/>
    <x v="0"/>
    <x v="2"/>
    <x v="2"/>
    <n v="39473"/>
  </r>
  <r>
    <x v="5"/>
    <x v="8"/>
    <x v="1"/>
    <x v="0"/>
    <x v="3"/>
    <x v="3"/>
    <n v="-206968"/>
  </r>
  <r>
    <x v="5"/>
    <x v="8"/>
    <x v="1"/>
    <x v="0"/>
    <x v="4"/>
    <x v="4"/>
    <n v="594414"/>
  </r>
  <r>
    <x v="5"/>
    <x v="8"/>
    <x v="1"/>
    <x v="0"/>
    <x v="5"/>
    <x v="5"/>
    <n v="3258852"/>
  </r>
  <r>
    <x v="5"/>
    <x v="8"/>
    <x v="1"/>
    <x v="1"/>
    <x v="6"/>
    <x v="6"/>
    <n v="3184817"/>
  </r>
  <r>
    <x v="5"/>
    <x v="8"/>
    <x v="1"/>
    <x v="2"/>
    <x v="7"/>
    <x v="7"/>
    <n v="262963"/>
  </r>
  <r>
    <x v="5"/>
    <x v="8"/>
    <x v="1"/>
    <x v="2"/>
    <x v="8"/>
    <x v="8"/>
    <n v="818053"/>
  </r>
  <r>
    <x v="5"/>
    <x v="8"/>
    <x v="1"/>
    <x v="2"/>
    <x v="9"/>
    <x v="9"/>
    <n v="333705"/>
  </r>
  <r>
    <x v="5"/>
    <x v="9"/>
    <x v="0"/>
    <x v="0"/>
    <x v="0"/>
    <x v="0"/>
    <n v="8407"/>
  </r>
  <r>
    <x v="5"/>
    <x v="9"/>
    <x v="0"/>
    <x v="0"/>
    <x v="1"/>
    <x v="1"/>
    <n v="227595"/>
  </r>
  <r>
    <x v="5"/>
    <x v="9"/>
    <x v="0"/>
    <x v="0"/>
    <x v="2"/>
    <x v="2"/>
    <n v="5031"/>
  </r>
  <r>
    <x v="5"/>
    <x v="9"/>
    <x v="0"/>
    <x v="0"/>
    <x v="3"/>
    <x v="3"/>
    <n v="74215"/>
  </r>
  <r>
    <x v="5"/>
    <x v="9"/>
    <x v="0"/>
    <x v="0"/>
    <x v="4"/>
    <x v="4"/>
    <n v="286523"/>
  </r>
  <r>
    <x v="5"/>
    <x v="9"/>
    <x v="0"/>
    <x v="0"/>
    <x v="5"/>
    <x v="5"/>
    <n v="1071901"/>
  </r>
  <r>
    <x v="5"/>
    <x v="9"/>
    <x v="0"/>
    <x v="1"/>
    <x v="6"/>
    <x v="6"/>
    <n v="1152018"/>
  </r>
  <r>
    <x v="5"/>
    <x v="9"/>
    <x v="0"/>
    <x v="2"/>
    <x v="7"/>
    <x v="7"/>
    <n v="157762"/>
  </r>
  <r>
    <x v="5"/>
    <x v="9"/>
    <x v="0"/>
    <x v="2"/>
    <x v="8"/>
    <x v="8"/>
    <n v="324671"/>
  </r>
  <r>
    <x v="5"/>
    <x v="9"/>
    <x v="0"/>
    <x v="2"/>
    <x v="9"/>
    <x v="9"/>
    <n v="51025"/>
  </r>
  <r>
    <x v="5"/>
    <x v="9"/>
    <x v="1"/>
    <x v="0"/>
    <x v="0"/>
    <x v="0"/>
    <n v="21185"/>
  </r>
  <r>
    <x v="5"/>
    <x v="9"/>
    <x v="1"/>
    <x v="0"/>
    <x v="1"/>
    <x v="1"/>
    <n v="230202"/>
  </r>
  <r>
    <x v="5"/>
    <x v="9"/>
    <x v="1"/>
    <x v="0"/>
    <x v="2"/>
    <x v="2"/>
    <n v="5031"/>
  </r>
  <r>
    <x v="5"/>
    <x v="9"/>
    <x v="1"/>
    <x v="0"/>
    <x v="3"/>
    <x v="3"/>
    <n v="62462"/>
  </r>
  <r>
    <x v="5"/>
    <x v="9"/>
    <x v="1"/>
    <x v="0"/>
    <x v="4"/>
    <x v="4"/>
    <n v="286523"/>
  </r>
  <r>
    <x v="5"/>
    <x v="9"/>
    <x v="1"/>
    <x v="0"/>
    <x v="5"/>
    <x v="5"/>
    <n v="1071901"/>
  </r>
  <r>
    <x v="5"/>
    <x v="9"/>
    <x v="1"/>
    <x v="1"/>
    <x v="6"/>
    <x v="6"/>
    <n v="1152326"/>
  </r>
  <r>
    <x v="5"/>
    <x v="9"/>
    <x v="1"/>
    <x v="2"/>
    <x v="7"/>
    <x v="7"/>
    <n v="157762"/>
  </r>
  <r>
    <x v="5"/>
    <x v="9"/>
    <x v="1"/>
    <x v="2"/>
    <x v="8"/>
    <x v="8"/>
    <n v="324671"/>
  </r>
  <r>
    <x v="5"/>
    <x v="9"/>
    <x v="1"/>
    <x v="2"/>
    <x v="9"/>
    <x v="9"/>
    <n v="78471"/>
  </r>
  <r>
    <x v="5"/>
    <x v="10"/>
    <x v="0"/>
    <x v="0"/>
    <x v="0"/>
    <x v="0"/>
    <n v="64432"/>
  </r>
  <r>
    <x v="5"/>
    <x v="10"/>
    <x v="0"/>
    <x v="0"/>
    <x v="1"/>
    <x v="1"/>
    <n v="691024"/>
  </r>
  <r>
    <x v="5"/>
    <x v="10"/>
    <x v="0"/>
    <x v="0"/>
    <x v="2"/>
    <x v="2"/>
    <n v="26448"/>
  </r>
  <r>
    <x v="5"/>
    <x v="10"/>
    <x v="0"/>
    <x v="0"/>
    <x v="3"/>
    <x v="3"/>
    <n v="228777"/>
  </r>
  <r>
    <x v="5"/>
    <x v="10"/>
    <x v="0"/>
    <x v="0"/>
    <x v="4"/>
    <x v="4"/>
    <n v="716821"/>
  </r>
  <r>
    <x v="5"/>
    <x v="10"/>
    <x v="0"/>
    <x v="0"/>
    <x v="5"/>
    <x v="5"/>
    <n v="3806538"/>
  </r>
  <r>
    <x v="5"/>
    <x v="10"/>
    <x v="0"/>
    <x v="1"/>
    <x v="6"/>
    <x v="6"/>
    <n v="4089068"/>
  </r>
  <r>
    <x v="5"/>
    <x v="10"/>
    <x v="0"/>
    <x v="2"/>
    <x v="7"/>
    <x v="7"/>
    <n v="383284"/>
  </r>
  <r>
    <x v="5"/>
    <x v="10"/>
    <x v="0"/>
    <x v="2"/>
    <x v="8"/>
    <x v="8"/>
    <n v="1018888"/>
  </r>
  <r>
    <x v="5"/>
    <x v="10"/>
    <x v="0"/>
    <x v="2"/>
    <x v="9"/>
    <x v="9"/>
    <n v="150306"/>
  </r>
  <r>
    <x v="5"/>
    <x v="10"/>
    <x v="1"/>
    <x v="0"/>
    <x v="0"/>
    <x v="0"/>
    <n v="110457"/>
  </r>
  <r>
    <x v="5"/>
    <x v="10"/>
    <x v="1"/>
    <x v="0"/>
    <x v="1"/>
    <x v="1"/>
    <n v="705750"/>
  </r>
  <r>
    <x v="5"/>
    <x v="10"/>
    <x v="1"/>
    <x v="0"/>
    <x v="2"/>
    <x v="2"/>
    <n v="32592"/>
  </r>
  <r>
    <x v="5"/>
    <x v="10"/>
    <x v="1"/>
    <x v="0"/>
    <x v="3"/>
    <x v="3"/>
    <n v="110553"/>
  </r>
  <r>
    <x v="5"/>
    <x v="10"/>
    <x v="1"/>
    <x v="0"/>
    <x v="4"/>
    <x v="4"/>
    <n v="765483"/>
  </r>
  <r>
    <x v="5"/>
    <x v="10"/>
    <x v="1"/>
    <x v="0"/>
    <x v="5"/>
    <x v="5"/>
    <n v="3806538"/>
  </r>
  <r>
    <x v="5"/>
    <x v="10"/>
    <x v="1"/>
    <x v="1"/>
    <x v="6"/>
    <x v="6"/>
    <n v="3985287"/>
  </r>
  <r>
    <x v="5"/>
    <x v="10"/>
    <x v="1"/>
    <x v="2"/>
    <x v="7"/>
    <x v="7"/>
    <n v="383284"/>
  </r>
  <r>
    <x v="5"/>
    <x v="10"/>
    <x v="1"/>
    <x v="2"/>
    <x v="8"/>
    <x v="8"/>
    <n v="1014980"/>
  </r>
  <r>
    <x v="5"/>
    <x v="10"/>
    <x v="1"/>
    <x v="2"/>
    <x v="9"/>
    <x v="9"/>
    <n v="284214"/>
  </r>
  <r>
    <x v="5"/>
    <x v="11"/>
    <x v="0"/>
    <x v="0"/>
    <x v="0"/>
    <x v="0"/>
    <n v="126913"/>
  </r>
  <r>
    <x v="5"/>
    <x v="11"/>
    <x v="0"/>
    <x v="0"/>
    <x v="1"/>
    <x v="1"/>
    <n v="1190683"/>
  </r>
  <r>
    <x v="5"/>
    <x v="11"/>
    <x v="0"/>
    <x v="0"/>
    <x v="2"/>
    <x v="2"/>
    <n v="125512"/>
  </r>
  <r>
    <x v="5"/>
    <x v="11"/>
    <x v="0"/>
    <x v="0"/>
    <x v="3"/>
    <x v="3"/>
    <n v="140518"/>
  </r>
  <r>
    <x v="5"/>
    <x v="11"/>
    <x v="0"/>
    <x v="0"/>
    <x v="4"/>
    <x v="4"/>
    <n v="1372386"/>
  </r>
  <r>
    <x v="5"/>
    <x v="11"/>
    <x v="0"/>
    <x v="1"/>
    <x v="6"/>
    <x v="6"/>
    <n v="162427"/>
  </r>
  <r>
    <x v="5"/>
    <x v="11"/>
    <x v="0"/>
    <x v="2"/>
    <x v="7"/>
    <x v="7"/>
    <n v="294074"/>
  </r>
  <r>
    <x v="5"/>
    <x v="11"/>
    <x v="0"/>
    <x v="2"/>
    <x v="8"/>
    <x v="8"/>
    <n v="2074545"/>
  </r>
  <r>
    <x v="5"/>
    <x v="11"/>
    <x v="0"/>
    <x v="2"/>
    <x v="9"/>
    <x v="9"/>
    <n v="468784"/>
  </r>
  <r>
    <x v="5"/>
    <x v="11"/>
    <x v="1"/>
    <x v="0"/>
    <x v="0"/>
    <x v="0"/>
    <n v="126913"/>
  </r>
  <r>
    <x v="5"/>
    <x v="11"/>
    <x v="1"/>
    <x v="0"/>
    <x v="1"/>
    <x v="1"/>
    <n v="1190683"/>
  </r>
  <r>
    <x v="5"/>
    <x v="11"/>
    <x v="1"/>
    <x v="0"/>
    <x v="2"/>
    <x v="2"/>
    <n v="125512"/>
  </r>
  <r>
    <x v="5"/>
    <x v="11"/>
    <x v="1"/>
    <x v="0"/>
    <x v="3"/>
    <x v="3"/>
    <n v="140518"/>
  </r>
  <r>
    <x v="5"/>
    <x v="11"/>
    <x v="1"/>
    <x v="0"/>
    <x v="4"/>
    <x v="4"/>
    <n v="1372386"/>
  </r>
  <r>
    <x v="5"/>
    <x v="11"/>
    <x v="1"/>
    <x v="1"/>
    <x v="6"/>
    <x v="6"/>
    <n v="162427"/>
  </r>
  <r>
    <x v="5"/>
    <x v="11"/>
    <x v="1"/>
    <x v="2"/>
    <x v="7"/>
    <x v="7"/>
    <n v="294074"/>
  </r>
  <r>
    <x v="5"/>
    <x v="11"/>
    <x v="1"/>
    <x v="2"/>
    <x v="8"/>
    <x v="8"/>
    <n v="2074545"/>
  </r>
  <r>
    <x v="5"/>
    <x v="11"/>
    <x v="1"/>
    <x v="2"/>
    <x v="9"/>
    <x v="9"/>
    <n v="468784"/>
  </r>
  <r>
    <x v="5"/>
    <x v="63"/>
    <x v="0"/>
    <x v="0"/>
    <x v="0"/>
    <x v="0"/>
    <n v="1422"/>
  </r>
  <r>
    <x v="5"/>
    <x v="63"/>
    <x v="0"/>
    <x v="0"/>
    <x v="1"/>
    <x v="1"/>
    <n v="37713"/>
  </r>
  <r>
    <x v="5"/>
    <x v="63"/>
    <x v="0"/>
    <x v="0"/>
    <x v="3"/>
    <x v="3"/>
    <n v="5921"/>
  </r>
  <r>
    <x v="5"/>
    <x v="63"/>
    <x v="0"/>
    <x v="0"/>
    <x v="4"/>
    <x v="4"/>
    <n v="6616"/>
  </r>
  <r>
    <x v="5"/>
    <x v="63"/>
    <x v="0"/>
    <x v="1"/>
    <x v="6"/>
    <x v="6"/>
    <n v="1831"/>
  </r>
  <r>
    <x v="5"/>
    <x v="63"/>
    <x v="0"/>
    <x v="2"/>
    <x v="7"/>
    <x v="7"/>
    <n v="1661"/>
  </r>
  <r>
    <x v="5"/>
    <x v="63"/>
    <x v="0"/>
    <x v="2"/>
    <x v="8"/>
    <x v="8"/>
    <n v="33857"/>
  </r>
  <r>
    <x v="5"/>
    <x v="63"/>
    <x v="0"/>
    <x v="2"/>
    <x v="9"/>
    <x v="9"/>
    <n v="6143"/>
  </r>
  <r>
    <x v="5"/>
    <x v="63"/>
    <x v="1"/>
    <x v="0"/>
    <x v="0"/>
    <x v="0"/>
    <n v="2280"/>
  </r>
  <r>
    <x v="5"/>
    <x v="63"/>
    <x v="1"/>
    <x v="0"/>
    <x v="1"/>
    <x v="1"/>
    <n v="37813"/>
  </r>
  <r>
    <x v="5"/>
    <x v="63"/>
    <x v="1"/>
    <x v="0"/>
    <x v="3"/>
    <x v="3"/>
    <n v="2961"/>
  </r>
  <r>
    <x v="5"/>
    <x v="63"/>
    <x v="1"/>
    <x v="0"/>
    <x v="4"/>
    <x v="4"/>
    <n v="6616"/>
  </r>
  <r>
    <x v="5"/>
    <x v="63"/>
    <x v="1"/>
    <x v="1"/>
    <x v="6"/>
    <x v="6"/>
    <n v="-496"/>
  </r>
  <r>
    <x v="5"/>
    <x v="63"/>
    <x v="1"/>
    <x v="2"/>
    <x v="7"/>
    <x v="7"/>
    <n v="1661"/>
  </r>
  <r>
    <x v="5"/>
    <x v="63"/>
    <x v="1"/>
    <x v="2"/>
    <x v="8"/>
    <x v="8"/>
    <n v="33857"/>
  </r>
  <r>
    <x v="5"/>
    <x v="63"/>
    <x v="1"/>
    <x v="2"/>
    <x v="9"/>
    <x v="9"/>
    <n v="7734"/>
  </r>
  <r>
    <x v="5"/>
    <x v="12"/>
    <x v="0"/>
    <x v="0"/>
    <x v="0"/>
    <x v="0"/>
    <n v="20735"/>
  </r>
  <r>
    <x v="5"/>
    <x v="12"/>
    <x v="0"/>
    <x v="0"/>
    <x v="1"/>
    <x v="1"/>
    <n v="191013"/>
  </r>
  <r>
    <x v="5"/>
    <x v="12"/>
    <x v="0"/>
    <x v="0"/>
    <x v="3"/>
    <x v="3"/>
    <n v="32108"/>
  </r>
  <r>
    <x v="5"/>
    <x v="12"/>
    <x v="0"/>
    <x v="0"/>
    <x v="4"/>
    <x v="4"/>
    <n v="192626"/>
  </r>
  <r>
    <x v="5"/>
    <x v="12"/>
    <x v="0"/>
    <x v="1"/>
    <x v="6"/>
    <x v="6"/>
    <n v="79522"/>
  </r>
  <r>
    <x v="5"/>
    <x v="12"/>
    <x v="0"/>
    <x v="2"/>
    <x v="7"/>
    <x v="7"/>
    <n v="79053"/>
  </r>
  <r>
    <x v="5"/>
    <x v="12"/>
    <x v="0"/>
    <x v="2"/>
    <x v="8"/>
    <x v="8"/>
    <n v="316572"/>
  </r>
  <r>
    <x v="5"/>
    <x v="12"/>
    <x v="0"/>
    <x v="2"/>
    <x v="9"/>
    <x v="9"/>
    <n v="56163"/>
  </r>
  <r>
    <x v="5"/>
    <x v="12"/>
    <x v="1"/>
    <x v="0"/>
    <x v="0"/>
    <x v="0"/>
    <n v="20735"/>
  </r>
  <r>
    <x v="5"/>
    <x v="12"/>
    <x v="1"/>
    <x v="0"/>
    <x v="1"/>
    <x v="1"/>
    <n v="191013"/>
  </r>
  <r>
    <x v="5"/>
    <x v="12"/>
    <x v="1"/>
    <x v="0"/>
    <x v="3"/>
    <x v="3"/>
    <n v="32108"/>
  </r>
  <r>
    <x v="5"/>
    <x v="12"/>
    <x v="1"/>
    <x v="0"/>
    <x v="4"/>
    <x v="4"/>
    <n v="192626"/>
  </r>
  <r>
    <x v="5"/>
    <x v="12"/>
    <x v="1"/>
    <x v="1"/>
    <x v="6"/>
    <x v="6"/>
    <n v="79522"/>
  </r>
  <r>
    <x v="5"/>
    <x v="12"/>
    <x v="1"/>
    <x v="2"/>
    <x v="7"/>
    <x v="7"/>
    <n v="79053"/>
  </r>
  <r>
    <x v="5"/>
    <x v="12"/>
    <x v="1"/>
    <x v="2"/>
    <x v="8"/>
    <x v="8"/>
    <n v="316572"/>
  </r>
  <r>
    <x v="5"/>
    <x v="12"/>
    <x v="1"/>
    <x v="2"/>
    <x v="9"/>
    <x v="9"/>
    <n v="56163"/>
  </r>
  <r>
    <x v="5"/>
    <x v="13"/>
    <x v="0"/>
    <x v="0"/>
    <x v="0"/>
    <x v="0"/>
    <n v="80783"/>
  </r>
  <r>
    <x v="5"/>
    <x v="13"/>
    <x v="0"/>
    <x v="0"/>
    <x v="1"/>
    <x v="1"/>
    <n v="883781"/>
  </r>
  <r>
    <x v="5"/>
    <x v="13"/>
    <x v="0"/>
    <x v="0"/>
    <x v="2"/>
    <x v="2"/>
    <n v="53995"/>
  </r>
  <r>
    <x v="5"/>
    <x v="13"/>
    <x v="0"/>
    <x v="0"/>
    <x v="3"/>
    <x v="3"/>
    <n v="-59491"/>
  </r>
  <r>
    <x v="5"/>
    <x v="13"/>
    <x v="0"/>
    <x v="0"/>
    <x v="4"/>
    <x v="4"/>
    <n v="974248"/>
  </r>
  <r>
    <x v="5"/>
    <x v="13"/>
    <x v="0"/>
    <x v="1"/>
    <x v="6"/>
    <x v="6"/>
    <n v="54114"/>
  </r>
  <r>
    <x v="5"/>
    <x v="13"/>
    <x v="0"/>
    <x v="2"/>
    <x v="7"/>
    <x v="7"/>
    <n v="524276"/>
  </r>
  <r>
    <x v="5"/>
    <x v="13"/>
    <x v="0"/>
    <x v="2"/>
    <x v="8"/>
    <x v="8"/>
    <n v="1156177"/>
  </r>
  <r>
    <x v="5"/>
    <x v="13"/>
    <x v="0"/>
    <x v="2"/>
    <x v="9"/>
    <x v="9"/>
    <n v="425959"/>
  </r>
  <r>
    <x v="5"/>
    <x v="13"/>
    <x v="1"/>
    <x v="0"/>
    <x v="0"/>
    <x v="0"/>
    <n v="90632"/>
  </r>
  <r>
    <x v="5"/>
    <x v="13"/>
    <x v="1"/>
    <x v="0"/>
    <x v="1"/>
    <x v="1"/>
    <n v="933089"/>
  </r>
  <r>
    <x v="5"/>
    <x v="13"/>
    <x v="1"/>
    <x v="0"/>
    <x v="2"/>
    <x v="2"/>
    <n v="53995"/>
  </r>
  <r>
    <x v="5"/>
    <x v="13"/>
    <x v="1"/>
    <x v="0"/>
    <x v="3"/>
    <x v="3"/>
    <n v="-81729"/>
  </r>
  <r>
    <x v="5"/>
    <x v="13"/>
    <x v="1"/>
    <x v="0"/>
    <x v="4"/>
    <x v="4"/>
    <n v="974976"/>
  </r>
  <r>
    <x v="5"/>
    <x v="13"/>
    <x v="1"/>
    <x v="1"/>
    <x v="6"/>
    <x v="6"/>
    <n v="41766"/>
  </r>
  <r>
    <x v="5"/>
    <x v="13"/>
    <x v="1"/>
    <x v="2"/>
    <x v="7"/>
    <x v="7"/>
    <n v="524276"/>
  </r>
  <r>
    <x v="5"/>
    <x v="13"/>
    <x v="1"/>
    <x v="2"/>
    <x v="8"/>
    <x v="8"/>
    <n v="1156177"/>
  </r>
  <r>
    <x v="5"/>
    <x v="13"/>
    <x v="1"/>
    <x v="2"/>
    <x v="9"/>
    <x v="9"/>
    <n v="495734"/>
  </r>
  <r>
    <x v="5"/>
    <x v="14"/>
    <x v="0"/>
    <x v="0"/>
    <x v="0"/>
    <x v="0"/>
    <n v="28391"/>
  </r>
  <r>
    <x v="5"/>
    <x v="14"/>
    <x v="0"/>
    <x v="0"/>
    <x v="1"/>
    <x v="1"/>
    <n v="175775"/>
  </r>
  <r>
    <x v="5"/>
    <x v="14"/>
    <x v="0"/>
    <x v="0"/>
    <x v="2"/>
    <x v="2"/>
    <n v="2521"/>
  </r>
  <r>
    <x v="5"/>
    <x v="14"/>
    <x v="0"/>
    <x v="0"/>
    <x v="3"/>
    <x v="3"/>
    <n v="-33961"/>
  </r>
  <r>
    <x v="5"/>
    <x v="14"/>
    <x v="0"/>
    <x v="0"/>
    <x v="4"/>
    <x v="4"/>
    <n v="276803"/>
  </r>
  <r>
    <x v="5"/>
    <x v="14"/>
    <x v="0"/>
    <x v="0"/>
    <x v="5"/>
    <x v="5"/>
    <n v="37"/>
  </r>
  <r>
    <x v="5"/>
    <x v="14"/>
    <x v="0"/>
    <x v="1"/>
    <x v="6"/>
    <x v="6"/>
    <n v="4144"/>
  </r>
  <r>
    <x v="5"/>
    <x v="14"/>
    <x v="0"/>
    <x v="2"/>
    <x v="7"/>
    <x v="7"/>
    <n v="142041"/>
  </r>
  <r>
    <x v="5"/>
    <x v="14"/>
    <x v="0"/>
    <x v="2"/>
    <x v="8"/>
    <x v="8"/>
    <n v="289709"/>
  </r>
  <r>
    <x v="5"/>
    <x v="14"/>
    <x v="0"/>
    <x v="2"/>
    <x v="9"/>
    <x v="9"/>
    <n v="89808"/>
  </r>
  <r>
    <x v="5"/>
    <x v="14"/>
    <x v="1"/>
    <x v="0"/>
    <x v="0"/>
    <x v="0"/>
    <n v="40396"/>
  </r>
  <r>
    <x v="5"/>
    <x v="14"/>
    <x v="1"/>
    <x v="0"/>
    <x v="1"/>
    <x v="1"/>
    <n v="207043"/>
  </r>
  <r>
    <x v="5"/>
    <x v="14"/>
    <x v="1"/>
    <x v="0"/>
    <x v="2"/>
    <x v="2"/>
    <n v="2521"/>
  </r>
  <r>
    <x v="5"/>
    <x v="14"/>
    <x v="1"/>
    <x v="0"/>
    <x v="3"/>
    <x v="3"/>
    <n v="-59938"/>
  </r>
  <r>
    <x v="5"/>
    <x v="14"/>
    <x v="1"/>
    <x v="0"/>
    <x v="4"/>
    <x v="4"/>
    <n v="287977"/>
  </r>
  <r>
    <x v="5"/>
    <x v="14"/>
    <x v="1"/>
    <x v="0"/>
    <x v="5"/>
    <x v="5"/>
    <n v="37"/>
  </r>
  <r>
    <x v="5"/>
    <x v="14"/>
    <x v="1"/>
    <x v="1"/>
    <x v="6"/>
    <x v="6"/>
    <n v="2665"/>
  </r>
  <r>
    <x v="5"/>
    <x v="14"/>
    <x v="1"/>
    <x v="2"/>
    <x v="7"/>
    <x v="7"/>
    <n v="142041"/>
  </r>
  <r>
    <x v="5"/>
    <x v="14"/>
    <x v="1"/>
    <x v="2"/>
    <x v="8"/>
    <x v="8"/>
    <n v="289709"/>
  </r>
  <r>
    <x v="5"/>
    <x v="14"/>
    <x v="1"/>
    <x v="2"/>
    <x v="9"/>
    <x v="9"/>
    <n v="168753"/>
  </r>
  <r>
    <x v="5"/>
    <x v="15"/>
    <x v="0"/>
    <x v="0"/>
    <x v="0"/>
    <x v="0"/>
    <n v="941"/>
  </r>
  <r>
    <x v="5"/>
    <x v="15"/>
    <x v="0"/>
    <x v="0"/>
    <x v="1"/>
    <x v="1"/>
    <n v="56578"/>
  </r>
  <r>
    <x v="5"/>
    <x v="15"/>
    <x v="0"/>
    <x v="0"/>
    <x v="3"/>
    <x v="3"/>
    <n v="7382"/>
  </r>
  <r>
    <x v="5"/>
    <x v="15"/>
    <x v="0"/>
    <x v="0"/>
    <x v="4"/>
    <x v="4"/>
    <n v="3820"/>
  </r>
  <r>
    <x v="5"/>
    <x v="15"/>
    <x v="0"/>
    <x v="1"/>
    <x v="6"/>
    <x v="6"/>
    <n v="11162"/>
  </r>
  <r>
    <x v="5"/>
    <x v="15"/>
    <x v="0"/>
    <x v="2"/>
    <x v="7"/>
    <x v="7"/>
    <n v="25180"/>
  </r>
  <r>
    <x v="5"/>
    <x v="15"/>
    <x v="0"/>
    <x v="2"/>
    <x v="8"/>
    <x v="8"/>
    <n v="38553"/>
  </r>
  <r>
    <x v="5"/>
    <x v="15"/>
    <x v="0"/>
    <x v="2"/>
    <x v="9"/>
    <x v="9"/>
    <n v="1386"/>
  </r>
  <r>
    <x v="5"/>
    <x v="15"/>
    <x v="1"/>
    <x v="0"/>
    <x v="0"/>
    <x v="0"/>
    <n v="941"/>
  </r>
  <r>
    <x v="5"/>
    <x v="15"/>
    <x v="1"/>
    <x v="0"/>
    <x v="1"/>
    <x v="1"/>
    <n v="56578"/>
  </r>
  <r>
    <x v="5"/>
    <x v="15"/>
    <x v="1"/>
    <x v="0"/>
    <x v="3"/>
    <x v="3"/>
    <n v="7382"/>
  </r>
  <r>
    <x v="5"/>
    <x v="15"/>
    <x v="1"/>
    <x v="0"/>
    <x v="4"/>
    <x v="4"/>
    <n v="3820"/>
  </r>
  <r>
    <x v="5"/>
    <x v="15"/>
    <x v="1"/>
    <x v="1"/>
    <x v="6"/>
    <x v="6"/>
    <n v="11162"/>
  </r>
  <r>
    <x v="5"/>
    <x v="15"/>
    <x v="1"/>
    <x v="2"/>
    <x v="7"/>
    <x v="7"/>
    <n v="25180"/>
  </r>
  <r>
    <x v="5"/>
    <x v="15"/>
    <x v="1"/>
    <x v="2"/>
    <x v="8"/>
    <x v="8"/>
    <n v="38553"/>
  </r>
  <r>
    <x v="5"/>
    <x v="15"/>
    <x v="1"/>
    <x v="2"/>
    <x v="9"/>
    <x v="9"/>
    <n v="1386"/>
  </r>
  <r>
    <x v="5"/>
    <x v="16"/>
    <x v="0"/>
    <x v="0"/>
    <x v="0"/>
    <x v="0"/>
    <n v="27190"/>
  </r>
  <r>
    <x v="5"/>
    <x v="16"/>
    <x v="0"/>
    <x v="0"/>
    <x v="1"/>
    <x v="1"/>
    <n v="360516"/>
  </r>
  <r>
    <x v="5"/>
    <x v="16"/>
    <x v="0"/>
    <x v="0"/>
    <x v="2"/>
    <x v="2"/>
    <n v="38286"/>
  </r>
  <r>
    <x v="5"/>
    <x v="16"/>
    <x v="0"/>
    <x v="0"/>
    <x v="3"/>
    <x v="3"/>
    <n v="-68181"/>
  </r>
  <r>
    <x v="5"/>
    <x v="16"/>
    <x v="0"/>
    <x v="0"/>
    <x v="4"/>
    <x v="4"/>
    <n v="463948"/>
  </r>
  <r>
    <x v="5"/>
    <x v="16"/>
    <x v="0"/>
    <x v="0"/>
    <x v="5"/>
    <x v="5"/>
    <n v="-8578"/>
  </r>
  <r>
    <x v="5"/>
    <x v="16"/>
    <x v="0"/>
    <x v="1"/>
    <x v="6"/>
    <x v="6"/>
    <n v="124499"/>
  </r>
  <r>
    <x v="5"/>
    <x v="16"/>
    <x v="0"/>
    <x v="2"/>
    <x v="7"/>
    <x v="7"/>
    <n v="334647"/>
  </r>
  <r>
    <x v="5"/>
    <x v="16"/>
    <x v="0"/>
    <x v="2"/>
    <x v="8"/>
    <x v="8"/>
    <n v="565471"/>
  </r>
  <r>
    <x v="5"/>
    <x v="16"/>
    <x v="0"/>
    <x v="2"/>
    <x v="9"/>
    <x v="9"/>
    <n v="191080"/>
  </r>
  <r>
    <x v="5"/>
    <x v="16"/>
    <x v="1"/>
    <x v="0"/>
    <x v="0"/>
    <x v="0"/>
    <n v="66221"/>
  </r>
  <r>
    <x v="5"/>
    <x v="16"/>
    <x v="1"/>
    <x v="0"/>
    <x v="1"/>
    <x v="1"/>
    <n v="464105"/>
  </r>
  <r>
    <x v="5"/>
    <x v="16"/>
    <x v="1"/>
    <x v="0"/>
    <x v="2"/>
    <x v="2"/>
    <n v="38286"/>
  </r>
  <r>
    <x v="5"/>
    <x v="16"/>
    <x v="1"/>
    <x v="0"/>
    <x v="3"/>
    <x v="3"/>
    <n v="-99851"/>
  </r>
  <r>
    <x v="5"/>
    <x v="16"/>
    <x v="1"/>
    <x v="0"/>
    <x v="4"/>
    <x v="4"/>
    <n v="548517"/>
  </r>
  <r>
    <x v="5"/>
    <x v="16"/>
    <x v="1"/>
    <x v="0"/>
    <x v="5"/>
    <x v="5"/>
    <n v="-8578"/>
  </r>
  <r>
    <x v="5"/>
    <x v="16"/>
    <x v="1"/>
    <x v="1"/>
    <x v="6"/>
    <x v="6"/>
    <n v="130836"/>
  </r>
  <r>
    <x v="5"/>
    <x v="16"/>
    <x v="1"/>
    <x v="2"/>
    <x v="7"/>
    <x v="7"/>
    <n v="334647"/>
  </r>
  <r>
    <x v="5"/>
    <x v="16"/>
    <x v="1"/>
    <x v="2"/>
    <x v="8"/>
    <x v="8"/>
    <n v="565471"/>
  </r>
  <r>
    <x v="5"/>
    <x v="16"/>
    <x v="1"/>
    <x v="2"/>
    <x v="9"/>
    <x v="9"/>
    <n v="456276"/>
  </r>
  <r>
    <x v="5"/>
    <x v="17"/>
    <x v="0"/>
    <x v="0"/>
    <x v="0"/>
    <x v="0"/>
    <n v="34441"/>
  </r>
  <r>
    <x v="5"/>
    <x v="17"/>
    <x v="0"/>
    <x v="0"/>
    <x v="1"/>
    <x v="1"/>
    <n v="180934"/>
  </r>
  <r>
    <x v="5"/>
    <x v="17"/>
    <x v="0"/>
    <x v="0"/>
    <x v="2"/>
    <x v="2"/>
    <n v="24872"/>
  </r>
  <r>
    <x v="5"/>
    <x v="17"/>
    <x v="0"/>
    <x v="0"/>
    <x v="3"/>
    <x v="3"/>
    <n v="-27360"/>
  </r>
  <r>
    <x v="5"/>
    <x v="17"/>
    <x v="0"/>
    <x v="0"/>
    <x v="4"/>
    <x v="4"/>
    <n v="355417"/>
  </r>
  <r>
    <x v="5"/>
    <x v="17"/>
    <x v="0"/>
    <x v="1"/>
    <x v="6"/>
    <x v="6"/>
    <n v="24070"/>
  </r>
  <r>
    <x v="5"/>
    <x v="17"/>
    <x v="0"/>
    <x v="2"/>
    <x v="7"/>
    <x v="7"/>
    <n v="197359"/>
  </r>
  <r>
    <x v="5"/>
    <x v="17"/>
    <x v="0"/>
    <x v="2"/>
    <x v="8"/>
    <x v="8"/>
    <n v="354288"/>
  </r>
  <r>
    <x v="5"/>
    <x v="17"/>
    <x v="0"/>
    <x v="2"/>
    <x v="9"/>
    <x v="9"/>
    <n v="95447"/>
  </r>
  <r>
    <x v="5"/>
    <x v="17"/>
    <x v="1"/>
    <x v="0"/>
    <x v="0"/>
    <x v="0"/>
    <n v="49697"/>
  </r>
  <r>
    <x v="5"/>
    <x v="17"/>
    <x v="1"/>
    <x v="0"/>
    <x v="1"/>
    <x v="1"/>
    <n v="192210"/>
  </r>
  <r>
    <x v="5"/>
    <x v="17"/>
    <x v="1"/>
    <x v="0"/>
    <x v="2"/>
    <x v="2"/>
    <n v="24872"/>
  </r>
  <r>
    <x v="5"/>
    <x v="17"/>
    <x v="1"/>
    <x v="0"/>
    <x v="3"/>
    <x v="3"/>
    <n v="-71834"/>
  </r>
  <r>
    <x v="5"/>
    <x v="17"/>
    <x v="1"/>
    <x v="0"/>
    <x v="4"/>
    <x v="4"/>
    <n v="362007"/>
  </r>
  <r>
    <x v="5"/>
    <x v="17"/>
    <x v="1"/>
    <x v="1"/>
    <x v="6"/>
    <x v="6"/>
    <n v="5534"/>
  </r>
  <r>
    <x v="5"/>
    <x v="17"/>
    <x v="1"/>
    <x v="2"/>
    <x v="7"/>
    <x v="7"/>
    <n v="197359"/>
  </r>
  <r>
    <x v="5"/>
    <x v="17"/>
    <x v="1"/>
    <x v="2"/>
    <x v="8"/>
    <x v="8"/>
    <n v="354288"/>
  </r>
  <r>
    <x v="5"/>
    <x v="17"/>
    <x v="1"/>
    <x v="2"/>
    <x v="9"/>
    <x v="9"/>
    <n v="154507"/>
  </r>
  <r>
    <x v="5"/>
    <x v="18"/>
    <x v="0"/>
    <x v="0"/>
    <x v="0"/>
    <x v="0"/>
    <n v="15712"/>
  </r>
  <r>
    <x v="5"/>
    <x v="18"/>
    <x v="0"/>
    <x v="0"/>
    <x v="1"/>
    <x v="1"/>
    <n v="217112"/>
  </r>
  <r>
    <x v="5"/>
    <x v="18"/>
    <x v="0"/>
    <x v="0"/>
    <x v="2"/>
    <x v="2"/>
    <n v="3185"/>
  </r>
  <r>
    <x v="5"/>
    <x v="18"/>
    <x v="0"/>
    <x v="0"/>
    <x v="3"/>
    <x v="3"/>
    <n v="-4215"/>
  </r>
  <r>
    <x v="5"/>
    <x v="18"/>
    <x v="0"/>
    <x v="0"/>
    <x v="4"/>
    <x v="4"/>
    <n v="172107"/>
  </r>
  <r>
    <x v="5"/>
    <x v="18"/>
    <x v="0"/>
    <x v="1"/>
    <x v="6"/>
    <x v="6"/>
    <n v="38662"/>
  </r>
  <r>
    <x v="5"/>
    <x v="18"/>
    <x v="0"/>
    <x v="2"/>
    <x v="7"/>
    <x v="7"/>
    <n v="208643"/>
  </r>
  <r>
    <x v="5"/>
    <x v="18"/>
    <x v="0"/>
    <x v="2"/>
    <x v="8"/>
    <x v="8"/>
    <n v="181700"/>
  </r>
  <r>
    <x v="5"/>
    <x v="18"/>
    <x v="0"/>
    <x v="2"/>
    <x v="9"/>
    <x v="9"/>
    <n v="60650"/>
  </r>
  <r>
    <x v="5"/>
    <x v="18"/>
    <x v="1"/>
    <x v="0"/>
    <x v="0"/>
    <x v="0"/>
    <n v="17871"/>
  </r>
  <r>
    <x v="5"/>
    <x v="18"/>
    <x v="1"/>
    <x v="0"/>
    <x v="1"/>
    <x v="1"/>
    <n v="240382"/>
  </r>
  <r>
    <x v="5"/>
    <x v="18"/>
    <x v="1"/>
    <x v="0"/>
    <x v="2"/>
    <x v="2"/>
    <n v="3185"/>
  </r>
  <r>
    <x v="5"/>
    <x v="18"/>
    <x v="1"/>
    <x v="0"/>
    <x v="3"/>
    <x v="3"/>
    <n v="-11107"/>
  </r>
  <r>
    <x v="5"/>
    <x v="18"/>
    <x v="1"/>
    <x v="0"/>
    <x v="4"/>
    <x v="4"/>
    <n v="234641"/>
  </r>
  <r>
    <x v="5"/>
    <x v="18"/>
    <x v="1"/>
    <x v="1"/>
    <x v="6"/>
    <x v="6"/>
    <n v="53502"/>
  </r>
  <r>
    <x v="5"/>
    <x v="18"/>
    <x v="1"/>
    <x v="2"/>
    <x v="7"/>
    <x v="7"/>
    <n v="208643"/>
  </r>
  <r>
    <x v="5"/>
    <x v="18"/>
    <x v="1"/>
    <x v="2"/>
    <x v="8"/>
    <x v="8"/>
    <n v="180000"/>
  </r>
  <r>
    <x v="5"/>
    <x v="18"/>
    <x v="1"/>
    <x v="2"/>
    <x v="9"/>
    <x v="9"/>
    <n v="172045"/>
  </r>
  <r>
    <x v="5"/>
    <x v="19"/>
    <x v="0"/>
    <x v="0"/>
    <x v="0"/>
    <x v="0"/>
    <n v="17752"/>
  </r>
  <r>
    <x v="5"/>
    <x v="19"/>
    <x v="0"/>
    <x v="0"/>
    <x v="1"/>
    <x v="1"/>
    <n v="241458"/>
  </r>
  <r>
    <x v="5"/>
    <x v="19"/>
    <x v="0"/>
    <x v="0"/>
    <x v="2"/>
    <x v="2"/>
    <n v="4779"/>
  </r>
  <r>
    <x v="5"/>
    <x v="19"/>
    <x v="0"/>
    <x v="0"/>
    <x v="3"/>
    <x v="3"/>
    <n v="-5644"/>
  </r>
  <r>
    <x v="5"/>
    <x v="19"/>
    <x v="0"/>
    <x v="0"/>
    <x v="4"/>
    <x v="4"/>
    <n v="283760"/>
  </r>
  <r>
    <x v="5"/>
    <x v="19"/>
    <x v="0"/>
    <x v="1"/>
    <x v="6"/>
    <x v="6"/>
    <n v="-79231"/>
  </r>
  <r>
    <x v="5"/>
    <x v="19"/>
    <x v="0"/>
    <x v="2"/>
    <x v="7"/>
    <x v="7"/>
    <n v="133403"/>
  </r>
  <r>
    <x v="5"/>
    <x v="19"/>
    <x v="0"/>
    <x v="2"/>
    <x v="8"/>
    <x v="8"/>
    <n v="243827"/>
  </r>
  <r>
    <x v="5"/>
    <x v="19"/>
    <x v="0"/>
    <x v="2"/>
    <x v="9"/>
    <x v="9"/>
    <n v="96932"/>
  </r>
  <r>
    <x v="5"/>
    <x v="19"/>
    <x v="1"/>
    <x v="0"/>
    <x v="0"/>
    <x v="0"/>
    <n v="24931"/>
  </r>
  <r>
    <x v="5"/>
    <x v="19"/>
    <x v="1"/>
    <x v="0"/>
    <x v="1"/>
    <x v="1"/>
    <n v="228564"/>
  </r>
  <r>
    <x v="5"/>
    <x v="19"/>
    <x v="1"/>
    <x v="0"/>
    <x v="2"/>
    <x v="2"/>
    <n v="4779"/>
  </r>
  <r>
    <x v="5"/>
    <x v="19"/>
    <x v="1"/>
    <x v="0"/>
    <x v="3"/>
    <x v="3"/>
    <n v="-53657"/>
  </r>
  <r>
    <x v="5"/>
    <x v="19"/>
    <x v="1"/>
    <x v="0"/>
    <x v="4"/>
    <x v="4"/>
    <n v="306810"/>
  </r>
  <r>
    <x v="5"/>
    <x v="19"/>
    <x v="1"/>
    <x v="1"/>
    <x v="6"/>
    <x v="6"/>
    <n v="-78658"/>
  </r>
  <r>
    <x v="5"/>
    <x v="19"/>
    <x v="1"/>
    <x v="2"/>
    <x v="7"/>
    <x v="7"/>
    <n v="133403"/>
  </r>
  <r>
    <x v="5"/>
    <x v="19"/>
    <x v="1"/>
    <x v="2"/>
    <x v="8"/>
    <x v="8"/>
    <n v="241803"/>
  </r>
  <r>
    <x v="5"/>
    <x v="19"/>
    <x v="1"/>
    <x v="2"/>
    <x v="9"/>
    <x v="9"/>
    <n v="164877"/>
  </r>
  <r>
    <x v="5"/>
    <x v="20"/>
    <x v="0"/>
    <x v="0"/>
    <x v="0"/>
    <x v="0"/>
    <n v="73926"/>
  </r>
  <r>
    <x v="5"/>
    <x v="20"/>
    <x v="0"/>
    <x v="0"/>
    <x v="1"/>
    <x v="1"/>
    <n v="651667"/>
  </r>
  <r>
    <x v="5"/>
    <x v="20"/>
    <x v="0"/>
    <x v="0"/>
    <x v="2"/>
    <x v="2"/>
    <n v="45660"/>
  </r>
  <r>
    <x v="5"/>
    <x v="20"/>
    <x v="0"/>
    <x v="0"/>
    <x v="3"/>
    <x v="3"/>
    <n v="1159"/>
  </r>
  <r>
    <x v="5"/>
    <x v="20"/>
    <x v="0"/>
    <x v="0"/>
    <x v="4"/>
    <x v="4"/>
    <n v="1111426"/>
  </r>
  <r>
    <x v="5"/>
    <x v="20"/>
    <x v="0"/>
    <x v="1"/>
    <x v="6"/>
    <x v="6"/>
    <n v="125817"/>
  </r>
  <r>
    <x v="5"/>
    <x v="20"/>
    <x v="0"/>
    <x v="2"/>
    <x v="7"/>
    <x v="7"/>
    <n v="581945"/>
  </r>
  <r>
    <x v="5"/>
    <x v="20"/>
    <x v="0"/>
    <x v="2"/>
    <x v="8"/>
    <x v="8"/>
    <n v="1257207"/>
  </r>
  <r>
    <x v="5"/>
    <x v="20"/>
    <x v="0"/>
    <x v="2"/>
    <x v="9"/>
    <x v="9"/>
    <n v="168185"/>
  </r>
  <r>
    <x v="5"/>
    <x v="20"/>
    <x v="1"/>
    <x v="0"/>
    <x v="0"/>
    <x v="0"/>
    <n v="158042"/>
  </r>
  <r>
    <x v="5"/>
    <x v="20"/>
    <x v="1"/>
    <x v="0"/>
    <x v="1"/>
    <x v="1"/>
    <n v="930855"/>
  </r>
  <r>
    <x v="5"/>
    <x v="20"/>
    <x v="1"/>
    <x v="0"/>
    <x v="2"/>
    <x v="2"/>
    <n v="45660"/>
  </r>
  <r>
    <x v="5"/>
    <x v="20"/>
    <x v="1"/>
    <x v="0"/>
    <x v="3"/>
    <x v="3"/>
    <n v="-163040"/>
  </r>
  <r>
    <x v="5"/>
    <x v="20"/>
    <x v="1"/>
    <x v="0"/>
    <x v="4"/>
    <x v="4"/>
    <n v="1250577"/>
  </r>
  <r>
    <x v="5"/>
    <x v="20"/>
    <x v="1"/>
    <x v="1"/>
    <x v="6"/>
    <x v="6"/>
    <n v="57946"/>
  </r>
  <r>
    <x v="5"/>
    <x v="20"/>
    <x v="1"/>
    <x v="2"/>
    <x v="7"/>
    <x v="7"/>
    <n v="581945"/>
  </r>
  <r>
    <x v="5"/>
    <x v="20"/>
    <x v="1"/>
    <x v="2"/>
    <x v="8"/>
    <x v="8"/>
    <n v="1257207"/>
  </r>
  <r>
    <x v="5"/>
    <x v="20"/>
    <x v="1"/>
    <x v="2"/>
    <x v="9"/>
    <x v="9"/>
    <n v="766968"/>
  </r>
  <r>
    <x v="5"/>
    <x v="21"/>
    <x v="0"/>
    <x v="0"/>
    <x v="0"/>
    <x v="0"/>
    <n v="2658"/>
  </r>
  <r>
    <x v="5"/>
    <x v="21"/>
    <x v="0"/>
    <x v="0"/>
    <x v="1"/>
    <x v="1"/>
    <n v="67334"/>
  </r>
  <r>
    <x v="5"/>
    <x v="21"/>
    <x v="0"/>
    <x v="0"/>
    <x v="3"/>
    <x v="3"/>
    <n v="8155"/>
  </r>
  <r>
    <x v="5"/>
    <x v="21"/>
    <x v="0"/>
    <x v="0"/>
    <x v="4"/>
    <x v="4"/>
    <n v="82884"/>
  </r>
  <r>
    <x v="5"/>
    <x v="21"/>
    <x v="0"/>
    <x v="1"/>
    <x v="6"/>
    <x v="6"/>
    <n v="38729"/>
  </r>
  <r>
    <x v="5"/>
    <x v="21"/>
    <x v="0"/>
    <x v="2"/>
    <x v="7"/>
    <x v="7"/>
    <n v="88763"/>
  </r>
  <r>
    <x v="5"/>
    <x v="21"/>
    <x v="0"/>
    <x v="2"/>
    <x v="8"/>
    <x v="8"/>
    <n v="64168"/>
  </r>
  <r>
    <x v="5"/>
    <x v="21"/>
    <x v="0"/>
    <x v="2"/>
    <x v="9"/>
    <x v="9"/>
    <n v="30519"/>
  </r>
  <r>
    <x v="5"/>
    <x v="21"/>
    <x v="1"/>
    <x v="0"/>
    <x v="0"/>
    <x v="0"/>
    <n v="5852"/>
  </r>
  <r>
    <x v="5"/>
    <x v="21"/>
    <x v="1"/>
    <x v="0"/>
    <x v="1"/>
    <x v="1"/>
    <n v="99319"/>
  </r>
  <r>
    <x v="5"/>
    <x v="21"/>
    <x v="1"/>
    <x v="0"/>
    <x v="3"/>
    <x v="3"/>
    <n v="-548"/>
  </r>
  <r>
    <x v="5"/>
    <x v="21"/>
    <x v="1"/>
    <x v="0"/>
    <x v="4"/>
    <x v="4"/>
    <n v="139255"/>
  </r>
  <r>
    <x v="5"/>
    <x v="21"/>
    <x v="1"/>
    <x v="1"/>
    <x v="6"/>
    <x v="6"/>
    <n v="37661"/>
  </r>
  <r>
    <x v="5"/>
    <x v="21"/>
    <x v="1"/>
    <x v="2"/>
    <x v="7"/>
    <x v="7"/>
    <n v="88763"/>
  </r>
  <r>
    <x v="5"/>
    <x v="21"/>
    <x v="1"/>
    <x v="2"/>
    <x v="8"/>
    <x v="8"/>
    <n v="63523"/>
  </r>
  <r>
    <x v="5"/>
    <x v="21"/>
    <x v="1"/>
    <x v="2"/>
    <x v="9"/>
    <x v="9"/>
    <n v="130349"/>
  </r>
  <r>
    <x v="5"/>
    <x v="22"/>
    <x v="0"/>
    <x v="0"/>
    <x v="0"/>
    <x v="0"/>
    <n v="8652"/>
  </r>
  <r>
    <x v="5"/>
    <x v="22"/>
    <x v="0"/>
    <x v="0"/>
    <x v="1"/>
    <x v="1"/>
    <n v="78165"/>
  </r>
  <r>
    <x v="5"/>
    <x v="22"/>
    <x v="0"/>
    <x v="0"/>
    <x v="3"/>
    <x v="3"/>
    <n v="6282"/>
  </r>
  <r>
    <x v="5"/>
    <x v="22"/>
    <x v="0"/>
    <x v="0"/>
    <x v="4"/>
    <x v="4"/>
    <n v="90149"/>
  </r>
  <r>
    <x v="5"/>
    <x v="22"/>
    <x v="0"/>
    <x v="0"/>
    <x v="5"/>
    <x v="5"/>
    <n v="-2281"/>
  </r>
  <r>
    <x v="5"/>
    <x v="22"/>
    <x v="0"/>
    <x v="1"/>
    <x v="6"/>
    <x v="6"/>
    <n v="13881"/>
  </r>
  <r>
    <x v="5"/>
    <x v="22"/>
    <x v="0"/>
    <x v="2"/>
    <x v="7"/>
    <x v="7"/>
    <n v="82037"/>
  </r>
  <r>
    <x v="5"/>
    <x v="22"/>
    <x v="0"/>
    <x v="2"/>
    <x v="8"/>
    <x v="8"/>
    <n v="74178"/>
  </r>
  <r>
    <x v="5"/>
    <x v="22"/>
    <x v="0"/>
    <x v="2"/>
    <x v="9"/>
    <x v="9"/>
    <n v="30631"/>
  </r>
  <r>
    <x v="5"/>
    <x v="22"/>
    <x v="1"/>
    <x v="0"/>
    <x v="0"/>
    <x v="0"/>
    <n v="14779"/>
  </r>
  <r>
    <x v="5"/>
    <x v="22"/>
    <x v="1"/>
    <x v="0"/>
    <x v="1"/>
    <x v="1"/>
    <n v="72308"/>
  </r>
  <r>
    <x v="5"/>
    <x v="22"/>
    <x v="1"/>
    <x v="0"/>
    <x v="3"/>
    <x v="3"/>
    <n v="-5377"/>
  </r>
  <r>
    <x v="5"/>
    <x v="22"/>
    <x v="1"/>
    <x v="0"/>
    <x v="4"/>
    <x v="4"/>
    <n v="92352"/>
  </r>
  <r>
    <x v="5"/>
    <x v="22"/>
    <x v="1"/>
    <x v="0"/>
    <x v="5"/>
    <x v="5"/>
    <n v="-5628"/>
  </r>
  <r>
    <x v="5"/>
    <x v="22"/>
    <x v="1"/>
    <x v="1"/>
    <x v="6"/>
    <x v="6"/>
    <n v="13550"/>
  </r>
  <r>
    <x v="5"/>
    <x v="22"/>
    <x v="1"/>
    <x v="2"/>
    <x v="7"/>
    <x v="7"/>
    <n v="82037"/>
  </r>
  <r>
    <x v="5"/>
    <x v="22"/>
    <x v="1"/>
    <x v="2"/>
    <x v="8"/>
    <x v="8"/>
    <n v="73765"/>
  </r>
  <r>
    <x v="5"/>
    <x v="22"/>
    <x v="1"/>
    <x v="2"/>
    <x v="9"/>
    <x v="9"/>
    <n v="48192"/>
  </r>
  <r>
    <x v="5"/>
    <x v="23"/>
    <x v="0"/>
    <x v="0"/>
    <x v="0"/>
    <x v="0"/>
    <n v="16884"/>
  </r>
  <r>
    <x v="5"/>
    <x v="23"/>
    <x v="0"/>
    <x v="0"/>
    <x v="1"/>
    <x v="1"/>
    <n v="235407"/>
  </r>
  <r>
    <x v="5"/>
    <x v="23"/>
    <x v="0"/>
    <x v="0"/>
    <x v="2"/>
    <x v="2"/>
    <n v="9860"/>
  </r>
  <r>
    <x v="5"/>
    <x v="23"/>
    <x v="0"/>
    <x v="0"/>
    <x v="3"/>
    <x v="3"/>
    <n v="-9221"/>
  </r>
  <r>
    <x v="5"/>
    <x v="23"/>
    <x v="0"/>
    <x v="0"/>
    <x v="4"/>
    <x v="4"/>
    <n v="262725"/>
  </r>
  <r>
    <x v="5"/>
    <x v="23"/>
    <x v="0"/>
    <x v="1"/>
    <x v="6"/>
    <x v="6"/>
    <n v="104018"/>
  </r>
  <r>
    <x v="5"/>
    <x v="23"/>
    <x v="0"/>
    <x v="2"/>
    <x v="7"/>
    <x v="7"/>
    <n v="255332"/>
  </r>
  <r>
    <x v="5"/>
    <x v="23"/>
    <x v="0"/>
    <x v="2"/>
    <x v="8"/>
    <x v="8"/>
    <n v="283378"/>
  </r>
  <r>
    <x v="5"/>
    <x v="23"/>
    <x v="0"/>
    <x v="2"/>
    <x v="9"/>
    <x v="9"/>
    <n v="99405"/>
  </r>
  <r>
    <x v="5"/>
    <x v="23"/>
    <x v="1"/>
    <x v="0"/>
    <x v="0"/>
    <x v="0"/>
    <n v="39088"/>
  </r>
  <r>
    <x v="5"/>
    <x v="23"/>
    <x v="1"/>
    <x v="0"/>
    <x v="1"/>
    <x v="1"/>
    <n v="287654"/>
  </r>
  <r>
    <x v="5"/>
    <x v="23"/>
    <x v="1"/>
    <x v="0"/>
    <x v="2"/>
    <x v="2"/>
    <n v="9860"/>
  </r>
  <r>
    <x v="5"/>
    <x v="23"/>
    <x v="1"/>
    <x v="0"/>
    <x v="3"/>
    <x v="3"/>
    <n v="-49035"/>
  </r>
  <r>
    <x v="5"/>
    <x v="23"/>
    <x v="1"/>
    <x v="0"/>
    <x v="4"/>
    <x v="4"/>
    <n v="276013"/>
  </r>
  <r>
    <x v="5"/>
    <x v="23"/>
    <x v="1"/>
    <x v="1"/>
    <x v="6"/>
    <x v="6"/>
    <n v="60353"/>
  </r>
  <r>
    <x v="5"/>
    <x v="23"/>
    <x v="1"/>
    <x v="2"/>
    <x v="7"/>
    <x v="7"/>
    <n v="255332"/>
  </r>
  <r>
    <x v="5"/>
    <x v="23"/>
    <x v="1"/>
    <x v="2"/>
    <x v="8"/>
    <x v="8"/>
    <n v="280120"/>
  </r>
  <r>
    <x v="5"/>
    <x v="23"/>
    <x v="1"/>
    <x v="2"/>
    <x v="9"/>
    <x v="9"/>
    <n v="186551"/>
  </r>
  <r>
    <x v="5"/>
    <x v="24"/>
    <x v="0"/>
    <x v="0"/>
    <x v="0"/>
    <x v="0"/>
    <n v="7366"/>
  </r>
  <r>
    <x v="5"/>
    <x v="24"/>
    <x v="0"/>
    <x v="0"/>
    <x v="1"/>
    <x v="1"/>
    <n v="66555"/>
  </r>
  <r>
    <x v="5"/>
    <x v="24"/>
    <x v="0"/>
    <x v="0"/>
    <x v="3"/>
    <x v="3"/>
    <n v="6016"/>
  </r>
  <r>
    <x v="5"/>
    <x v="24"/>
    <x v="0"/>
    <x v="0"/>
    <x v="4"/>
    <x v="4"/>
    <n v="76418"/>
  </r>
  <r>
    <x v="5"/>
    <x v="24"/>
    <x v="0"/>
    <x v="1"/>
    <x v="6"/>
    <x v="6"/>
    <n v="8685"/>
  </r>
  <r>
    <x v="5"/>
    <x v="24"/>
    <x v="0"/>
    <x v="2"/>
    <x v="7"/>
    <x v="7"/>
    <n v="74296"/>
  </r>
  <r>
    <x v="5"/>
    <x v="24"/>
    <x v="0"/>
    <x v="2"/>
    <x v="8"/>
    <x v="8"/>
    <n v="56007"/>
  </r>
  <r>
    <x v="5"/>
    <x v="24"/>
    <x v="0"/>
    <x v="2"/>
    <x v="9"/>
    <x v="9"/>
    <n v="22705"/>
  </r>
  <r>
    <x v="5"/>
    <x v="24"/>
    <x v="1"/>
    <x v="0"/>
    <x v="0"/>
    <x v="0"/>
    <n v="10167"/>
  </r>
  <r>
    <x v="5"/>
    <x v="24"/>
    <x v="1"/>
    <x v="0"/>
    <x v="1"/>
    <x v="1"/>
    <n v="71635"/>
  </r>
  <r>
    <x v="5"/>
    <x v="24"/>
    <x v="1"/>
    <x v="0"/>
    <x v="3"/>
    <x v="3"/>
    <n v="3788"/>
  </r>
  <r>
    <x v="5"/>
    <x v="24"/>
    <x v="1"/>
    <x v="0"/>
    <x v="4"/>
    <x v="4"/>
    <n v="78358"/>
  </r>
  <r>
    <x v="5"/>
    <x v="24"/>
    <x v="1"/>
    <x v="1"/>
    <x v="6"/>
    <x v="6"/>
    <n v="5254"/>
  </r>
  <r>
    <x v="5"/>
    <x v="24"/>
    <x v="1"/>
    <x v="2"/>
    <x v="7"/>
    <x v="7"/>
    <n v="74296"/>
  </r>
  <r>
    <x v="5"/>
    <x v="24"/>
    <x v="1"/>
    <x v="2"/>
    <x v="8"/>
    <x v="8"/>
    <n v="55882"/>
  </r>
  <r>
    <x v="5"/>
    <x v="24"/>
    <x v="1"/>
    <x v="2"/>
    <x v="9"/>
    <x v="9"/>
    <n v="31448"/>
  </r>
  <r>
    <x v="5"/>
    <x v="25"/>
    <x v="0"/>
    <x v="0"/>
    <x v="0"/>
    <x v="0"/>
    <n v="1401"/>
  </r>
  <r>
    <x v="5"/>
    <x v="25"/>
    <x v="0"/>
    <x v="0"/>
    <x v="1"/>
    <x v="1"/>
    <n v="13817"/>
  </r>
  <r>
    <x v="5"/>
    <x v="25"/>
    <x v="0"/>
    <x v="0"/>
    <x v="3"/>
    <x v="3"/>
    <n v="3469"/>
  </r>
  <r>
    <x v="5"/>
    <x v="25"/>
    <x v="0"/>
    <x v="0"/>
    <x v="4"/>
    <x v="4"/>
    <n v="14860"/>
  </r>
  <r>
    <x v="5"/>
    <x v="25"/>
    <x v="0"/>
    <x v="1"/>
    <x v="6"/>
    <x v="6"/>
    <n v="427"/>
  </r>
  <r>
    <x v="5"/>
    <x v="25"/>
    <x v="0"/>
    <x v="2"/>
    <x v="7"/>
    <x v="7"/>
    <n v="8750"/>
  </r>
  <r>
    <x v="5"/>
    <x v="25"/>
    <x v="0"/>
    <x v="2"/>
    <x v="8"/>
    <x v="8"/>
    <n v="12451"/>
  </r>
  <r>
    <x v="5"/>
    <x v="25"/>
    <x v="0"/>
    <x v="2"/>
    <x v="9"/>
    <x v="9"/>
    <n v="5835"/>
  </r>
  <r>
    <x v="5"/>
    <x v="25"/>
    <x v="1"/>
    <x v="0"/>
    <x v="0"/>
    <x v="0"/>
    <n v="1917"/>
  </r>
  <r>
    <x v="5"/>
    <x v="25"/>
    <x v="1"/>
    <x v="0"/>
    <x v="1"/>
    <x v="1"/>
    <n v="14139"/>
  </r>
  <r>
    <x v="5"/>
    <x v="25"/>
    <x v="1"/>
    <x v="0"/>
    <x v="3"/>
    <x v="3"/>
    <n v="2743"/>
  </r>
  <r>
    <x v="5"/>
    <x v="25"/>
    <x v="1"/>
    <x v="0"/>
    <x v="4"/>
    <x v="4"/>
    <n v="14928"/>
  </r>
  <r>
    <x v="5"/>
    <x v="25"/>
    <x v="1"/>
    <x v="1"/>
    <x v="6"/>
    <x v="6"/>
    <n v="-810"/>
  </r>
  <r>
    <x v="5"/>
    <x v="25"/>
    <x v="1"/>
    <x v="2"/>
    <x v="7"/>
    <x v="7"/>
    <n v="8750"/>
  </r>
  <r>
    <x v="5"/>
    <x v="25"/>
    <x v="1"/>
    <x v="2"/>
    <x v="8"/>
    <x v="8"/>
    <n v="12451"/>
  </r>
  <r>
    <x v="5"/>
    <x v="25"/>
    <x v="1"/>
    <x v="2"/>
    <x v="9"/>
    <x v="9"/>
    <n v="6230"/>
  </r>
  <r>
    <x v="5"/>
    <x v="26"/>
    <x v="0"/>
    <x v="0"/>
    <x v="0"/>
    <x v="0"/>
    <n v="4636"/>
  </r>
  <r>
    <x v="5"/>
    <x v="26"/>
    <x v="0"/>
    <x v="0"/>
    <x v="1"/>
    <x v="1"/>
    <n v="21403"/>
  </r>
  <r>
    <x v="5"/>
    <x v="26"/>
    <x v="0"/>
    <x v="0"/>
    <x v="3"/>
    <x v="3"/>
    <n v="2041"/>
  </r>
  <r>
    <x v="5"/>
    <x v="26"/>
    <x v="0"/>
    <x v="0"/>
    <x v="4"/>
    <x v="4"/>
    <n v="32034"/>
  </r>
  <r>
    <x v="5"/>
    <x v="26"/>
    <x v="0"/>
    <x v="0"/>
    <x v="5"/>
    <x v="5"/>
    <n v="0"/>
  </r>
  <r>
    <x v="5"/>
    <x v="26"/>
    <x v="0"/>
    <x v="1"/>
    <x v="6"/>
    <x v="6"/>
    <n v="13070"/>
  </r>
  <r>
    <x v="5"/>
    <x v="26"/>
    <x v="0"/>
    <x v="2"/>
    <x v="7"/>
    <x v="7"/>
    <n v="33550"/>
  </r>
  <r>
    <x v="5"/>
    <x v="26"/>
    <x v="0"/>
    <x v="2"/>
    <x v="8"/>
    <x v="8"/>
    <n v="25996"/>
  </r>
  <r>
    <x v="5"/>
    <x v="26"/>
    <x v="0"/>
    <x v="2"/>
    <x v="9"/>
    <x v="9"/>
    <n v="9556"/>
  </r>
  <r>
    <x v="5"/>
    <x v="26"/>
    <x v="1"/>
    <x v="0"/>
    <x v="0"/>
    <x v="0"/>
    <n v="7265"/>
  </r>
  <r>
    <x v="5"/>
    <x v="26"/>
    <x v="1"/>
    <x v="0"/>
    <x v="1"/>
    <x v="1"/>
    <n v="25730"/>
  </r>
  <r>
    <x v="5"/>
    <x v="26"/>
    <x v="1"/>
    <x v="0"/>
    <x v="3"/>
    <x v="3"/>
    <n v="-1191"/>
  </r>
  <r>
    <x v="5"/>
    <x v="26"/>
    <x v="1"/>
    <x v="0"/>
    <x v="4"/>
    <x v="4"/>
    <n v="33048"/>
  </r>
  <r>
    <x v="5"/>
    <x v="26"/>
    <x v="1"/>
    <x v="0"/>
    <x v="5"/>
    <x v="5"/>
    <n v="-61"/>
  </r>
  <r>
    <x v="5"/>
    <x v="26"/>
    <x v="1"/>
    <x v="1"/>
    <x v="6"/>
    <x v="6"/>
    <n v="8499"/>
  </r>
  <r>
    <x v="5"/>
    <x v="26"/>
    <x v="1"/>
    <x v="2"/>
    <x v="7"/>
    <x v="7"/>
    <n v="33550"/>
  </r>
  <r>
    <x v="5"/>
    <x v="26"/>
    <x v="1"/>
    <x v="2"/>
    <x v="8"/>
    <x v="8"/>
    <n v="25751"/>
  </r>
  <r>
    <x v="5"/>
    <x v="26"/>
    <x v="1"/>
    <x v="2"/>
    <x v="9"/>
    <x v="9"/>
    <n v="16493"/>
  </r>
  <r>
    <x v="5"/>
    <x v="27"/>
    <x v="0"/>
    <x v="0"/>
    <x v="0"/>
    <x v="0"/>
    <n v="15186"/>
  </r>
  <r>
    <x v="5"/>
    <x v="27"/>
    <x v="0"/>
    <x v="0"/>
    <x v="1"/>
    <x v="1"/>
    <n v="95957"/>
  </r>
  <r>
    <x v="5"/>
    <x v="27"/>
    <x v="0"/>
    <x v="0"/>
    <x v="2"/>
    <x v="2"/>
    <n v="1637"/>
  </r>
  <r>
    <x v="5"/>
    <x v="27"/>
    <x v="0"/>
    <x v="0"/>
    <x v="3"/>
    <x v="3"/>
    <n v="-21191"/>
  </r>
  <r>
    <x v="5"/>
    <x v="27"/>
    <x v="0"/>
    <x v="0"/>
    <x v="4"/>
    <x v="4"/>
    <n v="158790"/>
  </r>
  <r>
    <x v="5"/>
    <x v="27"/>
    <x v="0"/>
    <x v="1"/>
    <x v="6"/>
    <x v="6"/>
    <n v="36072"/>
  </r>
  <r>
    <x v="5"/>
    <x v="27"/>
    <x v="0"/>
    <x v="2"/>
    <x v="7"/>
    <x v="7"/>
    <n v="156658"/>
  </r>
  <r>
    <x v="5"/>
    <x v="27"/>
    <x v="0"/>
    <x v="2"/>
    <x v="8"/>
    <x v="8"/>
    <n v="133345"/>
  </r>
  <r>
    <x v="5"/>
    <x v="27"/>
    <x v="0"/>
    <x v="2"/>
    <x v="9"/>
    <x v="9"/>
    <n v="38830"/>
  </r>
  <r>
    <x v="5"/>
    <x v="27"/>
    <x v="1"/>
    <x v="0"/>
    <x v="0"/>
    <x v="0"/>
    <n v="20208"/>
  </r>
  <r>
    <x v="5"/>
    <x v="27"/>
    <x v="1"/>
    <x v="0"/>
    <x v="1"/>
    <x v="1"/>
    <n v="112497"/>
  </r>
  <r>
    <x v="5"/>
    <x v="27"/>
    <x v="1"/>
    <x v="0"/>
    <x v="2"/>
    <x v="2"/>
    <n v="1637"/>
  </r>
  <r>
    <x v="5"/>
    <x v="27"/>
    <x v="1"/>
    <x v="0"/>
    <x v="3"/>
    <x v="3"/>
    <n v="-27348"/>
  </r>
  <r>
    <x v="5"/>
    <x v="27"/>
    <x v="1"/>
    <x v="0"/>
    <x v="4"/>
    <x v="4"/>
    <n v="158802"/>
  </r>
  <r>
    <x v="5"/>
    <x v="27"/>
    <x v="1"/>
    <x v="1"/>
    <x v="6"/>
    <x v="6"/>
    <n v="21493"/>
  </r>
  <r>
    <x v="5"/>
    <x v="27"/>
    <x v="1"/>
    <x v="2"/>
    <x v="7"/>
    <x v="7"/>
    <n v="156658"/>
  </r>
  <r>
    <x v="5"/>
    <x v="27"/>
    <x v="1"/>
    <x v="2"/>
    <x v="8"/>
    <x v="8"/>
    <n v="133064"/>
  </r>
  <r>
    <x v="5"/>
    <x v="27"/>
    <x v="1"/>
    <x v="2"/>
    <x v="9"/>
    <x v="9"/>
    <n v="52263"/>
  </r>
  <r>
    <x v="5"/>
    <x v="28"/>
    <x v="0"/>
    <x v="0"/>
    <x v="0"/>
    <x v="0"/>
    <n v="34482"/>
  </r>
  <r>
    <x v="5"/>
    <x v="28"/>
    <x v="0"/>
    <x v="0"/>
    <x v="1"/>
    <x v="1"/>
    <n v="299390"/>
  </r>
  <r>
    <x v="5"/>
    <x v="28"/>
    <x v="0"/>
    <x v="0"/>
    <x v="2"/>
    <x v="2"/>
    <n v="4172"/>
  </r>
  <r>
    <x v="5"/>
    <x v="28"/>
    <x v="0"/>
    <x v="0"/>
    <x v="3"/>
    <x v="3"/>
    <n v="26788"/>
  </r>
  <r>
    <x v="5"/>
    <x v="28"/>
    <x v="0"/>
    <x v="0"/>
    <x v="4"/>
    <x v="4"/>
    <n v="398784"/>
  </r>
  <r>
    <x v="5"/>
    <x v="28"/>
    <x v="0"/>
    <x v="0"/>
    <x v="5"/>
    <x v="5"/>
    <n v="0"/>
  </r>
  <r>
    <x v="5"/>
    <x v="28"/>
    <x v="0"/>
    <x v="1"/>
    <x v="6"/>
    <x v="6"/>
    <n v="126044"/>
  </r>
  <r>
    <x v="5"/>
    <x v="28"/>
    <x v="0"/>
    <x v="2"/>
    <x v="7"/>
    <x v="7"/>
    <n v="330541"/>
  </r>
  <r>
    <x v="5"/>
    <x v="28"/>
    <x v="0"/>
    <x v="2"/>
    <x v="8"/>
    <x v="8"/>
    <n v="309933"/>
  </r>
  <r>
    <x v="5"/>
    <x v="28"/>
    <x v="0"/>
    <x v="2"/>
    <x v="9"/>
    <x v="9"/>
    <n v="195610"/>
  </r>
  <r>
    <x v="5"/>
    <x v="28"/>
    <x v="1"/>
    <x v="0"/>
    <x v="0"/>
    <x v="0"/>
    <n v="61493"/>
  </r>
  <r>
    <x v="5"/>
    <x v="28"/>
    <x v="1"/>
    <x v="0"/>
    <x v="1"/>
    <x v="1"/>
    <n v="321563"/>
  </r>
  <r>
    <x v="5"/>
    <x v="28"/>
    <x v="1"/>
    <x v="0"/>
    <x v="2"/>
    <x v="2"/>
    <n v="4172"/>
  </r>
  <r>
    <x v="5"/>
    <x v="28"/>
    <x v="1"/>
    <x v="0"/>
    <x v="3"/>
    <x v="3"/>
    <n v="-26093"/>
  </r>
  <r>
    <x v="5"/>
    <x v="28"/>
    <x v="1"/>
    <x v="0"/>
    <x v="4"/>
    <x v="4"/>
    <n v="404519"/>
  </r>
  <r>
    <x v="5"/>
    <x v="28"/>
    <x v="1"/>
    <x v="0"/>
    <x v="5"/>
    <x v="5"/>
    <n v="-189"/>
  </r>
  <r>
    <x v="5"/>
    <x v="28"/>
    <x v="1"/>
    <x v="1"/>
    <x v="6"/>
    <x v="6"/>
    <n v="80809"/>
  </r>
  <r>
    <x v="5"/>
    <x v="28"/>
    <x v="1"/>
    <x v="2"/>
    <x v="7"/>
    <x v="7"/>
    <n v="330541"/>
  </r>
  <r>
    <x v="5"/>
    <x v="28"/>
    <x v="1"/>
    <x v="2"/>
    <x v="8"/>
    <x v="8"/>
    <n v="307004"/>
  </r>
  <r>
    <x v="5"/>
    <x v="28"/>
    <x v="1"/>
    <x v="2"/>
    <x v="9"/>
    <x v="9"/>
    <n v="261293"/>
  </r>
  <r>
    <x v="5"/>
    <x v="29"/>
    <x v="0"/>
    <x v="0"/>
    <x v="0"/>
    <x v="0"/>
    <n v="10877"/>
  </r>
  <r>
    <x v="5"/>
    <x v="29"/>
    <x v="0"/>
    <x v="0"/>
    <x v="1"/>
    <x v="1"/>
    <n v="119438"/>
  </r>
  <r>
    <x v="5"/>
    <x v="29"/>
    <x v="0"/>
    <x v="0"/>
    <x v="2"/>
    <x v="2"/>
    <n v="2010"/>
  </r>
  <r>
    <x v="5"/>
    <x v="29"/>
    <x v="0"/>
    <x v="0"/>
    <x v="3"/>
    <x v="3"/>
    <n v="62426"/>
  </r>
  <r>
    <x v="5"/>
    <x v="29"/>
    <x v="0"/>
    <x v="0"/>
    <x v="4"/>
    <x v="4"/>
    <n v="159461"/>
  </r>
  <r>
    <x v="5"/>
    <x v="29"/>
    <x v="0"/>
    <x v="1"/>
    <x v="6"/>
    <x v="6"/>
    <n v="71357"/>
  </r>
  <r>
    <x v="5"/>
    <x v="29"/>
    <x v="0"/>
    <x v="2"/>
    <x v="7"/>
    <x v="7"/>
    <n v="96442"/>
  </r>
  <r>
    <x v="5"/>
    <x v="29"/>
    <x v="0"/>
    <x v="2"/>
    <x v="8"/>
    <x v="8"/>
    <n v="156314"/>
  </r>
  <r>
    <x v="5"/>
    <x v="29"/>
    <x v="0"/>
    <x v="2"/>
    <x v="9"/>
    <x v="9"/>
    <n v="47961"/>
  </r>
  <r>
    <x v="5"/>
    <x v="29"/>
    <x v="1"/>
    <x v="0"/>
    <x v="0"/>
    <x v="0"/>
    <n v="22533"/>
  </r>
  <r>
    <x v="5"/>
    <x v="29"/>
    <x v="1"/>
    <x v="0"/>
    <x v="1"/>
    <x v="1"/>
    <n v="139535"/>
  </r>
  <r>
    <x v="5"/>
    <x v="29"/>
    <x v="1"/>
    <x v="0"/>
    <x v="2"/>
    <x v="2"/>
    <n v="2010"/>
  </r>
  <r>
    <x v="5"/>
    <x v="29"/>
    <x v="1"/>
    <x v="0"/>
    <x v="3"/>
    <x v="3"/>
    <n v="43365"/>
  </r>
  <r>
    <x v="5"/>
    <x v="29"/>
    <x v="1"/>
    <x v="0"/>
    <x v="4"/>
    <x v="4"/>
    <n v="169448"/>
  </r>
  <r>
    <x v="5"/>
    <x v="29"/>
    <x v="1"/>
    <x v="1"/>
    <x v="6"/>
    <x v="6"/>
    <n v="68353"/>
  </r>
  <r>
    <x v="5"/>
    <x v="29"/>
    <x v="1"/>
    <x v="2"/>
    <x v="7"/>
    <x v="7"/>
    <n v="96442"/>
  </r>
  <r>
    <x v="5"/>
    <x v="29"/>
    <x v="1"/>
    <x v="2"/>
    <x v="8"/>
    <x v="8"/>
    <n v="156314"/>
  </r>
  <r>
    <x v="5"/>
    <x v="29"/>
    <x v="1"/>
    <x v="2"/>
    <x v="9"/>
    <x v="9"/>
    <n v="105758"/>
  </r>
  <r>
    <x v="5"/>
    <x v="30"/>
    <x v="0"/>
    <x v="0"/>
    <x v="0"/>
    <x v="0"/>
    <n v="1493"/>
  </r>
  <r>
    <x v="5"/>
    <x v="30"/>
    <x v="0"/>
    <x v="0"/>
    <x v="1"/>
    <x v="1"/>
    <n v="35356"/>
  </r>
  <r>
    <x v="5"/>
    <x v="30"/>
    <x v="0"/>
    <x v="0"/>
    <x v="3"/>
    <x v="3"/>
    <n v="5271"/>
  </r>
  <r>
    <x v="5"/>
    <x v="30"/>
    <x v="0"/>
    <x v="0"/>
    <x v="4"/>
    <x v="4"/>
    <n v="7474"/>
  </r>
  <r>
    <x v="5"/>
    <x v="30"/>
    <x v="0"/>
    <x v="1"/>
    <x v="6"/>
    <x v="6"/>
    <n v="13626"/>
  </r>
  <r>
    <x v="5"/>
    <x v="30"/>
    <x v="0"/>
    <x v="2"/>
    <x v="7"/>
    <x v="7"/>
    <n v="33210"/>
  </r>
  <r>
    <x v="5"/>
    <x v="30"/>
    <x v="0"/>
    <x v="2"/>
    <x v="8"/>
    <x v="8"/>
    <n v="15800"/>
  </r>
  <r>
    <x v="5"/>
    <x v="30"/>
    <x v="0"/>
    <x v="2"/>
    <x v="9"/>
    <x v="9"/>
    <n v="3668"/>
  </r>
  <r>
    <x v="5"/>
    <x v="30"/>
    <x v="1"/>
    <x v="0"/>
    <x v="0"/>
    <x v="0"/>
    <n v="1493"/>
  </r>
  <r>
    <x v="5"/>
    <x v="30"/>
    <x v="1"/>
    <x v="0"/>
    <x v="1"/>
    <x v="1"/>
    <n v="35356"/>
  </r>
  <r>
    <x v="5"/>
    <x v="30"/>
    <x v="1"/>
    <x v="0"/>
    <x v="3"/>
    <x v="3"/>
    <n v="5271"/>
  </r>
  <r>
    <x v="5"/>
    <x v="30"/>
    <x v="1"/>
    <x v="0"/>
    <x v="4"/>
    <x v="4"/>
    <n v="7474"/>
  </r>
  <r>
    <x v="5"/>
    <x v="30"/>
    <x v="1"/>
    <x v="1"/>
    <x v="6"/>
    <x v="6"/>
    <n v="13626"/>
  </r>
  <r>
    <x v="5"/>
    <x v="30"/>
    <x v="1"/>
    <x v="2"/>
    <x v="7"/>
    <x v="7"/>
    <n v="33210"/>
  </r>
  <r>
    <x v="5"/>
    <x v="30"/>
    <x v="1"/>
    <x v="2"/>
    <x v="8"/>
    <x v="8"/>
    <n v="15800"/>
  </r>
  <r>
    <x v="5"/>
    <x v="30"/>
    <x v="1"/>
    <x v="2"/>
    <x v="9"/>
    <x v="9"/>
    <n v="3668"/>
  </r>
  <r>
    <x v="5"/>
    <x v="31"/>
    <x v="0"/>
    <x v="0"/>
    <x v="0"/>
    <x v="0"/>
    <n v="24578"/>
  </r>
  <r>
    <x v="5"/>
    <x v="31"/>
    <x v="0"/>
    <x v="0"/>
    <x v="1"/>
    <x v="1"/>
    <n v="386678"/>
  </r>
  <r>
    <x v="5"/>
    <x v="31"/>
    <x v="0"/>
    <x v="0"/>
    <x v="2"/>
    <x v="2"/>
    <n v="19401"/>
  </r>
  <r>
    <x v="5"/>
    <x v="31"/>
    <x v="0"/>
    <x v="0"/>
    <x v="3"/>
    <x v="3"/>
    <n v="36861"/>
  </r>
  <r>
    <x v="5"/>
    <x v="31"/>
    <x v="0"/>
    <x v="0"/>
    <x v="4"/>
    <x v="4"/>
    <n v="332778"/>
  </r>
  <r>
    <x v="5"/>
    <x v="31"/>
    <x v="0"/>
    <x v="0"/>
    <x v="5"/>
    <x v="5"/>
    <n v="-915"/>
  </r>
  <r>
    <x v="5"/>
    <x v="31"/>
    <x v="0"/>
    <x v="1"/>
    <x v="6"/>
    <x v="6"/>
    <n v="64916"/>
  </r>
  <r>
    <x v="5"/>
    <x v="31"/>
    <x v="0"/>
    <x v="2"/>
    <x v="7"/>
    <x v="7"/>
    <n v="286161"/>
  </r>
  <r>
    <x v="5"/>
    <x v="31"/>
    <x v="0"/>
    <x v="2"/>
    <x v="8"/>
    <x v="8"/>
    <n v="407956"/>
  </r>
  <r>
    <x v="5"/>
    <x v="31"/>
    <x v="0"/>
    <x v="2"/>
    <x v="9"/>
    <x v="9"/>
    <n v="98288"/>
  </r>
  <r>
    <x v="5"/>
    <x v="31"/>
    <x v="1"/>
    <x v="0"/>
    <x v="0"/>
    <x v="0"/>
    <n v="46653"/>
  </r>
  <r>
    <x v="5"/>
    <x v="31"/>
    <x v="1"/>
    <x v="0"/>
    <x v="1"/>
    <x v="1"/>
    <n v="396762"/>
  </r>
  <r>
    <x v="5"/>
    <x v="31"/>
    <x v="1"/>
    <x v="0"/>
    <x v="2"/>
    <x v="2"/>
    <n v="19401"/>
  </r>
  <r>
    <x v="5"/>
    <x v="31"/>
    <x v="1"/>
    <x v="0"/>
    <x v="3"/>
    <x v="3"/>
    <n v="-11273"/>
  </r>
  <r>
    <x v="5"/>
    <x v="31"/>
    <x v="1"/>
    <x v="0"/>
    <x v="4"/>
    <x v="4"/>
    <n v="342392"/>
  </r>
  <r>
    <x v="5"/>
    <x v="31"/>
    <x v="1"/>
    <x v="0"/>
    <x v="5"/>
    <x v="5"/>
    <n v="10220"/>
  </r>
  <r>
    <x v="5"/>
    <x v="31"/>
    <x v="1"/>
    <x v="1"/>
    <x v="6"/>
    <x v="6"/>
    <n v="45865"/>
  </r>
  <r>
    <x v="5"/>
    <x v="31"/>
    <x v="1"/>
    <x v="2"/>
    <x v="7"/>
    <x v="7"/>
    <n v="286161"/>
  </r>
  <r>
    <x v="5"/>
    <x v="31"/>
    <x v="1"/>
    <x v="2"/>
    <x v="8"/>
    <x v="8"/>
    <n v="402274"/>
  </r>
  <r>
    <x v="5"/>
    <x v="31"/>
    <x v="1"/>
    <x v="2"/>
    <x v="9"/>
    <x v="9"/>
    <n v="163691"/>
  </r>
  <r>
    <x v="5"/>
    <x v="32"/>
    <x v="0"/>
    <x v="0"/>
    <x v="0"/>
    <x v="0"/>
    <n v="83134"/>
  </r>
  <r>
    <x v="5"/>
    <x v="32"/>
    <x v="0"/>
    <x v="0"/>
    <x v="1"/>
    <x v="1"/>
    <n v="755507"/>
  </r>
  <r>
    <x v="5"/>
    <x v="32"/>
    <x v="0"/>
    <x v="0"/>
    <x v="2"/>
    <x v="2"/>
    <n v="49319"/>
  </r>
  <r>
    <x v="5"/>
    <x v="32"/>
    <x v="0"/>
    <x v="0"/>
    <x v="3"/>
    <x v="3"/>
    <n v="-62804"/>
  </r>
  <r>
    <x v="5"/>
    <x v="32"/>
    <x v="0"/>
    <x v="0"/>
    <x v="4"/>
    <x v="4"/>
    <n v="1329360"/>
  </r>
  <r>
    <x v="5"/>
    <x v="32"/>
    <x v="0"/>
    <x v="0"/>
    <x v="5"/>
    <x v="5"/>
    <n v="-6741"/>
  </r>
  <r>
    <x v="5"/>
    <x v="32"/>
    <x v="0"/>
    <x v="1"/>
    <x v="6"/>
    <x v="6"/>
    <n v="188013"/>
  </r>
  <r>
    <x v="5"/>
    <x v="32"/>
    <x v="0"/>
    <x v="2"/>
    <x v="7"/>
    <x v="7"/>
    <n v="702725"/>
  </r>
  <r>
    <x v="5"/>
    <x v="32"/>
    <x v="0"/>
    <x v="2"/>
    <x v="8"/>
    <x v="8"/>
    <n v="1275767"/>
  </r>
  <r>
    <x v="5"/>
    <x v="32"/>
    <x v="0"/>
    <x v="2"/>
    <x v="9"/>
    <x v="9"/>
    <n v="496386"/>
  </r>
  <r>
    <x v="5"/>
    <x v="32"/>
    <x v="1"/>
    <x v="0"/>
    <x v="0"/>
    <x v="0"/>
    <n v="162786"/>
  </r>
  <r>
    <x v="5"/>
    <x v="32"/>
    <x v="1"/>
    <x v="0"/>
    <x v="1"/>
    <x v="1"/>
    <n v="829749"/>
  </r>
  <r>
    <x v="5"/>
    <x v="32"/>
    <x v="1"/>
    <x v="0"/>
    <x v="2"/>
    <x v="2"/>
    <n v="53472"/>
  </r>
  <r>
    <x v="5"/>
    <x v="32"/>
    <x v="1"/>
    <x v="0"/>
    <x v="3"/>
    <x v="3"/>
    <n v="-163119"/>
  </r>
  <r>
    <x v="5"/>
    <x v="32"/>
    <x v="1"/>
    <x v="0"/>
    <x v="4"/>
    <x v="4"/>
    <n v="1406151"/>
  </r>
  <r>
    <x v="5"/>
    <x v="32"/>
    <x v="1"/>
    <x v="0"/>
    <x v="5"/>
    <x v="5"/>
    <n v="-6773"/>
  </r>
  <r>
    <x v="5"/>
    <x v="32"/>
    <x v="1"/>
    <x v="1"/>
    <x v="6"/>
    <x v="6"/>
    <n v="172680"/>
  </r>
  <r>
    <x v="5"/>
    <x v="32"/>
    <x v="1"/>
    <x v="2"/>
    <x v="7"/>
    <x v="7"/>
    <n v="702725"/>
  </r>
  <r>
    <x v="5"/>
    <x v="32"/>
    <x v="1"/>
    <x v="2"/>
    <x v="8"/>
    <x v="8"/>
    <n v="1269792"/>
  </r>
  <r>
    <x v="5"/>
    <x v="32"/>
    <x v="1"/>
    <x v="2"/>
    <x v="9"/>
    <x v="9"/>
    <n v="822213"/>
  </r>
  <r>
    <x v="5"/>
    <x v="33"/>
    <x v="0"/>
    <x v="0"/>
    <x v="0"/>
    <x v="0"/>
    <n v="451989"/>
  </r>
  <r>
    <x v="5"/>
    <x v="33"/>
    <x v="0"/>
    <x v="0"/>
    <x v="1"/>
    <x v="1"/>
    <n v="3757639"/>
  </r>
  <r>
    <x v="5"/>
    <x v="33"/>
    <x v="0"/>
    <x v="0"/>
    <x v="2"/>
    <x v="2"/>
    <n v="45142"/>
  </r>
  <r>
    <x v="5"/>
    <x v="33"/>
    <x v="0"/>
    <x v="0"/>
    <x v="3"/>
    <x v="3"/>
    <n v="3771"/>
  </r>
  <r>
    <x v="5"/>
    <x v="33"/>
    <x v="0"/>
    <x v="0"/>
    <x v="4"/>
    <x v="4"/>
    <n v="5065370"/>
  </r>
  <r>
    <x v="5"/>
    <x v="33"/>
    <x v="0"/>
    <x v="0"/>
    <x v="5"/>
    <x v="5"/>
    <n v="1248537"/>
  </r>
  <r>
    <x v="5"/>
    <x v="33"/>
    <x v="0"/>
    <x v="1"/>
    <x v="6"/>
    <x v="6"/>
    <n v="1356011"/>
  </r>
  <r>
    <x v="5"/>
    <x v="33"/>
    <x v="0"/>
    <x v="2"/>
    <x v="7"/>
    <x v="7"/>
    <n v="1083787"/>
  </r>
  <r>
    <x v="5"/>
    <x v="33"/>
    <x v="0"/>
    <x v="2"/>
    <x v="8"/>
    <x v="8"/>
    <n v="5335400"/>
  </r>
  <r>
    <x v="5"/>
    <x v="33"/>
    <x v="0"/>
    <x v="2"/>
    <x v="9"/>
    <x v="9"/>
    <n v="3004656"/>
  </r>
  <r>
    <x v="5"/>
    <x v="33"/>
    <x v="1"/>
    <x v="0"/>
    <x v="0"/>
    <x v="0"/>
    <n v="958059"/>
  </r>
  <r>
    <x v="5"/>
    <x v="33"/>
    <x v="1"/>
    <x v="0"/>
    <x v="1"/>
    <x v="1"/>
    <n v="4722405"/>
  </r>
  <r>
    <x v="5"/>
    <x v="33"/>
    <x v="1"/>
    <x v="0"/>
    <x v="2"/>
    <x v="2"/>
    <n v="45142"/>
  </r>
  <r>
    <x v="5"/>
    <x v="33"/>
    <x v="1"/>
    <x v="0"/>
    <x v="3"/>
    <x v="3"/>
    <n v="-353992"/>
  </r>
  <r>
    <x v="5"/>
    <x v="33"/>
    <x v="1"/>
    <x v="0"/>
    <x v="4"/>
    <x v="4"/>
    <n v="6746778"/>
  </r>
  <r>
    <x v="5"/>
    <x v="33"/>
    <x v="1"/>
    <x v="0"/>
    <x v="5"/>
    <x v="5"/>
    <n v="1172772"/>
  </r>
  <r>
    <x v="5"/>
    <x v="33"/>
    <x v="1"/>
    <x v="1"/>
    <x v="6"/>
    <x v="6"/>
    <n v="1574159"/>
  </r>
  <r>
    <x v="5"/>
    <x v="33"/>
    <x v="1"/>
    <x v="2"/>
    <x v="7"/>
    <x v="7"/>
    <n v="1083787"/>
  </r>
  <r>
    <x v="5"/>
    <x v="33"/>
    <x v="1"/>
    <x v="2"/>
    <x v="8"/>
    <x v="8"/>
    <n v="5107674"/>
  </r>
  <r>
    <x v="5"/>
    <x v="33"/>
    <x v="1"/>
    <x v="2"/>
    <x v="9"/>
    <x v="9"/>
    <n v="7036302"/>
  </r>
  <r>
    <x v="5"/>
    <x v="34"/>
    <x v="0"/>
    <x v="0"/>
    <x v="0"/>
    <x v="0"/>
    <n v="62353"/>
  </r>
  <r>
    <x v="5"/>
    <x v="34"/>
    <x v="0"/>
    <x v="0"/>
    <x v="1"/>
    <x v="1"/>
    <n v="642207"/>
  </r>
  <r>
    <x v="5"/>
    <x v="34"/>
    <x v="0"/>
    <x v="0"/>
    <x v="2"/>
    <x v="2"/>
    <n v="71676"/>
  </r>
  <r>
    <x v="5"/>
    <x v="34"/>
    <x v="0"/>
    <x v="0"/>
    <x v="3"/>
    <x v="3"/>
    <n v="30903"/>
  </r>
  <r>
    <x v="5"/>
    <x v="34"/>
    <x v="0"/>
    <x v="0"/>
    <x v="4"/>
    <x v="4"/>
    <n v="958475"/>
  </r>
  <r>
    <x v="5"/>
    <x v="34"/>
    <x v="0"/>
    <x v="0"/>
    <x v="5"/>
    <x v="5"/>
    <n v="0"/>
  </r>
  <r>
    <x v="5"/>
    <x v="34"/>
    <x v="0"/>
    <x v="1"/>
    <x v="6"/>
    <x v="6"/>
    <n v="139079"/>
  </r>
  <r>
    <x v="5"/>
    <x v="34"/>
    <x v="0"/>
    <x v="2"/>
    <x v="7"/>
    <x v="7"/>
    <n v="585727"/>
  </r>
  <r>
    <x v="5"/>
    <x v="34"/>
    <x v="0"/>
    <x v="2"/>
    <x v="8"/>
    <x v="8"/>
    <n v="924419"/>
  </r>
  <r>
    <x v="5"/>
    <x v="34"/>
    <x v="0"/>
    <x v="2"/>
    <x v="9"/>
    <x v="9"/>
    <n v="332741"/>
  </r>
  <r>
    <x v="5"/>
    <x v="34"/>
    <x v="1"/>
    <x v="0"/>
    <x v="0"/>
    <x v="0"/>
    <n v="204458"/>
  </r>
  <r>
    <x v="5"/>
    <x v="34"/>
    <x v="1"/>
    <x v="0"/>
    <x v="1"/>
    <x v="1"/>
    <n v="866727"/>
  </r>
  <r>
    <x v="5"/>
    <x v="34"/>
    <x v="1"/>
    <x v="0"/>
    <x v="2"/>
    <x v="2"/>
    <n v="71676"/>
  </r>
  <r>
    <x v="5"/>
    <x v="34"/>
    <x v="1"/>
    <x v="0"/>
    <x v="3"/>
    <x v="3"/>
    <n v="-113261"/>
  </r>
  <r>
    <x v="5"/>
    <x v="34"/>
    <x v="1"/>
    <x v="0"/>
    <x v="4"/>
    <x v="4"/>
    <n v="1053221"/>
  </r>
  <r>
    <x v="5"/>
    <x v="34"/>
    <x v="1"/>
    <x v="0"/>
    <x v="5"/>
    <x v="5"/>
    <n v="27323"/>
  </r>
  <r>
    <x v="5"/>
    <x v="34"/>
    <x v="1"/>
    <x v="1"/>
    <x v="6"/>
    <x v="6"/>
    <n v="89358"/>
  </r>
  <r>
    <x v="5"/>
    <x v="34"/>
    <x v="1"/>
    <x v="2"/>
    <x v="7"/>
    <x v="7"/>
    <n v="585727"/>
  </r>
  <r>
    <x v="5"/>
    <x v="34"/>
    <x v="1"/>
    <x v="2"/>
    <x v="8"/>
    <x v="8"/>
    <n v="924419"/>
  </r>
  <r>
    <x v="5"/>
    <x v="34"/>
    <x v="1"/>
    <x v="2"/>
    <x v="9"/>
    <x v="9"/>
    <n v="861232"/>
  </r>
  <r>
    <x v="5"/>
    <x v="35"/>
    <x v="0"/>
    <x v="0"/>
    <x v="0"/>
    <x v="0"/>
    <n v="41311"/>
  </r>
  <r>
    <x v="5"/>
    <x v="35"/>
    <x v="0"/>
    <x v="0"/>
    <x v="1"/>
    <x v="1"/>
    <n v="428487"/>
  </r>
  <r>
    <x v="5"/>
    <x v="35"/>
    <x v="0"/>
    <x v="0"/>
    <x v="2"/>
    <x v="2"/>
    <n v="49766"/>
  </r>
  <r>
    <x v="5"/>
    <x v="35"/>
    <x v="0"/>
    <x v="0"/>
    <x v="3"/>
    <x v="3"/>
    <n v="30935"/>
  </r>
  <r>
    <x v="5"/>
    <x v="35"/>
    <x v="0"/>
    <x v="0"/>
    <x v="4"/>
    <x v="4"/>
    <n v="618889"/>
  </r>
  <r>
    <x v="5"/>
    <x v="35"/>
    <x v="0"/>
    <x v="1"/>
    <x v="6"/>
    <x v="6"/>
    <n v="295574"/>
  </r>
  <r>
    <x v="5"/>
    <x v="35"/>
    <x v="0"/>
    <x v="2"/>
    <x v="7"/>
    <x v="7"/>
    <n v="447700"/>
  </r>
  <r>
    <x v="5"/>
    <x v="35"/>
    <x v="0"/>
    <x v="2"/>
    <x v="8"/>
    <x v="8"/>
    <n v="719187"/>
  </r>
  <r>
    <x v="5"/>
    <x v="35"/>
    <x v="0"/>
    <x v="2"/>
    <x v="9"/>
    <x v="9"/>
    <n v="236205"/>
  </r>
  <r>
    <x v="5"/>
    <x v="35"/>
    <x v="1"/>
    <x v="0"/>
    <x v="0"/>
    <x v="0"/>
    <n v="86775"/>
  </r>
  <r>
    <x v="5"/>
    <x v="35"/>
    <x v="1"/>
    <x v="0"/>
    <x v="1"/>
    <x v="1"/>
    <n v="444391"/>
  </r>
  <r>
    <x v="5"/>
    <x v="35"/>
    <x v="1"/>
    <x v="0"/>
    <x v="2"/>
    <x v="2"/>
    <n v="49766"/>
  </r>
  <r>
    <x v="5"/>
    <x v="35"/>
    <x v="1"/>
    <x v="0"/>
    <x v="3"/>
    <x v="3"/>
    <n v="-41812"/>
  </r>
  <r>
    <x v="5"/>
    <x v="35"/>
    <x v="1"/>
    <x v="0"/>
    <x v="4"/>
    <x v="4"/>
    <n v="696953"/>
  </r>
  <r>
    <x v="5"/>
    <x v="35"/>
    <x v="1"/>
    <x v="1"/>
    <x v="6"/>
    <x v="6"/>
    <n v="209835"/>
  </r>
  <r>
    <x v="5"/>
    <x v="35"/>
    <x v="1"/>
    <x v="2"/>
    <x v="7"/>
    <x v="7"/>
    <n v="447700"/>
  </r>
  <r>
    <x v="5"/>
    <x v="35"/>
    <x v="1"/>
    <x v="2"/>
    <x v="8"/>
    <x v="8"/>
    <n v="712090"/>
  </r>
  <r>
    <x v="5"/>
    <x v="35"/>
    <x v="1"/>
    <x v="2"/>
    <x v="9"/>
    <x v="9"/>
    <n v="369742"/>
  </r>
  <r>
    <x v="5"/>
    <x v="36"/>
    <x v="0"/>
    <x v="0"/>
    <x v="0"/>
    <x v="0"/>
    <n v="33933"/>
  </r>
  <r>
    <x v="5"/>
    <x v="36"/>
    <x v="0"/>
    <x v="0"/>
    <x v="1"/>
    <x v="1"/>
    <n v="336378"/>
  </r>
  <r>
    <x v="5"/>
    <x v="36"/>
    <x v="0"/>
    <x v="0"/>
    <x v="2"/>
    <x v="2"/>
    <n v="23621"/>
  </r>
  <r>
    <x v="5"/>
    <x v="36"/>
    <x v="0"/>
    <x v="0"/>
    <x v="3"/>
    <x v="3"/>
    <n v="4645"/>
  </r>
  <r>
    <x v="5"/>
    <x v="36"/>
    <x v="0"/>
    <x v="0"/>
    <x v="4"/>
    <x v="4"/>
    <n v="470503"/>
  </r>
  <r>
    <x v="5"/>
    <x v="36"/>
    <x v="0"/>
    <x v="0"/>
    <x v="5"/>
    <x v="5"/>
    <n v="0"/>
  </r>
  <r>
    <x v="5"/>
    <x v="36"/>
    <x v="0"/>
    <x v="1"/>
    <x v="6"/>
    <x v="6"/>
    <n v="215731"/>
  </r>
  <r>
    <x v="5"/>
    <x v="36"/>
    <x v="0"/>
    <x v="2"/>
    <x v="7"/>
    <x v="7"/>
    <n v="415247"/>
  </r>
  <r>
    <x v="5"/>
    <x v="36"/>
    <x v="0"/>
    <x v="2"/>
    <x v="8"/>
    <x v="8"/>
    <n v="514302"/>
  </r>
  <r>
    <x v="5"/>
    <x v="36"/>
    <x v="0"/>
    <x v="2"/>
    <x v="9"/>
    <x v="9"/>
    <n v="145972"/>
  </r>
  <r>
    <x v="5"/>
    <x v="36"/>
    <x v="1"/>
    <x v="0"/>
    <x v="0"/>
    <x v="0"/>
    <n v="77614"/>
  </r>
  <r>
    <x v="5"/>
    <x v="36"/>
    <x v="1"/>
    <x v="0"/>
    <x v="1"/>
    <x v="1"/>
    <n v="379787"/>
  </r>
  <r>
    <x v="5"/>
    <x v="36"/>
    <x v="1"/>
    <x v="0"/>
    <x v="2"/>
    <x v="2"/>
    <n v="23621"/>
  </r>
  <r>
    <x v="5"/>
    <x v="36"/>
    <x v="1"/>
    <x v="0"/>
    <x v="3"/>
    <x v="3"/>
    <n v="-67290"/>
  </r>
  <r>
    <x v="5"/>
    <x v="36"/>
    <x v="1"/>
    <x v="0"/>
    <x v="4"/>
    <x v="4"/>
    <n v="500907"/>
  </r>
  <r>
    <x v="5"/>
    <x v="36"/>
    <x v="1"/>
    <x v="0"/>
    <x v="5"/>
    <x v="5"/>
    <n v="8295"/>
  </r>
  <r>
    <x v="5"/>
    <x v="36"/>
    <x v="1"/>
    <x v="1"/>
    <x v="6"/>
    <x v="6"/>
    <n v="205142"/>
  </r>
  <r>
    <x v="5"/>
    <x v="36"/>
    <x v="1"/>
    <x v="2"/>
    <x v="7"/>
    <x v="7"/>
    <n v="415247"/>
  </r>
  <r>
    <x v="5"/>
    <x v="36"/>
    <x v="1"/>
    <x v="2"/>
    <x v="8"/>
    <x v="8"/>
    <n v="507977"/>
  </r>
  <r>
    <x v="5"/>
    <x v="36"/>
    <x v="1"/>
    <x v="2"/>
    <x v="9"/>
    <x v="9"/>
    <n v="322842"/>
  </r>
  <r>
    <x v="5"/>
    <x v="37"/>
    <x v="0"/>
    <x v="0"/>
    <x v="0"/>
    <x v="0"/>
    <n v="21329"/>
  </r>
  <r>
    <x v="5"/>
    <x v="37"/>
    <x v="0"/>
    <x v="0"/>
    <x v="1"/>
    <x v="1"/>
    <n v="245543"/>
  </r>
  <r>
    <x v="5"/>
    <x v="37"/>
    <x v="0"/>
    <x v="0"/>
    <x v="3"/>
    <x v="3"/>
    <n v="-8666"/>
  </r>
  <r>
    <x v="5"/>
    <x v="37"/>
    <x v="0"/>
    <x v="0"/>
    <x v="4"/>
    <x v="4"/>
    <n v="261108"/>
  </r>
  <r>
    <x v="5"/>
    <x v="37"/>
    <x v="0"/>
    <x v="0"/>
    <x v="5"/>
    <x v="5"/>
    <n v="0"/>
  </r>
  <r>
    <x v="5"/>
    <x v="37"/>
    <x v="0"/>
    <x v="1"/>
    <x v="6"/>
    <x v="6"/>
    <n v="43648"/>
  </r>
  <r>
    <x v="5"/>
    <x v="37"/>
    <x v="0"/>
    <x v="2"/>
    <x v="7"/>
    <x v="7"/>
    <n v="226003"/>
  </r>
  <r>
    <x v="5"/>
    <x v="37"/>
    <x v="0"/>
    <x v="2"/>
    <x v="8"/>
    <x v="8"/>
    <n v="260606"/>
  </r>
  <r>
    <x v="5"/>
    <x v="37"/>
    <x v="0"/>
    <x v="2"/>
    <x v="9"/>
    <x v="9"/>
    <n v="93685"/>
  </r>
  <r>
    <x v="5"/>
    <x v="37"/>
    <x v="1"/>
    <x v="0"/>
    <x v="0"/>
    <x v="0"/>
    <n v="25969"/>
  </r>
  <r>
    <x v="5"/>
    <x v="37"/>
    <x v="1"/>
    <x v="0"/>
    <x v="1"/>
    <x v="1"/>
    <n v="244665"/>
  </r>
  <r>
    <x v="5"/>
    <x v="37"/>
    <x v="1"/>
    <x v="0"/>
    <x v="3"/>
    <x v="3"/>
    <n v="-22383"/>
  </r>
  <r>
    <x v="5"/>
    <x v="37"/>
    <x v="1"/>
    <x v="0"/>
    <x v="4"/>
    <x v="4"/>
    <n v="261110"/>
  </r>
  <r>
    <x v="5"/>
    <x v="37"/>
    <x v="1"/>
    <x v="0"/>
    <x v="5"/>
    <x v="5"/>
    <n v="-523"/>
  </r>
  <r>
    <x v="5"/>
    <x v="37"/>
    <x v="1"/>
    <x v="1"/>
    <x v="6"/>
    <x v="6"/>
    <n v="39507"/>
  </r>
  <r>
    <x v="5"/>
    <x v="37"/>
    <x v="1"/>
    <x v="2"/>
    <x v="7"/>
    <x v="7"/>
    <n v="226003"/>
  </r>
  <r>
    <x v="5"/>
    <x v="37"/>
    <x v="1"/>
    <x v="2"/>
    <x v="8"/>
    <x v="8"/>
    <n v="260229"/>
  </r>
  <r>
    <x v="5"/>
    <x v="37"/>
    <x v="1"/>
    <x v="2"/>
    <x v="9"/>
    <x v="9"/>
    <n v="107925"/>
  </r>
  <r>
    <x v="5"/>
    <x v="38"/>
    <x v="0"/>
    <x v="0"/>
    <x v="0"/>
    <x v="0"/>
    <n v="12047"/>
  </r>
  <r>
    <x v="5"/>
    <x v="38"/>
    <x v="0"/>
    <x v="0"/>
    <x v="1"/>
    <x v="1"/>
    <n v="222008"/>
  </r>
  <r>
    <x v="5"/>
    <x v="38"/>
    <x v="0"/>
    <x v="0"/>
    <x v="3"/>
    <x v="3"/>
    <n v="4653"/>
  </r>
  <r>
    <x v="5"/>
    <x v="38"/>
    <x v="0"/>
    <x v="0"/>
    <x v="4"/>
    <x v="4"/>
    <n v="50155"/>
  </r>
  <r>
    <x v="5"/>
    <x v="38"/>
    <x v="0"/>
    <x v="1"/>
    <x v="6"/>
    <x v="6"/>
    <n v="70282"/>
  </r>
  <r>
    <x v="5"/>
    <x v="38"/>
    <x v="0"/>
    <x v="2"/>
    <x v="7"/>
    <x v="7"/>
    <n v="113399"/>
  </r>
  <r>
    <x v="5"/>
    <x v="38"/>
    <x v="0"/>
    <x v="2"/>
    <x v="8"/>
    <x v="8"/>
    <n v="159995"/>
  </r>
  <r>
    <x v="5"/>
    <x v="38"/>
    <x v="0"/>
    <x v="2"/>
    <x v="9"/>
    <x v="9"/>
    <n v="76445"/>
  </r>
  <r>
    <x v="5"/>
    <x v="38"/>
    <x v="1"/>
    <x v="0"/>
    <x v="0"/>
    <x v="0"/>
    <n v="12360"/>
  </r>
  <r>
    <x v="5"/>
    <x v="38"/>
    <x v="1"/>
    <x v="0"/>
    <x v="1"/>
    <x v="1"/>
    <n v="222153"/>
  </r>
  <r>
    <x v="5"/>
    <x v="38"/>
    <x v="1"/>
    <x v="0"/>
    <x v="3"/>
    <x v="3"/>
    <n v="4017"/>
  </r>
  <r>
    <x v="5"/>
    <x v="38"/>
    <x v="1"/>
    <x v="0"/>
    <x v="4"/>
    <x v="4"/>
    <n v="50155"/>
  </r>
  <r>
    <x v="5"/>
    <x v="38"/>
    <x v="1"/>
    <x v="1"/>
    <x v="6"/>
    <x v="6"/>
    <n v="69924"/>
  </r>
  <r>
    <x v="5"/>
    <x v="38"/>
    <x v="1"/>
    <x v="2"/>
    <x v="7"/>
    <x v="7"/>
    <n v="113399"/>
  </r>
  <r>
    <x v="5"/>
    <x v="38"/>
    <x v="1"/>
    <x v="2"/>
    <x v="8"/>
    <x v="8"/>
    <n v="159995"/>
  </r>
  <r>
    <x v="5"/>
    <x v="38"/>
    <x v="1"/>
    <x v="2"/>
    <x v="9"/>
    <x v="9"/>
    <n v="77181"/>
  </r>
  <r>
    <x v="5"/>
    <x v="39"/>
    <x v="0"/>
    <x v="0"/>
    <x v="0"/>
    <x v="0"/>
    <n v="8386"/>
  </r>
  <r>
    <x v="5"/>
    <x v="39"/>
    <x v="0"/>
    <x v="0"/>
    <x v="1"/>
    <x v="1"/>
    <n v="56738"/>
  </r>
  <r>
    <x v="5"/>
    <x v="39"/>
    <x v="0"/>
    <x v="0"/>
    <x v="3"/>
    <x v="3"/>
    <n v="12498"/>
  </r>
  <r>
    <x v="5"/>
    <x v="39"/>
    <x v="0"/>
    <x v="0"/>
    <x v="4"/>
    <x v="4"/>
    <n v="101257"/>
  </r>
  <r>
    <x v="5"/>
    <x v="39"/>
    <x v="0"/>
    <x v="1"/>
    <x v="6"/>
    <x v="6"/>
    <n v="68229"/>
  </r>
  <r>
    <x v="5"/>
    <x v="39"/>
    <x v="0"/>
    <x v="2"/>
    <x v="7"/>
    <x v="7"/>
    <n v="80696"/>
  </r>
  <r>
    <x v="5"/>
    <x v="39"/>
    <x v="0"/>
    <x v="2"/>
    <x v="8"/>
    <x v="8"/>
    <n v="101822"/>
  </r>
  <r>
    <x v="5"/>
    <x v="39"/>
    <x v="0"/>
    <x v="2"/>
    <x v="9"/>
    <x v="9"/>
    <n v="39594"/>
  </r>
  <r>
    <x v="5"/>
    <x v="39"/>
    <x v="1"/>
    <x v="0"/>
    <x v="0"/>
    <x v="0"/>
    <n v="9165"/>
  </r>
  <r>
    <x v="5"/>
    <x v="39"/>
    <x v="1"/>
    <x v="0"/>
    <x v="1"/>
    <x v="1"/>
    <n v="58325"/>
  </r>
  <r>
    <x v="5"/>
    <x v="39"/>
    <x v="1"/>
    <x v="0"/>
    <x v="3"/>
    <x v="3"/>
    <n v="10441"/>
  </r>
  <r>
    <x v="5"/>
    <x v="39"/>
    <x v="1"/>
    <x v="0"/>
    <x v="4"/>
    <x v="4"/>
    <n v="101257"/>
  </r>
  <r>
    <x v="5"/>
    <x v="39"/>
    <x v="1"/>
    <x v="1"/>
    <x v="6"/>
    <x v="6"/>
    <n v="67330"/>
  </r>
  <r>
    <x v="5"/>
    <x v="39"/>
    <x v="1"/>
    <x v="2"/>
    <x v="7"/>
    <x v="7"/>
    <n v="80696"/>
  </r>
  <r>
    <x v="5"/>
    <x v="39"/>
    <x v="1"/>
    <x v="2"/>
    <x v="8"/>
    <x v="8"/>
    <n v="101822"/>
  </r>
  <r>
    <x v="5"/>
    <x v="39"/>
    <x v="1"/>
    <x v="2"/>
    <x v="9"/>
    <x v="9"/>
    <n v="43118"/>
  </r>
  <r>
    <x v="5"/>
    <x v="40"/>
    <x v="0"/>
    <x v="0"/>
    <x v="0"/>
    <x v="0"/>
    <n v="12945"/>
  </r>
  <r>
    <x v="5"/>
    <x v="40"/>
    <x v="0"/>
    <x v="0"/>
    <x v="1"/>
    <x v="1"/>
    <n v="89862"/>
  </r>
  <r>
    <x v="5"/>
    <x v="40"/>
    <x v="0"/>
    <x v="0"/>
    <x v="2"/>
    <x v="2"/>
    <n v="8506"/>
  </r>
  <r>
    <x v="5"/>
    <x v="40"/>
    <x v="0"/>
    <x v="0"/>
    <x v="3"/>
    <x v="3"/>
    <n v="5950"/>
  </r>
  <r>
    <x v="5"/>
    <x v="40"/>
    <x v="0"/>
    <x v="0"/>
    <x v="4"/>
    <x v="4"/>
    <n v="102236"/>
  </r>
  <r>
    <x v="5"/>
    <x v="40"/>
    <x v="0"/>
    <x v="0"/>
    <x v="5"/>
    <x v="5"/>
    <n v="0"/>
  </r>
  <r>
    <x v="5"/>
    <x v="40"/>
    <x v="0"/>
    <x v="1"/>
    <x v="6"/>
    <x v="6"/>
    <n v="16909"/>
  </r>
  <r>
    <x v="5"/>
    <x v="40"/>
    <x v="0"/>
    <x v="2"/>
    <x v="7"/>
    <x v="7"/>
    <n v="83997"/>
  </r>
  <r>
    <x v="5"/>
    <x v="40"/>
    <x v="0"/>
    <x v="2"/>
    <x v="8"/>
    <x v="8"/>
    <n v="96697"/>
  </r>
  <r>
    <x v="5"/>
    <x v="40"/>
    <x v="0"/>
    <x v="2"/>
    <x v="9"/>
    <x v="9"/>
    <n v="43814"/>
  </r>
  <r>
    <x v="5"/>
    <x v="40"/>
    <x v="1"/>
    <x v="0"/>
    <x v="0"/>
    <x v="0"/>
    <n v="17144"/>
  </r>
  <r>
    <x v="5"/>
    <x v="40"/>
    <x v="1"/>
    <x v="0"/>
    <x v="1"/>
    <x v="1"/>
    <n v="94025"/>
  </r>
  <r>
    <x v="5"/>
    <x v="40"/>
    <x v="1"/>
    <x v="0"/>
    <x v="2"/>
    <x v="2"/>
    <n v="8506"/>
  </r>
  <r>
    <x v="5"/>
    <x v="40"/>
    <x v="1"/>
    <x v="0"/>
    <x v="3"/>
    <x v="3"/>
    <n v="-9135"/>
  </r>
  <r>
    <x v="5"/>
    <x v="40"/>
    <x v="1"/>
    <x v="0"/>
    <x v="4"/>
    <x v="4"/>
    <n v="126676"/>
  </r>
  <r>
    <x v="5"/>
    <x v="40"/>
    <x v="1"/>
    <x v="0"/>
    <x v="5"/>
    <x v="5"/>
    <n v="5968"/>
  </r>
  <r>
    <x v="5"/>
    <x v="40"/>
    <x v="1"/>
    <x v="1"/>
    <x v="6"/>
    <x v="6"/>
    <n v="12624"/>
  </r>
  <r>
    <x v="5"/>
    <x v="40"/>
    <x v="1"/>
    <x v="2"/>
    <x v="7"/>
    <x v="7"/>
    <n v="83997"/>
  </r>
  <r>
    <x v="5"/>
    <x v="40"/>
    <x v="1"/>
    <x v="2"/>
    <x v="8"/>
    <x v="8"/>
    <n v="95793"/>
  </r>
  <r>
    <x v="5"/>
    <x v="40"/>
    <x v="1"/>
    <x v="2"/>
    <x v="9"/>
    <x v="9"/>
    <n v="82352"/>
  </r>
  <r>
    <x v="5"/>
    <x v="41"/>
    <x v="0"/>
    <x v="0"/>
    <x v="1"/>
    <x v="1"/>
    <n v="19324"/>
  </r>
  <r>
    <x v="5"/>
    <x v="41"/>
    <x v="0"/>
    <x v="0"/>
    <x v="3"/>
    <x v="3"/>
    <n v="1765"/>
  </r>
  <r>
    <x v="5"/>
    <x v="41"/>
    <x v="0"/>
    <x v="0"/>
    <x v="4"/>
    <x v="4"/>
    <n v="4365"/>
  </r>
  <r>
    <x v="5"/>
    <x v="41"/>
    <x v="0"/>
    <x v="1"/>
    <x v="6"/>
    <x v="6"/>
    <n v="3304"/>
  </r>
  <r>
    <x v="5"/>
    <x v="41"/>
    <x v="0"/>
    <x v="2"/>
    <x v="7"/>
    <x v="7"/>
    <n v="11163"/>
  </r>
  <r>
    <x v="5"/>
    <x v="41"/>
    <x v="0"/>
    <x v="2"/>
    <x v="8"/>
    <x v="8"/>
    <n v="13574"/>
  </r>
  <r>
    <x v="5"/>
    <x v="41"/>
    <x v="0"/>
    <x v="2"/>
    <x v="9"/>
    <x v="9"/>
    <n v="491"/>
  </r>
  <r>
    <x v="5"/>
    <x v="41"/>
    <x v="1"/>
    <x v="0"/>
    <x v="1"/>
    <x v="1"/>
    <n v="19324"/>
  </r>
  <r>
    <x v="5"/>
    <x v="41"/>
    <x v="1"/>
    <x v="0"/>
    <x v="3"/>
    <x v="3"/>
    <n v="1765"/>
  </r>
  <r>
    <x v="5"/>
    <x v="41"/>
    <x v="1"/>
    <x v="0"/>
    <x v="4"/>
    <x v="4"/>
    <n v="4365"/>
  </r>
  <r>
    <x v="5"/>
    <x v="41"/>
    <x v="1"/>
    <x v="1"/>
    <x v="6"/>
    <x v="6"/>
    <n v="3304"/>
  </r>
  <r>
    <x v="5"/>
    <x v="41"/>
    <x v="1"/>
    <x v="2"/>
    <x v="7"/>
    <x v="7"/>
    <n v="11163"/>
  </r>
  <r>
    <x v="5"/>
    <x v="41"/>
    <x v="1"/>
    <x v="2"/>
    <x v="8"/>
    <x v="8"/>
    <n v="13574"/>
  </r>
  <r>
    <x v="5"/>
    <x v="41"/>
    <x v="1"/>
    <x v="2"/>
    <x v="9"/>
    <x v="9"/>
    <n v="491"/>
  </r>
  <r>
    <x v="5"/>
    <x v="42"/>
    <x v="0"/>
    <x v="0"/>
    <x v="0"/>
    <x v="0"/>
    <n v="25370"/>
  </r>
  <r>
    <x v="5"/>
    <x v="42"/>
    <x v="0"/>
    <x v="0"/>
    <x v="1"/>
    <x v="1"/>
    <n v="357363"/>
  </r>
  <r>
    <x v="5"/>
    <x v="42"/>
    <x v="0"/>
    <x v="0"/>
    <x v="2"/>
    <x v="2"/>
    <n v="1810"/>
  </r>
  <r>
    <x v="5"/>
    <x v="42"/>
    <x v="0"/>
    <x v="0"/>
    <x v="3"/>
    <x v="3"/>
    <n v="-3255"/>
  </r>
  <r>
    <x v="5"/>
    <x v="42"/>
    <x v="0"/>
    <x v="0"/>
    <x v="4"/>
    <x v="4"/>
    <n v="366218"/>
  </r>
  <r>
    <x v="5"/>
    <x v="42"/>
    <x v="0"/>
    <x v="0"/>
    <x v="5"/>
    <x v="5"/>
    <n v="0"/>
  </r>
  <r>
    <x v="5"/>
    <x v="42"/>
    <x v="0"/>
    <x v="1"/>
    <x v="6"/>
    <x v="6"/>
    <n v="64508"/>
  </r>
  <r>
    <x v="5"/>
    <x v="42"/>
    <x v="0"/>
    <x v="2"/>
    <x v="7"/>
    <x v="7"/>
    <n v="346694"/>
  </r>
  <r>
    <x v="5"/>
    <x v="42"/>
    <x v="0"/>
    <x v="2"/>
    <x v="8"/>
    <x v="8"/>
    <n v="380388"/>
  </r>
  <r>
    <x v="5"/>
    <x v="42"/>
    <x v="0"/>
    <x v="2"/>
    <x v="9"/>
    <x v="9"/>
    <n v="91442"/>
  </r>
  <r>
    <x v="5"/>
    <x v="42"/>
    <x v="1"/>
    <x v="0"/>
    <x v="0"/>
    <x v="0"/>
    <n v="31005"/>
  </r>
  <r>
    <x v="5"/>
    <x v="42"/>
    <x v="1"/>
    <x v="0"/>
    <x v="1"/>
    <x v="1"/>
    <n v="374728"/>
  </r>
  <r>
    <x v="5"/>
    <x v="42"/>
    <x v="1"/>
    <x v="0"/>
    <x v="2"/>
    <x v="2"/>
    <n v="1810"/>
  </r>
  <r>
    <x v="5"/>
    <x v="42"/>
    <x v="1"/>
    <x v="0"/>
    <x v="3"/>
    <x v="3"/>
    <n v="-23299"/>
  </r>
  <r>
    <x v="5"/>
    <x v="42"/>
    <x v="1"/>
    <x v="0"/>
    <x v="4"/>
    <x v="4"/>
    <n v="370855"/>
  </r>
  <r>
    <x v="5"/>
    <x v="42"/>
    <x v="1"/>
    <x v="0"/>
    <x v="5"/>
    <x v="5"/>
    <n v="5633"/>
  </r>
  <r>
    <x v="5"/>
    <x v="42"/>
    <x v="1"/>
    <x v="1"/>
    <x v="6"/>
    <x v="6"/>
    <n v="52752"/>
  </r>
  <r>
    <x v="5"/>
    <x v="42"/>
    <x v="1"/>
    <x v="2"/>
    <x v="7"/>
    <x v="7"/>
    <n v="346694"/>
  </r>
  <r>
    <x v="5"/>
    <x v="42"/>
    <x v="1"/>
    <x v="2"/>
    <x v="8"/>
    <x v="8"/>
    <n v="380104"/>
  </r>
  <r>
    <x v="5"/>
    <x v="42"/>
    <x v="1"/>
    <x v="2"/>
    <x v="9"/>
    <x v="9"/>
    <n v="122018"/>
  </r>
  <r>
    <x v="5"/>
    <x v="43"/>
    <x v="0"/>
    <x v="0"/>
    <x v="0"/>
    <x v="0"/>
    <n v="19470"/>
  </r>
  <r>
    <x v="5"/>
    <x v="43"/>
    <x v="0"/>
    <x v="0"/>
    <x v="1"/>
    <x v="1"/>
    <n v="163417"/>
  </r>
  <r>
    <x v="5"/>
    <x v="43"/>
    <x v="0"/>
    <x v="0"/>
    <x v="2"/>
    <x v="2"/>
    <n v="2554"/>
  </r>
  <r>
    <x v="5"/>
    <x v="43"/>
    <x v="0"/>
    <x v="0"/>
    <x v="3"/>
    <x v="3"/>
    <n v="-17353"/>
  </r>
  <r>
    <x v="5"/>
    <x v="43"/>
    <x v="0"/>
    <x v="0"/>
    <x v="4"/>
    <x v="4"/>
    <n v="216020"/>
  </r>
  <r>
    <x v="5"/>
    <x v="43"/>
    <x v="0"/>
    <x v="0"/>
    <x v="5"/>
    <x v="5"/>
    <n v="0"/>
  </r>
  <r>
    <x v="5"/>
    <x v="43"/>
    <x v="0"/>
    <x v="1"/>
    <x v="6"/>
    <x v="6"/>
    <n v="-13204"/>
  </r>
  <r>
    <x v="5"/>
    <x v="43"/>
    <x v="0"/>
    <x v="2"/>
    <x v="7"/>
    <x v="7"/>
    <n v="158058"/>
  </r>
  <r>
    <x v="5"/>
    <x v="43"/>
    <x v="0"/>
    <x v="2"/>
    <x v="8"/>
    <x v="8"/>
    <n v="171368"/>
  </r>
  <r>
    <x v="5"/>
    <x v="43"/>
    <x v="0"/>
    <x v="2"/>
    <x v="9"/>
    <x v="9"/>
    <n v="76184"/>
  </r>
  <r>
    <x v="5"/>
    <x v="43"/>
    <x v="1"/>
    <x v="0"/>
    <x v="0"/>
    <x v="0"/>
    <n v="41842"/>
  </r>
  <r>
    <x v="5"/>
    <x v="43"/>
    <x v="1"/>
    <x v="0"/>
    <x v="1"/>
    <x v="1"/>
    <n v="203045"/>
  </r>
  <r>
    <x v="5"/>
    <x v="43"/>
    <x v="1"/>
    <x v="0"/>
    <x v="2"/>
    <x v="2"/>
    <n v="2554"/>
  </r>
  <r>
    <x v="5"/>
    <x v="43"/>
    <x v="1"/>
    <x v="0"/>
    <x v="3"/>
    <x v="3"/>
    <n v="158218"/>
  </r>
  <r>
    <x v="5"/>
    <x v="43"/>
    <x v="1"/>
    <x v="0"/>
    <x v="4"/>
    <x v="4"/>
    <n v="277710"/>
  </r>
  <r>
    <x v="5"/>
    <x v="43"/>
    <x v="1"/>
    <x v="0"/>
    <x v="5"/>
    <x v="5"/>
    <n v="-13904"/>
  </r>
  <r>
    <x v="5"/>
    <x v="43"/>
    <x v="1"/>
    <x v="1"/>
    <x v="6"/>
    <x v="6"/>
    <n v="142880"/>
  </r>
  <r>
    <x v="5"/>
    <x v="43"/>
    <x v="1"/>
    <x v="2"/>
    <x v="7"/>
    <x v="7"/>
    <n v="158058"/>
  </r>
  <r>
    <x v="5"/>
    <x v="43"/>
    <x v="1"/>
    <x v="2"/>
    <x v="8"/>
    <x v="8"/>
    <n v="170541"/>
  </r>
  <r>
    <x v="5"/>
    <x v="43"/>
    <x v="1"/>
    <x v="2"/>
    <x v="9"/>
    <x v="9"/>
    <n v="195118"/>
  </r>
  <r>
    <x v="5"/>
    <x v="44"/>
    <x v="0"/>
    <x v="0"/>
    <x v="0"/>
    <x v="0"/>
    <n v="132780"/>
  </r>
  <r>
    <x v="5"/>
    <x v="44"/>
    <x v="0"/>
    <x v="0"/>
    <x v="1"/>
    <x v="1"/>
    <n v="979522"/>
  </r>
  <r>
    <x v="5"/>
    <x v="44"/>
    <x v="0"/>
    <x v="0"/>
    <x v="2"/>
    <x v="2"/>
    <n v="109547"/>
  </r>
  <r>
    <x v="5"/>
    <x v="44"/>
    <x v="0"/>
    <x v="0"/>
    <x v="3"/>
    <x v="3"/>
    <n v="-85653"/>
  </r>
  <r>
    <x v="5"/>
    <x v="44"/>
    <x v="0"/>
    <x v="0"/>
    <x v="4"/>
    <x v="4"/>
    <n v="1589836"/>
  </r>
  <r>
    <x v="5"/>
    <x v="44"/>
    <x v="0"/>
    <x v="0"/>
    <x v="5"/>
    <x v="5"/>
    <n v="0"/>
  </r>
  <r>
    <x v="5"/>
    <x v="44"/>
    <x v="0"/>
    <x v="1"/>
    <x v="6"/>
    <x v="6"/>
    <n v="532723"/>
  </r>
  <r>
    <x v="5"/>
    <x v="44"/>
    <x v="0"/>
    <x v="2"/>
    <x v="7"/>
    <x v="7"/>
    <n v="296000"/>
  </r>
  <r>
    <x v="5"/>
    <x v="44"/>
    <x v="0"/>
    <x v="2"/>
    <x v="8"/>
    <x v="8"/>
    <n v="2571421"/>
  </r>
  <r>
    <x v="5"/>
    <x v="44"/>
    <x v="0"/>
    <x v="2"/>
    <x v="9"/>
    <x v="9"/>
    <n v="562640"/>
  </r>
  <r>
    <x v="5"/>
    <x v="44"/>
    <x v="1"/>
    <x v="0"/>
    <x v="0"/>
    <x v="0"/>
    <n v="284393"/>
  </r>
  <r>
    <x v="5"/>
    <x v="44"/>
    <x v="1"/>
    <x v="0"/>
    <x v="1"/>
    <x v="1"/>
    <n v="1319099"/>
  </r>
  <r>
    <x v="5"/>
    <x v="44"/>
    <x v="1"/>
    <x v="0"/>
    <x v="2"/>
    <x v="2"/>
    <n v="114703"/>
  </r>
  <r>
    <x v="5"/>
    <x v="44"/>
    <x v="1"/>
    <x v="0"/>
    <x v="3"/>
    <x v="3"/>
    <n v="-284586"/>
  </r>
  <r>
    <x v="5"/>
    <x v="44"/>
    <x v="1"/>
    <x v="0"/>
    <x v="4"/>
    <x v="4"/>
    <n v="1680289"/>
  </r>
  <r>
    <x v="5"/>
    <x v="44"/>
    <x v="1"/>
    <x v="0"/>
    <x v="5"/>
    <x v="5"/>
    <n v="-2318"/>
  </r>
  <r>
    <x v="5"/>
    <x v="44"/>
    <x v="1"/>
    <x v="1"/>
    <x v="6"/>
    <x v="6"/>
    <n v="511520"/>
  </r>
  <r>
    <x v="5"/>
    <x v="44"/>
    <x v="1"/>
    <x v="2"/>
    <x v="7"/>
    <x v="7"/>
    <n v="296000"/>
  </r>
  <r>
    <x v="5"/>
    <x v="44"/>
    <x v="1"/>
    <x v="2"/>
    <x v="8"/>
    <x v="8"/>
    <n v="2556780"/>
  </r>
  <r>
    <x v="5"/>
    <x v="44"/>
    <x v="1"/>
    <x v="2"/>
    <x v="9"/>
    <x v="9"/>
    <n v="1344128"/>
  </r>
  <r>
    <x v="5"/>
    <x v="45"/>
    <x v="0"/>
    <x v="0"/>
    <x v="0"/>
    <x v="0"/>
    <n v="111118"/>
  </r>
  <r>
    <x v="5"/>
    <x v="45"/>
    <x v="0"/>
    <x v="0"/>
    <x v="1"/>
    <x v="1"/>
    <n v="1061475"/>
  </r>
  <r>
    <x v="5"/>
    <x v="45"/>
    <x v="0"/>
    <x v="0"/>
    <x v="2"/>
    <x v="2"/>
    <n v="70305"/>
  </r>
  <r>
    <x v="5"/>
    <x v="45"/>
    <x v="0"/>
    <x v="0"/>
    <x v="3"/>
    <x v="3"/>
    <n v="-152695"/>
  </r>
  <r>
    <x v="5"/>
    <x v="45"/>
    <x v="0"/>
    <x v="0"/>
    <x v="4"/>
    <x v="4"/>
    <n v="1361509"/>
  </r>
  <r>
    <x v="5"/>
    <x v="45"/>
    <x v="0"/>
    <x v="0"/>
    <x v="5"/>
    <x v="5"/>
    <n v="0"/>
  </r>
  <r>
    <x v="5"/>
    <x v="45"/>
    <x v="0"/>
    <x v="1"/>
    <x v="6"/>
    <x v="6"/>
    <n v="227966"/>
  </r>
  <r>
    <x v="5"/>
    <x v="45"/>
    <x v="0"/>
    <x v="2"/>
    <x v="7"/>
    <x v="7"/>
    <n v="528451"/>
  </r>
  <r>
    <x v="5"/>
    <x v="45"/>
    <x v="0"/>
    <x v="2"/>
    <x v="8"/>
    <x v="8"/>
    <n v="1998505"/>
  </r>
  <r>
    <x v="5"/>
    <x v="45"/>
    <x v="0"/>
    <x v="2"/>
    <x v="9"/>
    <x v="9"/>
    <n v="458112"/>
  </r>
  <r>
    <x v="5"/>
    <x v="45"/>
    <x v="1"/>
    <x v="0"/>
    <x v="0"/>
    <x v="0"/>
    <n v="207346"/>
  </r>
  <r>
    <x v="5"/>
    <x v="45"/>
    <x v="1"/>
    <x v="0"/>
    <x v="1"/>
    <x v="1"/>
    <n v="1237429"/>
  </r>
  <r>
    <x v="5"/>
    <x v="45"/>
    <x v="1"/>
    <x v="0"/>
    <x v="2"/>
    <x v="2"/>
    <n v="70305"/>
  </r>
  <r>
    <x v="5"/>
    <x v="45"/>
    <x v="1"/>
    <x v="0"/>
    <x v="3"/>
    <x v="3"/>
    <n v="-293603"/>
  </r>
  <r>
    <x v="5"/>
    <x v="45"/>
    <x v="1"/>
    <x v="0"/>
    <x v="4"/>
    <x v="4"/>
    <n v="1458281"/>
  </r>
  <r>
    <x v="5"/>
    <x v="45"/>
    <x v="1"/>
    <x v="0"/>
    <x v="5"/>
    <x v="5"/>
    <n v="-25988"/>
  </r>
  <r>
    <x v="5"/>
    <x v="45"/>
    <x v="1"/>
    <x v="1"/>
    <x v="6"/>
    <x v="6"/>
    <n v="191033"/>
  </r>
  <r>
    <x v="5"/>
    <x v="45"/>
    <x v="1"/>
    <x v="2"/>
    <x v="7"/>
    <x v="7"/>
    <n v="528451"/>
  </r>
  <r>
    <x v="5"/>
    <x v="45"/>
    <x v="1"/>
    <x v="2"/>
    <x v="8"/>
    <x v="8"/>
    <n v="1997165"/>
  </r>
  <r>
    <x v="5"/>
    <x v="45"/>
    <x v="1"/>
    <x v="2"/>
    <x v="9"/>
    <x v="9"/>
    <n v="958369"/>
  </r>
  <r>
    <x v="5"/>
    <x v="46"/>
    <x v="0"/>
    <x v="0"/>
    <x v="0"/>
    <x v="0"/>
    <n v="17237"/>
  </r>
  <r>
    <x v="5"/>
    <x v="46"/>
    <x v="0"/>
    <x v="0"/>
    <x v="1"/>
    <x v="1"/>
    <n v="123450"/>
  </r>
  <r>
    <x v="5"/>
    <x v="46"/>
    <x v="0"/>
    <x v="0"/>
    <x v="2"/>
    <x v="2"/>
    <n v="3284"/>
  </r>
  <r>
    <x v="5"/>
    <x v="46"/>
    <x v="0"/>
    <x v="0"/>
    <x v="3"/>
    <x v="3"/>
    <n v="24807"/>
  </r>
  <r>
    <x v="5"/>
    <x v="46"/>
    <x v="0"/>
    <x v="0"/>
    <x v="4"/>
    <x v="4"/>
    <n v="198831"/>
  </r>
  <r>
    <x v="5"/>
    <x v="46"/>
    <x v="0"/>
    <x v="1"/>
    <x v="6"/>
    <x v="6"/>
    <n v="60177"/>
  </r>
  <r>
    <x v="5"/>
    <x v="46"/>
    <x v="0"/>
    <x v="2"/>
    <x v="7"/>
    <x v="7"/>
    <n v="135252"/>
  </r>
  <r>
    <x v="5"/>
    <x v="46"/>
    <x v="0"/>
    <x v="2"/>
    <x v="8"/>
    <x v="8"/>
    <n v="194173"/>
  </r>
  <r>
    <x v="5"/>
    <x v="46"/>
    <x v="0"/>
    <x v="2"/>
    <x v="9"/>
    <x v="9"/>
    <n v="48747"/>
  </r>
  <r>
    <x v="5"/>
    <x v="46"/>
    <x v="1"/>
    <x v="0"/>
    <x v="0"/>
    <x v="0"/>
    <n v="32447"/>
  </r>
  <r>
    <x v="5"/>
    <x v="46"/>
    <x v="1"/>
    <x v="0"/>
    <x v="1"/>
    <x v="1"/>
    <n v="169823"/>
  </r>
  <r>
    <x v="5"/>
    <x v="46"/>
    <x v="1"/>
    <x v="0"/>
    <x v="2"/>
    <x v="2"/>
    <n v="3284"/>
  </r>
  <r>
    <x v="5"/>
    <x v="46"/>
    <x v="1"/>
    <x v="0"/>
    <x v="3"/>
    <x v="3"/>
    <n v="-32729"/>
  </r>
  <r>
    <x v="5"/>
    <x v="46"/>
    <x v="1"/>
    <x v="0"/>
    <x v="4"/>
    <x v="4"/>
    <n v="213267"/>
  </r>
  <r>
    <x v="5"/>
    <x v="46"/>
    <x v="1"/>
    <x v="1"/>
    <x v="6"/>
    <x v="6"/>
    <n v="14266"/>
  </r>
  <r>
    <x v="5"/>
    <x v="46"/>
    <x v="1"/>
    <x v="2"/>
    <x v="7"/>
    <x v="7"/>
    <n v="135252"/>
  </r>
  <r>
    <x v="5"/>
    <x v="46"/>
    <x v="1"/>
    <x v="2"/>
    <x v="8"/>
    <x v="8"/>
    <n v="192164"/>
  </r>
  <r>
    <x v="5"/>
    <x v="46"/>
    <x v="1"/>
    <x v="2"/>
    <x v="9"/>
    <x v="9"/>
    <n v="138400"/>
  </r>
  <r>
    <x v="5"/>
    <x v="47"/>
    <x v="0"/>
    <x v="0"/>
    <x v="0"/>
    <x v="0"/>
    <n v="3923"/>
  </r>
  <r>
    <x v="5"/>
    <x v="47"/>
    <x v="0"/>
    <x v="0"/>
    <x v="1"/>
    <x v="1"/>
    <n v="63186"/>
  </r>
  <r>
    <x v="5"/>
    <x v="47"/>
    <x v="0"/>
    <x v="0"/>
    <x v="3"/>
    <x v="3"/>
    <n v="23665"/>
  </r>
  <r>
    <x v="5"/>
    <x v="47"/>
    <x v="0"/>
    <x v="0"/>
    <x v="4"/>
    <x v="4"/>
    <n v="10453"/>
  </r>
  <r>
    <x v="5"/>
    <x v="47"/>
    <x v="0"/>
    <x v="1"/>
    <x v="6"/>
    <x v="6"/>
    <n v="203217"/>
  </r>
  <r>
    <x v="5"/>
    <x v="47"/>
    <x v="0"/>
    <x v="2"/>
    <x v="7"/>
    <x v="7"/>
    <n v="9686"/>
  </r>
  <r>
    <x v="5"/>
    <x v="47"/>
    <x v="0"/>
    <x v="2"/>
    <x v="8"/>
    <x v="8"/>
    <n v="237086"/>
  </r>
  <r>
    <x v="5"/>
    <x v="47"/>
    <x v="0"/>
    <x v="2"/>
    <x v="9"/>
    <x v="9"/>
    <n v="10342"/>
  </r>
  <r>
    <x v="5"/>
    <x v="47"/>
    <x v="1"/>
    <x v="0"/>
    <x v="0"/>
    <x v="0"/>
    <n v="4245"/>
  </r>
  <r>
    <x v="5"/>
    <x v="47"/>
    <x v="1"/>
    <x v="0"/>
    <x v="1"/>
    <x v="1"/>
    <n v="63632"/>
  </r>
  <r>
    <x v="5"/>
    <x v="47"/>
    <x v="1"/>
    <x v="0"/>
    <x v="3"/>
    <x v="3"/>
    <n v="22865"/>
  </r>
  <r>
    <x v="5"/>
    <x v="47"/>
    <x v="1"/>
    <x v="0"/>
    <x v="4"/>
    <x v="4"/>
    <n v="10453"/>
  </r>
  <r>
    <x v="5"/>
    <x v="47"/>
    <x v="1"/>
    <x v="1"/>
    <x v="6"/>
    <x v="6"/>
    <n v="202201"/>
  </r>
  <r>
    <x v="5"/>
    <x v="47"/>
    <x v="1"/>
    <x v="2"/>
    <x v="7"/>
    <x v="7"/>
    <n v="9686"/>
  </r>
  <r>
    <x v="5"/>
    <x v="47"/>
    <x v="1"/>
    <x v="2"/>
    <x v="8"/>
    <x v="8"/>
    <n v="237086"/>
  </r>
  <r>
    <x v="5"/>
    <x v="47"/>
    <x v="1"/>
    <x v="2"/>
    <x v="9"/>
    <x v="9"/>
    <n v="10894"/>
  </r>
  <r>
    <x v="5"/>
    <x v="48"/>
    <x v="0"/>
    <x v="0"/>
    <x v="0"/>
    <x v="0"/>
    <n v="25186"/>
  </r>
  <r>
    <x v="5"/>
    <x v="48"/>
    <x v="0"/>
    <x v="0"/>
    <x v="1"/>
    <x v="1"/>
    <n v="711168"/>
  </r>
  <r>
    <x v="5"/>
    <x v="48"/>
    <x v="0"/>
    <x v="0"/>
    <x v="2"/>
    <x v="2"/>
    <n v="302500"/>
  </r>
  <r>
    <x v="5"/>
    <x v="48"/>
    <x v="0"/>
    <x v="0"/>
    <x v="3"/>
    <x v="3"/>
    <n v="-100578"/>
  </r>
  <r>
    <x v="5"/>
    <x v="48"/>
    <x v="0"/>
    <x v="0"/>
    <x v="4"/>
    <x v="4"/>
    <n v="1170741"/>
  </r>
  <r>
    <x v="5"/>
    <x v="48"/>
    <x v="0"/>
    <x v="0"/>
    <x v="5"/>
    <x v="5"/>
    <n v="3126885"/>
  </r>
  <r>
    <x v="5"/>
    <x v="48"/>
    <x v="0"/>
    <x v="1"/>
    <x v="6"/>
    <x v="6"/>
    <n v="3020008"/>
  </r>
  <r>
    <x v="5"/>
    <x v="48"/>
    <x v="0"/>
    <x v="2"/>
    <x v="7"/>
    <x v="7"/>
    <n v="469932"/>
  </r>
  <r>
    <x v="5"/>
    <x v="48"/>
    <x v="0"/>
    <x v="2"/>
    <x v="8"/>
    <x v="8"/>
    <n v="1287168"/>
  </r>
  <r>
    <x v="5"/>
    <x v="48"/>
    <x v="0"/>
    <x v="2"/>
    <x v="9"/>
    <x v="9"/>
    <n v="446196"/>
  </r>
  <r>
    <x v="5"/>
    <x v="48"/>
    <x v="1"/>
    <x v="0"/>
    <x v="0"/>
    <x v="0"/>
    <n v="168535"/>
  </r>
  <r>
    <x v="5"/>
    <x v="48"/>
    <x v="1"/>
    <x v="0"/>
    <x v="1"/>
    <x v="1"/>
    <n v="936252"/>
  </r>
  <r>
    <x v="5"/>
    <x v="48"/>
    <x v="1"/>
    <x v="0"/>
    <x v="2"/>
    <x v="2"/>
    <n v="302500"/>
  </r>
  <r>
    <x v="5"/>
    <x v="48"/>
    <x v="1"/>
    <x v="0"/>
    <x v="3"/>
    <x v="3"/>
    <n v="-248266"/>
  </r>
  <r>
    <x v="5"/>
    <x v="48"/>
    <x v="1"/>
    <x v="0"/>
    <x v="4"/>
    <x v="4"/>
    <n v="1413044"/>
  </r>
  <r>
    <x v="5"/>
    <x v="48"/>
    <x v="1"/>
    <x v="0"/>
    <x v="5"/>
    <x v="5"/>
    <n v="3126885"/>
  </r>
  <r>
    <x v="5"/>
    <x v="48"/>
    <x v="1"/>
    <x v="1"/>
    <x v="6"/>
    <x v="6"/>
    <n v="2977752"/>
  </r>
  <r>
    <x v="5"/>
    <x v="48"/>
    <x v="1"/>
    <x v="2"/>
    <x v="7"/>
    <x v="7"/>
    <n v="469932"/>
  </r>
  <r>
    <x v="5"/>
    <x v="48"/>
    <x v="1"/>
    <x v="2"/>
    <x v="8"/>
    <x v="8"/>
    <n v="1287168"/>
  </r>
  <r>
    <x v="5"/>
    <x v="48"/>
    <x v="1"/>
    <x v="2"/>
    <x v="9"/>
    <x v="9"/>
    <n v="1162364"/>
  </r>
  <r>
    <x v="5"/>
    <x v="49"/>
    <x v="0"/>
    <x v="0"/>
    <x v="0"/>
    <x v="0"/>
    <n v="118609"/>
  </r>
  <r>
    <x v="5"/>
    <x v="49"/>
    <x v="0"/>
    <x v="0"/>
    <x v="1"/>
    <x v="1"/>
    <n v="1239288"/>
  </r>
  <r>
    <x v="5"/>
    <x v="49"/>
    <x v="0"/>
    <x v="0"/>
    <x v="2"/>
    <x v="2"/>
    <n v="103946"/>
  </r>
  <r>
    <x v="5"/>
    <x v="49"/>
    <x v="0"/>
    <x v="0"/>
    <x v="3"/>
    <x v="3"/>
    <n v="-15465"/>
  </r>
  <r>
    <x v="5"/>
    <x v="49"/>
    <x v="0"/>
    <x v="0"/>
    <x v="4"/>
    <x v="4"/>
    <n v="1716050"/>
  </r>
  <r>
    <x v="5"/>
    <x v="49"/>
    <x v="0"/>
    <x v="0"/>
    <x v="5"/>
    <x v="5"/>
    <n v="471061"/>
  </r>
  <r>
    <x v="5"/>
    <x v="49"/>
    <x v="0"/>
    <x v="1"/>
    <x v="6"/>
    <x v="6"/>
    <n v="569609"/>
  </r>
  <r>
    <x v="5"/>
    <x v="49"/>
    <x v="0"/>
    <x v="2"/>
    <x v="7"/>
    <x v="7"/>
    <n v="439837"/>
  </r>
  <r>
    <x v="5"/>
    <x v="49"/>
    <x v="0"/>
    <x v="2"/>
    <x v="8"/>
    <x v="8"/>
    <n v="2387573"/>
  </r>
  <r>
    <x v="5"/>
    <x v="49"/>
    <x v="0"/>
    <x v="2"/>
    <x v="9"/>
    <x v="9"/>
    <n v="464496"/>
  </r>
  <r>
    <x v="5"/>
    <x v="49"/>
    <x v="1"/>
    <x v="0"/>
    <x v="0"/>
    <x v="0"/>
    <n v="234651"/>
  </r>
  <r>
    <x v="5"/>
    <x v="49"/>
    <x v="1"/>
    <x v="0"/>
    <x v="1"/>
    <x v="1"/>
    <n v="1372468"/>
  </r>
  <r>
    <x v="5"/>
    <x v="49"/>
    <x v="1"/>
    <x v="0"/>
    <x v="2"/>
    <x v="2"/>
    <n v="181151"/>
  </r>
  <r>
    <x v="5"/>
    <x v="49"/>
    <x v="1"/>
    <x v="0"/>
    <x v="3"/>
    <x v="3"/>
    <n v="-162495"/>
  </r>
  <r>
    <x v="5"/>
    <x v="49"/>
    <x v="1"/>
    <x v="0"/>
    <x v="4"/>
    <x v="4"/>
    <n v="1749958"/>
  </r>
  <r>
    <x v="5"/>
    <x v="49"/>
    <x v="1"/>
    <x v="0"/>
    <x v="5"/>
    <x v="5"/>
    <n v="456785"/>
  </r>
  <r>
    <x v="5"/>
    <x v="49"/>
    <x v="1"/>
    <x v="1"/>
    <x v="6"/>
    <x v="6"/>
    <n v="658810"/>
  </r>
  <r>
    <x v="5"/>
    <x v="49"/>
    <x v="1"/>
    <x v="2"/>
    <x v="7"/>
    <x v="7"/>
    <n v="439837"/>
  </r>
  <r>
    <x v="5"/>
    <x v="49"/>
    <x v="1"/>
    <x v="2"/>
    <x v="8"/>
    <x v="8"/>
    <n v="2387573"/>
  </r>
  <r>
    <x v="5"/>
    <x v="49"/>
    <x v="1"/>
    <x v="2"/>
    <x v="9"/>
    <x v="9"/>
    <n v="1075338"/>
  </r>
  <r>
    <x v="5"/>
    <x v="50"/>
    <x v="0"/>
    <x v="0"/>
    <x v="0"/>
    <x v="0"/>
    <n v="34546"/>
  </r>
  <r>
    <x v="5"/>
    <x v="50"/>
    <x v="0"/>
    <x v="0"/>
    <x v="1"/>
    <x v="1"/>
    <n v="381303"/>
  </r>
  <r>
    <x v="5"/>
    <x v="50"/>
    <x v="0"/>
    <x v="0"/>
    <x v="2"/>
    <x v="2"/>
    <n v="5350"/>
  </r>
  <r>
    <x v="5"/>
    <x v="50"/>
    <x v="0"/>
    <x v="0"/>
    <x v="3"/>
    <x v="3"/>
    <n v="12695"/>
  </r>
  <r>
    <x v="5"/>
    <x v="50"/>
    <x v="0"/>
    <x v="0"/>
    <x v="4"/>
    <x v="4"/>
    <n v="602216"/>
  </r>
  <r>
    <x v="5"/>
    <x v="50"/>
    <x v="0"/>
    <x v="1"/>
    <x v="6"/>
    <x v="6"/>
    <n v="341708"/>
  </r>
  <r>
    <x v="5"/>
    <x v="50"/>
    <x v="0"/>
    <x v="2"/>
    <x v="7"/>
    <x v="7"/>
    <n v="520075"/>
  </r>
  <r>
    <x v="5"/>
    <x v="50"/>
    <x v="0"/>
    <x v="2"/>
    <x v="8"/>
    <x v="8"/>
    <n v="621606"/>
  </r>
  <r>
    <x v="5"/>
    <x v="50"/>
    <x v="0"/>
    <x v="2"/>
    <x v="9"/>
    <x v="9"/>
    <n v="210747"/>
  </r>
  <r>
    <x v="5"/>
    <x v="50"/>
    <x v="1"/>
    <x v="0"/>
    <x v="0"/>
    <x v="0"/>
    <n v="59082"/>
  </r>
  <r>
    <x v="5"/>
    <x v="50"/>
    <x v="1"/>
    <x v="0"/>
    <x v="1"/>
    <x v="1"/>
    <n v="408600"/>
  </r>
  <r>
    <x v="5"/>
    <x v="50"/>
    <x v="1"/>
    <x v="0"/>
    <x v="2"/>
    <x v="2"/>
    <n v="9102"/>
  </r>
  <r>
    <x v="5"/>
    <x v="50"/>
    <x v="1"/>
    <x v="0"/>
    <x v="3"/>
    <x v="3"/>
    <n v="-38029"/>
  </r>
  <r>
    <x v="5"/>
    <x v="50"/>
    <x v="1"/>
    <x v="0"/>
    <x v="4"/>
    <x v="4"/>
    <n v="633550"/>
  </r>
  <r>
    <x v="5"/>
    <x v="50"/>
    <x v="1"/>
    <x v="1"/>
    <x v="6"/>
    <x v="6"/>
    <n v="360188"/>
  </r>
  <r>
    <x v="5"/>
    <x v="50"/>
    <x v="1"/>
    <x v="2"/>
    <x v="7"/>
    <x v="7"/>
    <n v="520075"/>
  </r>
  <r>
    <x v="5"/>
    <x v="50"/>
    <x v="1"/>
    <x v="2"/>
    <x v="8"/>
    <x v="8"/>
    <n v="617864"/>
  </r>
  <r>
    <x v="5"/>
    <x v="50"/>
    <x v="1"/>
    <x v="2"/>
    <x v="9"/>
    <x v="9"/>
    <n v="370612"/>
  </r>
  <r>
    <x v="5"/>
    <x v="51"/>
    <x v="0"/>
    <x v="0"/>
    <x v="0"/>
    <x v="0"/>
    <n v="9884"/>
  </r>
  <r>
    <x v="5"/>
    <x v="51"/>
    <x v="0"/>
    <x v="0"/>
    <x v="1"/>
    <x v="1"/>
    <n v="99534"/>
  </r>
  <r>
    <x v="5"/>
    <x v="51"/>
    <x v="0"/>
    <x v="0"/>
    <x v="2"/>
    <x v="2"/>
    <n v="4310"/>
  </r>
  <r>
    <x v="5"/>
    <x v="51"/>
    <x v="0"/>
    <x v="0"/>
    <x v="3"/>
    <x v="3"/>
    <n v="-6456"/>
  </r>
  <r>
    <x v="5"/>
    <x v="51"/>
    <x v="0"/>
    <x v="0"/>
    <x v="4"/>
    <x v="4"/>
    <n v="137798"/>
  </r>
  <r>
    <x v="5"/>
    <x v="51"/>
    <x v="0"/>
    <x v="0"/>
    <x v="5"/>
    <x v="5"/>
    <n v="0"/>
  </r>
  <r>
    <x v="5"/>
    <x v="51"/>
    <x v="0"/>
    <x v="1"/>
    <x v="6"/>
    <x v="6"/>
    <n v="35253"/>
  </r>
  <r>
    <x v="5"/>
    <x v="51"/>
    <x v="0"/>
    <x v="2"/>
    <x v="7"/>
    <x v="7"/>
    <n v="117747"/>
  </r>
  <r>
    <x v="5"/>
    <x v="51"/>
    <x v="0"/>
    <x v="2"/>
    <x v="8"/>
    <x v="8"/>
    <n v="131413"/>
  </r>
  <r>
    <x v="5"/>
    <x v="51"/>
    <x v="0"/>
    <x v="2"/>
    <x v="9"/>
    <x v="9"/>
    <n v="44075"/>
  </r>
  <r>
    <x v="5"/>
    <x v="51"/>
    <x v="1"/>
    <x v="0"/>
    <x v="0"/>
    <x v="0"/>
    <n v="13415"/>
  </r>
  <r>
    <x v="5"/>
    <x v="51"/>
    <x v="1"/>
    <x v="0"/>
    <x v="1"/>
    <x v="1"/>
    <n v="96947"/>
  </r>
  <r>
    <x v="5"/>
    <x v="51"/>
    <x v="1"/>
    <x v="0"/>
    <x v="2"/>
    <x v="2"/>
    <n v="4310"/>
  </r>
  <r>
    <x v="5"/>
    <x v="51"/>
    <x v="1"/>
    <x v="0"/>
    <x v="3"/>
    <x v="3"/>
    <n v="-13983"/>
  </r>
  <r>
    <x v="5"/>
    <x v="51"/>
    <x v="1"/>
    <x v="0"/>
    <x v="4"/>
    <x v="4"/>
    <n v="137798"/>
  </r>
  <r>
    <x v="5"/>
    <x v="51"/>
    <x v="1"/>
    <x v="0"/>
    <x v="5"/>
    <x v="5"/>
    <n v="199"/>
  </r>
  <r>
    <x v="5"/>
    <x v="51"/>
    <x v="1"/>
    <x v="1"/>
    <x v="6"/>
    <x v="6"/>
    <n v="31999"/>
  </r>
  <r>
    <x v="5"/>
    <x v="51"/>
    <x v="1"/>
    <x v="2"/>
    <x v="7"/>
    <x v="7"/>
    <n v="117747"/>
  </r>
  <r>
    <x v="5"/>
    <x v="51"/>
    <x v="1"/>
    <x v="2"/>
    <x v="8"/>
    <x v="8"/>
    <n v="130812"/>
  </r>
  <r>
    <x v="5"/>
    <x v="51"/>
    <x v="1"/>
    <x v="2"/>
    <x v="9"/>
    <x v="9"/>
    <n v="49694"/>
  </r>
  <r>
    <x v="5"/>
    <x v="52"/>
    <x v="0"/>
    <x v="0"/>
    <x v="0"/>
    <x v="0"/>
    <n v="7123"/>
  </r>
  <r>
    <x v="5"/>
    <x v="52"/>
    <x v="0"/>
    <x v="0"/>
    <x v="1"/>
    <x v="1"/>
    <n v="119757"/>
  </r>
  <r>
    <x v="5"/>
    <x v="52"/>
    <x v="0"/>
    <x v="0"/>
    <x v="2"/>
    <x v="2"/>
    <n v="1168"/>
  </r>
  <r>
    <x v="5"/>
    <x v="52"/>
    <x v="0"/>
    <x v="0"/>
    <x v="3"/>
    <x v="3"/>
    <n v="-2149"/>
  </r>
  <r>
    <x v="5"/>
    <x v="52"/>
    <x v="0"/>
    <x v="0"/>
    <x v="4"/>
    <x v="4"/>
    <n v="104016"/>
  </r>
  <r>
    <x v="5"/>
    <x v="52"/>
    <x v="0"/>
    <x v="1"/>
    <x v="6"/>
    <x v="6"/>
    <n v="40324"/>
  </r>
  <r>
    <x v="5"/>
    <x v="52"/>
    <x v="0"/>
    <x v="2"/>
    <x v="7"/>
    <x v="7"/>
    <n v="114379"/>
  </r>
  <r>
    <x v="5"/>
    <x v="52"/>
    <x v="0"/>
    <x v="2"/>
    <x v="8"/>
    <x v="8"/>
    <n v="135329"/>
  </r>
  <r>
    <x v="5"/>
    <x v="52"/>
    <x v="0"/>
    <x v="2"/>
    <x v="9"/>
    <x v="9"/>
    <n v="24829"/>
  </r>
  <r>
    <x v="5"/>
    <x v="52"/>
    <x v="1"/>
    <x v="0"/>
    <x v="0"/>
    <x v="0"/>
    <n v="14848"/>
  </r>
  <r>
    <x v="5"/>
    <x v="52"/>
    <x v="1"/>
    <x v="0"/>
    <x v="1"/>
    <x v="1"/>
    <n v="131559"/>
  </r>
  <r>
    <x v="5"/>
    <x v="52"/>
    <x v="1"/>
    <x v="0"/>
    <x v="2"/>
    <x v="2"/>
    <n v="1168"/>
  </r>
  <r>
    <x v="5"/>
    <x v="52"/>
    <x v="1"/>
    <x v="0"/>
    <x v="3"/>
    <x v="3"/>
    <n v="-18014"/>
  </r>
  <r>
    <x v="5"/>
    <x v="52"/>
    <x v="1"/>
    <x v="0"/>
    <x v="4"/>
    <x v="4"/>
    <n v="107552"/>
  </r>
  <r>
    <x v="5"/>
    <x v="52"/>
    <x v="1"/>
    <x v="1"/>
    <x v="6"/>
    <x v="6"/>
    <n v="26499"/>
  </r>
  <r>
    <x v="5"/>
    <x v="52"/>
    <x v="1"/>
    <x v="2"/>
    <x v="7"/>
    <x v="7"/>
    <n v="114379"/>
  </r>
  <r>
    <x v="5"/>
    <x v="52"/>
    <x v="1"/>
    <x v="2"/>
    <x v="8"/>
    <x v="8"/>
    <n v="134233"/>
  </r>
  <r>
    <x v="5"/>
    <x v="52"/>
    <x v="1"/>
    <x v="2"/>
    <x v="9"/>
    <x v="9"/>
    <n v="51028"/>
  </r>
  <r>
    <x v="5"/>
    <x v="53"/>
    <x v="0"/>
    <x v="0"/>
    <x v="0"/>
    <x v="0"/>
    <n v="3738"/>
  </r>
  <r>
    <x v="5"/>
    <x v="53"/>
    <x v="0"/>
    <x v="0"/>
    <x v="1"/>
    <x v="1"/>
    <n v="66907"/>
  </r>
  <r>
    <x v="5"/>
    <x v="53"/>
    <x v="0"/>
    <x v="0"/>
    <x v="3"/>
    <x v="3"/>
    <n v="-10351"/>
  </r>
  <r>
    <x v="5"/>
    <x v="53"/>
    <x v="0"/>
    <x v="0"/>
    <x v="4"/>
    <x v="4"/>
    <n v="9507"/>
  </r>
  <r>
    <x v="5"/>
    <x v="53"/>
    <x v="0"/>
    <x v="1"/>
    <x v="6"/>
    <x v="6"/>
    <n v="38090"/>
  </r>
  <r>
    <x v="5"/>
    <x v="53"/>
    <x v="0"/>
    <x v="2"/>
    <x v="7"/>
    <x v="7"/>
    <n v="16521"/>
  </r>
  <r>
    <x v="5"/>
    <x v="53"/>
    <x v="0"/>
    <x v="2"/>
    <x v="8"/>
    <x v="8"/>
    <n v="105514"/>
  </r>
  <r>
    <x v="5"/>
    <x v="53"/>
    <x v="0"/>
    <x v="2"/>
    <x v="9"/>
    <x v="9"/>
    <n v="6558"/>
  </r>
  <r>
    <x v="5"/>
    <x v="53"/>
    <x v="1"/>
    <x v="0"/>
    <x v="0"/>
    <x v="0"/>
    <n v="4097"/>
  </r>
  <r>
    <x v="5"/>
    <x v="53"/>
    <x v="1"/>
    <x v="0"/>
    <x v="1"/>
    <x v="1"/>
    <n v="67179"/>
  </r>
  <r>
    <x v="5"/>
    <x v="53"/>
    <x v="1"/>
    <x v="0"/>
    <x v="3"/>
    <x v="3"/>
    <n v="-11244"/>
  </r>
  <r>
    <x v="5"/>
    <x v="53"/>
    <x v="1"/>
    <x v="0"/>
    <x v="4"/>
    <x v="4"/>
    <n v="9507"/>
  </r>
  <r>
    <x v="5"/>
    <x v="53"/>
    <x v="1"/>
    <x v="1"/>
    <x v="6"/>
    <x v="6"/>
    <n v="36910"/>
  </r>
  <r>
    <x v="5"/>
    <x v="53"/>
    <x v="1"/>
    <x v="2"/>
    <x v="7"/>
    <x v="7"/>
    <n v="16521"/>
  </r>
  <r>
    <x v="5"/>
    <x v="53"/>
    <x v="1"/>
    <x v="2"/>
    <x v="8"/>
    <x v="8"/>
    <n v="105514"/>
  </r>
  <r>
    <x v="5"/>
    <x v="53"/>
    <x v="1"/>
    <x v="2"/>
    <x v="9"/>
    <x v="9"/>
    <n v="6902"/>
  </r>
  <r>
    <x v="5"/>
    <x v="54"/>
    <x v="0"/>
    <x v="0"/>
    <x v="0"/>
    <x v="0"/>
    <n v="43799"/>
  </r>
  <r>
    <x v="5"/>
    <x v="54"/>
    <x v="0"/>
    <x v="0"/>
    <x v="1"/>
    <x v="1"/>
    <n v="325283"/>
  </r>
  <r>
    <x v="5"/>
    <x v="54"/>
    <x v="0"/>
    <x v="0"/>
    <x v="2"/>
    <x v="2"/>
    <n v="7876"/>
  </r>
  <r>
    <x v="5"/>
    <x v="54"/>
    <x v="0"/>
    <x v="0"/>
    <x v="3"/>
    <x v="3"/>
    <n v="17298"/>
  </r>
  <r>
    <x v="5"/>
    <x v="54"/>
    <x v="0"/>
    <x v="0"/>
    <x v="4"/>
    <x v="4"/>
    <n v="377323"/>
  </r>
  <r>
    <x v="5"/>
    <x v="54"/>
    <x v="0"/>
    <x v="0"/>
    <x v="5"/>
    <x v="5"/>
    <n v="0"/>
  </r>
  <r>
    <x v="5"/>
    <x v="54"/>
    <x v="0"/>
    <x v="1"/>
    <x v="6"/>
    <x v="6"/>
    <n v="191253"/>
  </r>
  <r>
    <x v="5"/>
    <x v="54"/>
    <x v="0"/>
    <x v="2"/>
    <x v="7"/>
    <x v="7"/>
    <n v="377662"/>
  </r>
  <r>
    <x v="5"/>
    <x v="54"/>
    <x v="0"/>
    <x v="2"/>
    <x v="8"/>
    <x v="8"/>
    <n v="457869"/>
  </r>
  <r>
    <x v="5"/>
    <x v="54"/>
    <x v="0"/>
    <x v="2"/>
    <x v="9"/>
    <x v="9"/>
    <n v="92705"/>
  </r>
  <r>
    <x v="5"/>
    <x v="54"/>
    <x v="1"/>
    <x v="0"/>
    <x v="0"/>
    <x v="0"/>
    <n v="60123"/>
  </r>
  <r>
    <x v="5"/>
    <x v="54"/>
    <x v="1"/>
    <x v="0"/>
    <x v="1"/>
    <x v="1"/>
    <n v="333819"/>
  </r>
  <r>
    <x v="5"/>
    <x v="54"/>
    <x v="1"/>
    <x v="0"/>
    <x v="2"/>
    <x v="2"/>
    <n v="7876"/>
  </r>
  <r>
    <x v="5"/>
    <x v="54"/>
    <x v="1"/>
    <x v="0"/>
    <x v="3"/>
    <x v="3"/>
    <n v="-19515"/>
  </r>
  <r>
    <x v="5"/>
    <x v="54"/>
    <x v="1"/>
    <x v="0"/>
    <x v="4"/>
    <x v="4"/>
    <n v="377377"/>
  </r>
  <r>
    <x v="5"/>
    <x v="54"/>
    <x v="1"/>
    <x v="0"/>
    <x v="5"/>
    <x v="5"/>
    <n v="-2"/>
  </r>
  <r>
    <x v="5"/>
    <x v="54"/>
    <x v="1"/>
    <x v="1"/>
    <x v="6"/>
    <x v="6"/>
    <n v="177779"/>
  </r>
  <r>
    <x v="5"/>
    <x v="54"/>
    <x v="1"/>
    <x v="2"/>
    <x v="7"/>
    <x v="7"/>
    <n v="377662"/>
  </r>
  <r>
    <x v="5"/>
    <x v="54"/>
    <x v="1"/>
    <x v="2"/>
    <x v="8"/>
    <x v="8"/>
    <n v="455631"/>
  </r>
  <r>
    <x v="5"/>
    <x v="54"/>
    <x v="1"/>
    <x v="2"/>
    <x v="9"/>
    <x v="9"/>
    <n v="143198"/>
  </r>
  <r>
    <x v="5"/>
    <x v="55"/>
    <x v="0"/>
    <x v="0"/>
    <x v="0"/>
    <x v="0"/>
    <n v="31845"/>
  </r>
  <r>
    <x v="5"/>
    <x v="55"/>
    <x v="0"/>
    <x v="0"/>
    <x v="1"/>
    <x v="1"/>
    <n v="426176"/>
  </r>
  <r>
    <x v="5"/>
    <x v="55"/>
    <x v="0"/>
    <x v="0"/>
    <x v="2"/>
    <x v="2"/>
    <n v="2788"/>
  </r>
  <r>
    <x v="5"/>
    <x v="55"/>
    <x v="0"/>
    <x v="0"/>
    <x v="3"/>
    <x v="3"/>
    <n v="-30861"/>
  </r>
  <r>
    <x v="5"/>
    <x v="55"/>
    <x v="0"/>
    <x v="0"/>
    <x v="4"/>
    <x v="4"/>
    <n v="311034"/>
  </r>
  <r>
    <x v="5"/>
    <x v="55"/>
    <x v="0"/>
    <x v="1"/>
    <x v="6"/>
    <x v="6"/>
    <n v="32397"/>
  </r>
  <r>
    <x v="5"/>
    <x v="55"/>
    <x v="0"/>
    <x v="2"/>
    <x v="7"/>
    <x v="7"/>
    <n v="254751"/>
  </r>
  <r>
    <x v="5"/>
    <x v="55"/>
    <x v="0"/>
    <x v="2"/>
    <x v="8"/>
    <x v="8"/>
    <n v="461403"/>
  </r>
  <r>
    <x v="5"/>
    <x v="55"/>
    <x v="0"/>
    <x v="2"/>
    <x v="9"/>
    <x v="9"/>
    <n v="118947"/>
  </r>
  <r>
    <x v="5"/>
    <x v="55"/>
    <x v="1"/>
    <x v="0"/>
    <x v="0"/>
    <x v="0"/>
    <n v="39700"/>
  </r>
  <r>
    <x v="5"/>
    <x v="55"/>
    <x v="1"/>
    <x v="0"/>
    <x v="1"/>
    <x v="1"/>
    <n v="430044"/>
  </r>
  <r>
    <x v="5"/>
    <x v="55"/>
    <x v="1"/>
    <x v="0"/>
    <x v="2"/>
    <x v="2"/>
    <n v="2788"/>
  </r>
  <r>
    <x v="5"/>
    <x v="55"/>
    <x v="1"/>
    <x v="0"/>
    <x v="3"/>
    <x v="3"/>
    <n v="-54619"/>
  </r>
  <r>
    <x v="5"/>
    <x v="55"/>
    <x v="1"/>
    <x v="0"/>
    <x v="4"/>
    <x v="4"/>
    <n v="311353"/>
  </r>
  <r>
    <x v="5"/>
    <x v="55"/>
    <x v="1"/>
    <x v="1"/>
    <x v="6"/>
    <x v="6"/>
    <n v="34737"/>
  </r>
  <r>
    <x v="5"/>
    <x v="55"/>
    <x v="1"/>
    <x v="2"/>
    <x v="7"/>
    <x v="7"/>
    <n v="254751"/>
  </r>
  <r>
    <x v="5"/>
    <x v="55"/>
    <x v="1"/>
    <x v="2"/>
    <x v="8"/>
    <x v="8"/>
    <n v="460380"/>
  </r>
  <r>
    <x v="5"/>
    <x v="55"/>
    <x v="1"/>
    <x v="2"/>
    <x v="9"/>
    <x v="9"/>
    <n v="158110"/>
  </r>
  <r>
    <x v="5"/>
    <x v="56"/>
    <x v="0"/>
    <x v="0"/>
    <x v="0"/>
    <x v="0"/>
    <n v="8031"/>
  </r>
  <r>
    <x v="5"/>
    <x v="56"/>
    <x v="0"/>
    <x v="0"/>
    <x v="1"/>
    <x v="1"/>
    <n v="196114"/>
  </r>
  <r>
    <x v="5"/>
    <x v="56"/>
    <x v="0"/>
    <x v="0"/>
    <x v="3"/>
    <x v="3"/>
    <n v="4312"/>
  </r>
  <r>
    <x v="5"/>
    <x v="56"/>
    <x v="0"/>
    <x v="0"/>
    <x v="4"/>
    <x v="4"/>
    <n v="237374"/>
  </r>
  <r>
    <x v="5"/>
    <x v="56"/>
    <x v="0"/>
    <x v="0"/>
    <x v="5"/>
    <x v="5"/>
    <n v="0"/>
  </r>
  <r>
    <x v="5"/>
    <x v="56"/>
    <x v="0"/>
    <x v="1"/>
    <x v="6"/>
    <x v="6"/>
    <n v="43937"/>
  </r>
  <r>
    <x v="5"/>
    <x v="56"/>
    <x v="0"/>
    <x v="2"/>
    <x v="7"/>
    <x v="7"/>
    <n v="162340"/>
  </r>
  <r>
    <x v="5"/>
    <x v="56"/>
    <x v="0"/>
    <x v="2"/>
    <x v="8"/>
    <x v="8"/>
    <n v="205295"/>
  </r>
  <r>
    <x v="5"/>
    <x v="56"/>
    <x v="0"/>
    <x v="2"/>
    <x v="9"/>
    <x v="9"/>
    <n v="113509"/>
  </r>
  <r>
    <x v="5"/>
    <x v="56"/>
    <x v="1"/>
    <x v="0"/>
    <x v="0"/>
    <x v="0"/>
    <n v="23506"/>
  </r>
  <r>
    <x v="5"/>
    <x v="56"/>
    <x v="1"/>
    <x v="0"/>
    <x v="1"/>
    <x v="1"/>
    <n v="180986"/>
  </r>
  <r>
    <x v="5"/>
    <x v="56"/>
    <x v="1"/>
    <x v="0"/>
    <x v="3"/>
    <x v="3"/>
    <n v="-17903"/>
  </r>
  <r>
    <x v="5"/>
    <x v="56"/>
    <x v="1"/>
    <x v="0"/>
    <x v="4"/>
    <x v="4"/>
    <n v="247572"/>
  </r>
  <r>
    <x v="5"/>
    <x v="56"/>
    <x v="1"/>
    <x v="0"/>
    <x v="5"/>
    <x v="5"/>
    <n v="-1500"/>
  </r>
  <r>
    <x v="5"/>
    <x v="56"/>
    <x v="1"/>
    <x v="1"/>
    <x v="6"/>
    <x v="6"/>
    <n v="46153"/>
  </r>
  <r>
    <x v="5"/>
    <x v="56"/>
    <x v="1"/>
    <x v="2"/>
    <x v="7"/>
    <x v="7"/>
    <n v="162340"/>
  </r>
  <r>
    <x v="5"/>
    <x v="56"/>
    <x v="1"/>
    <x v="2"/>
    <x v="8"/>
    <x v="8"/>
    <n v="203398"/>
  </r>
  <r>
    <x v="5"/>
    <x v="56"/>
    <x v="1"/>
    <x v="2"/>
    <x v="9"/>
    <x v="9"/>
    <n v="151882"/>
  </r>
  <r>
    <x v="5"/>
    <x v="57"/>
    <x v="0"/>
    <x v="0"/>
    <x v="0"/>
    <x v="0"/>
    <n v="34185"/>
  </r>
  <r>
    <x v="5"/>
    <x v="57"/>
    <x v="0"/>
    <x v="0"/>
    <x v="1"/>
    <x v="1"/>
    <n v="392236"/>
  </r>
  <r>
    <x v="5"/>
    <x v="57"/>
    <x v="0"/>
    <x v="0"/>
    <x v="2"/>
    <x v="2"/>
    <n v="22535"/>
  </r>
  <r>
    <x v="5"/>
    <x v="57"/>
    <x v="0"/>
    <x v="0"/>
    <x v="3"/>
    <x v="3"/>
    <n v="-82873"/>
  </r>
  <r>
    <x v="5"/>
    <x v="57"/>
    <x v="0"/>
    <x v="0"/>
    <x v="4"/>
    <x v="4"/>
    <n v="554527"/>
  </r>
  <r>
    <x v="5"/>
    <x v="57"/>
    <x v="0"/>
    <x v="1"/>
    <x v="6"/>
    <x v="6"/>
    <n v="101776"/>
  </r>
  <r>
    <x v="5"/>
    <x v="57"/>
    <x v="0"/>
    <x v="2"/>
    <x v="7"/>
    <x v="7"/>
    <n v="243523"/>
  </r>
  <r>
    <x v="5"/>
    <x v="57"/>
    <x v="0"/>
    <x v="2"/>
    <x v="8"/>
    <x v="8"/>
    <n v="661454"/>
  </r>
  <r>
    <x v="5"/>
    <x v="57"/>
    <x v="0"/>
    <x v="2"/>
    <x v="9"/>
    <x v="9"/>
    <n v="283155"/>
  </r>
  <r>
    <x v="5"/>
    <x v="57"/>
    <x v="1"/>
    <x v="0"/>
    <x v="0"/>
    <x v="0"/>
    <n v="46531"/>
  </r>
  <r>
    <x v="5"/>
    <x v="57"/>
    <x v="1"/>
    <x v="0"/>
    <x v="1"/>
    <x v="1"/>
    <n v="428063"/>
  </r>
  <r>
    <x v="5"/>
    <x v="57"/>
    <x v="1"/>
    <x v="0"/>
    <x v="2"/>
    <x v="2"/>
    <n v="22535"/>
  </r>
  <r>
    <x v="5"/>
    <x v="57"/>
    <x v="1"/>
    <x v="0"/>
    <x v="3"/>
    <x v="3"/>
    <n v="-110689"/>
  </r>
  <r>
    <x v="5"/>
    <x v="57"/>
    <x v="1"/>
    <x v="0"/>
    <x v="4"/>
    <x v="4"/>
    <n v="554973"/>
  </r>
  <r>
    <x v="5"/>
    <x v="57"/>
    <x v="1"/>
    <x v="1"/>
    <x v="6"/>
    <x v="6"/>
    <n v="103910"/>
  </r>
  <r>
    <x v="5"/>
    <x v="57"/>
    <x v="1"/>
    <x v="2"/>
    <x v="7"/>
    <x v="7"/>
    <n v="243523"/>
  </r>
  <r>
    <x v="5"/>
    <x v="57"/>
    <x v="1"/>
    <x v="2"/>
    <x v="8"/>
    <x v="8"/>
    <n v="661454"/>
  </r>
  <r>
    <x v="5"/>
    <x v="57"/>
    <x v="1"/>
    <x v="2"/>
    <x v="9"/>
    <x v="9"/>
    <n v="361724"/>
  </r>
  <r>
    <x v="5"/>
    <x v="58"/>
    <x v="0"/>
    <x v="0"/>
    <x v="0"/>
    <x v="0"/>
    <n v="50143"/>
  </r>
  <r>
    <x v="5"/>
    <x v="58"/>
    <x v="0"/>
    <x v="0"/>
    <x v="1"/>
    <x v="1"/>
    <n v="367371"/>
  </r>
  <r>
    <x v="5"/>
    <x v="58"/>
    <x v="0"/>
    <x v="0"/>
    <x v="2"/>
    <x v="2"/>
    <n v="29997"/>
  </r>
  <r>
    <x v="5"/>
    <x v="58"/>
    <x v="0"/>
    <x v="0"/>
    <x v="3"/>
    <x v="3"/>
    <n v="-19737"/>
  </r>
  <r>
    <x v="5"/>
    <x v="58"/>
    <x v="0"/>
    <x v="0"/>
    <x v="4"/>
    <x v="4"/>
    <n v="379499"/>
  </r>
  <r>
    <x v="5"/>
    <x v="58"/>
    <x v="0"/>
    <x v="0"/>
    <x v="5"/>
    <x v="5"/>
    <n v="98599"/>
  </r>
  <r>
    <x v="5"/>
    <x v="58"/>
    <x v="0"/>
    <x v="1"/>
    <x v="6"/>
    <x v="6"/>
    <n v="176851"/>
  </r>
  <r>
    <x v="5"/>
    <x v="58"/>
    <x v="0"/>
    <x v="2"/>
    <x v="7"/>
    <x v="7"/>
    <n v="185262"/>
  </r>
  <r>
    <x v="5"/>
    <x v="58"/>
    <x v="0"/>
    <x v="2"/>
    <x v="8"/>
    <x v="8"/>
    <n v="618740"/>
  </r>
  <r>
    <x v="5"/>
    <x v="58"/>
    <x v="0"/>
    <x v="2"/>
    <x v="9"/>
    <x v="9"/>
    <n v="120997"/>
  </r>
  <r>
    <x v="5"/>
    <x v="58"/>
    <x v="1"/>
    <x v="0"/>
    <x v="0"/>
    <x v="0"/>
    <n v="82854"/>
  </r>
  <r>
    <x v="5"/>
    <x v="58"/>
    <x v="1"/>
    <x v="0"/>
    <x v="1"/>
    <x v="1"/>
    <n v="391923"/>
  </r>
  <r>
    <x v="5"/>
    <x v="58"/>
    <x v="1"/>
    <x v="0"/>
    <x v="2"/>
    <x v="2"/>
    <n v="36889"/>
  </r>
  <r>
    <x v="5"/>
    <x v="58"/>
    <x v="1"/>
    <x v="0"/>
    <x v="3"/>
    <x v="3"/>
    <n v="-53477"/>
  </r>
  <r>
    <x v="5"/>
    <x v="58"/>
    <x v="1"/>
    <x v="0"/>
    <x v="4"/>
    <x v="4"/>
    <n v="408294"/>
  </r>
  <r>
    <x v="5"/>
    <x v="58"/>
    <x v="1"/>
    <x v="0"/>
    <x v="5"/>
    <x v="5"/>
    <n v="201499"/>
  </r>
  <r>
    <x v="5"/>
    <x v="58"/>
    <x v="1"/>
    <x v="1"/>
    <x v="6"/>
    <x v="6"/>
    <n v="308561"/>
  </r>
  <r>
    <x v="5"/>
    <x v="58"/>
    <x v="1"/>
    <x v="2"/>
    <x v="7"/>
    <x v="7"/>
    <n v="185262"/>
  </r>
  <r>
    <x v="5"/>
    <x v="58"/>
    <x v="1"/>
    <x v="2"/>
    <x v="8"/>
    <x v="8"/>
    <n v="616442"/>
  </r>
  <r>
    <x v="5"/>
    <x v="58"/>
    <x v="1"/>
    <x v="2"/>
    <x v="9"/>
    <x v="9"/>
    <n v="278795"/>
  </r>
  <r>
    <x v="5"/>
    <x v="59"/>
    <x v="0"/>
    <x v="0"/>
    <x v="0"/>
    <x v="0"/>
    <n v="6628"/>
  </r>
  <r>
    <x v="5"/>
    <x v="59"/>
    <x v="0"/>
    <x v="0"/>
    <x v="1"/>
    <x v="1"/>
    <n v="233349"/>
  </r>
  <r>
    <x v="5"/>
    <x v="59"/>
    <x v="0"/>
    <x v="0"/>
    <x v="3"/>
    <x v="3"/>
    <n v="48620"/>
  </r>
  <r>
    <x v="5"/>
    <x v="59"/>
    <x v="0"/>
    <x v="0"/>
    <x v="4"/>
    <x v="4"/>
    <n v="128963"/>
  </r>
  <r>
    <x v="5"/>
    <x v="59"/>
    <x v="0"/>
    <x v="0"/>
    <x v="5"/>
    <x v="5"/>
    <n v="0"/>
  </r>
  <r>
    <x v="5"/>
    <x v="59"/>
    <x v="0"/>
    <x v="1"/>
    <x v="6"/>
    <x v="6"/>
    <n v="84492"/>
  </r>
  <r>
    <x v="5"/>
    <x v="59"/>
    <x v="0"/>
    <x v="2"/>
    <x v="7"/>
    <x v="7"/>
    <n v="41322"/>
  </r>
  <r>
    <x v="5"/>
    <x v="59"/>
    <x v="0"/>
    <x v="2"/>
    <x v="8"/>
    <x v="8"/>
    <n v="264206"/>
  </r>
  <r>
    <x v="5"/>
    <x v="59"/>
    <x v="0"/>
    <x v="2"/>
    <x v="9"/>
    <x v="9"/>
    <n v="99284"/>
  </r>
  <r>
    <x v="5"/>
    <x v="59"/>
    <x v="1"/>
    <x v="0"/>
    <x v="0"/>
    <x v="0"/>
    <n v="17147"/>
  </r>
  <r>
    <x v="5"/>
    <x v="59"/>
    <x v="1"/>
    <x v="0"/>
    <x v="1"/>
    <x v="1"/>
    <n v="250811"/>
  </r>
  <r>
    <x v="5"/>
    <x v="59"/>
    <x v="1"/>
    <x v="0"/>
    <x v="3"/>
    <x v="3"/>
    <n v="24224"/>
  </r>
  <r>
    <x v="5"/>
    <x v="59"/>
    <x v="1"/>
    <x v="0"/>
    <x v="4"/>
    <x v="4"/>
    <n v="141640"/>
  </r>
  <r>
    <x v="5"/>
    <x v="59"/>
    <x v="1"/>
    <x v="0"/>
    <x v="5"/>
    <x v="5"/>
    <n v="2654"/>
  </r>
  <r>
    <x v="5"/>
    <x v="59"/>
    <x v="1"/>
    <x v="1"/>
    <x v="6"/>
    <x v="6"/>
    <n v="63767"/>
  </r>
  <r>
    <x v="5"/>
    <x v="59"/>
    <x v="1"/>
    <x v="2"/>
    <x v="7"/>
    <x v="7"/>
    <n v="41322"/>
  </r>
  <r>
    <x v="5"/>
    <x v="59"/>
    <x v="1"/>
    <x v="2"/>
    <x v="8"/>
    <x v="8"/>
    <n v="263736"/>
  </r>
  <r>
    <x v="5"/>
    <x v="59"/>
    <x v="1"/>
    <x v="2"/>
    <x v="9"/>
    <x v="9"/>
    <n v="141429"/>
  </r>
  <r>
    <x v="5"/>
    <x v="60"/>
    <x v="0"/>
    <x v="0"/>
    <x v="0"/>
    <x v="0"/>
    <n v="10683"/>
  </r>
  <r>
    <x v="5"/>
    <x v="60"/>
    <x v="0"/>
    <x v="0"/>
    <x v="1"/>
    <x v="1"/>
    <n v="177868"/>
  </r>
  <r>
    <x v="5"/>
    <x v="60"/>
    <x v="0"/>
    <x v="0"/>
    <x v="3"/>
    <x v="3"/>
    <n v="9158"/>
  </r>
  <r>
    <x v="5"/>
    <x v="60"/>
    <x v="0"/>
    <x v="0"/>
    <x v="4"/>
    <x v="4"/>
    <n v="123974"/>
  </r>
  <r>
    <x v="5"/>
    <x v="60"/>
    <x v="0"/>
    <x v="0"/>
    <x v="5"/>
    <x v="5"/>
    <n v="0"/>
  </r>
  <r>
    <x v="5"/>
    <x v="60"/>
    <x v="0"/>
    <x v="1"/>
    <x v="6"/>
    <x v="6"/>
    <n v="36575"/>
  </r>
  <r>
    <x v="5"/>
    <x v="60"/>
    <x v="0"/>
    <x v="2"/>
    <x v="7"/>
    <x v="7"/>
    <n v="81911"/>
  </r>
  <r>
    <x v="5"/>
    <x v="60"/>
    <x v="0"/>
    <x v="2"/>
    <x v="8"/>
    <x v="8"/>
    <n v="218415"/>
  </r>
  <r>
    <x v="5"/>
    <x v="60"/>
    <x v="0"/>
    <x v="2"/>
    <x v="9"/>
    <x v="9"/>
    <n v="39616"/>
  </r>
  <r>
    <x v="5"/>
    <x v="60"/>
    <x v="1"/>
    <x v="0"/>
    <x v="0"/>
    <x v="0"/>
    <n v="12902"/>
  </r>
  <r>
    <x v="5"/>
    <x v="60"/>
    <x v="1"/>
    <x v="0"/>
    <x v="1"/>
    <x v="1"/>
    <n v="178285"/>
  </r>
  <r>
    <x v="5"/>
    <x v="60"/>
    <x v="1"/>
    <x v="0"/>
    <x v="3"/>
    <x v="3"/>
    <n v="4953"/>
  </r>
  <r>
    <x v="5"/>
    <x v="60"/>
    <x v="1"/>
    <x v="0"/>
    <x v="4"/>
    <x v="4"/>
    <n v="123974"/>
  </r>
  <r>
    <x v="5"/>
    <x v="60"/>
    <x v="1"/>
    <x v="0"/>
    <x v="5"/>
    <x v="5"/>
    <n v="-64"/>
  </r>
  <r>
    <x v="5"/>
    <x v="60"/>
    <x v="1"/>
    <x v="1"/>
    <x v="6"/>
    <x v="6"/>
    <n v="46141"/>
  </r>
  <r>
    <x v="5"/>
    <x v="60"/>
    <x v="1"/>
    <x v="2"/>
    <x v="7"/>
    <x v="7"/>
    <n v="81911"/>
  </r>
  <r>
    <x v="5"/>
    <x v="60"/>
    <x v="1"/>
    <x v="2"/>
    <x v="8"/>
    <x v="8"/>
    <n v="217983"/>
  </r>
  <r>
    <x v="5"/>
    <x v="60"/>
    <x v="1"/>
    <x v="2"/>
    <x v="9"/>
    <x v="9"/>
    <n v="56519"/>
  </r>
  <r>
    <x v="5"/>
    <x v="61"/>
    <x v="0"/>
    <x v="0"/>
    <x v="0"/>
    <x v="0"/>
    <n v="14082"/>
  </r>
  <r>
    <x v="5"/>
    <x v="61"/>
    <x v="0"/>
    <x v="0"/>
    <x v="1"/>
    <x v="1"/>
    <n v="228992"/>
  </r>
  <r>
    <x v="5"/>
    <x v="61"/>
    <x v="0"/>
    <x v="0"/>
    <x v="3"/>
    <x v="3"/>
    <n v="-16635"/>
  </r>
  <r>
    <x v="5"/>
    <x v="61"/>
    <x v="0"/>
    <x v="0"/>
    <x v="4"/>
    <x v="4"/>
    <n v="280764"/>
  </r>
  <r>
    <x v="5"/>
    <x v="61"/>
    <x v="0"/>
    <x v="0"/>
    <x v="5"/>
    <x v="5"/>
    <n v="0"/>
  </r>
  <r>
    <x v="5"/>
    <x v="61"/>
    <x v="0"/>
    <x v="1"/>
    <x v="6"/>
    <x v="6"/>
    <n v="19108"/>
  </r>
  <r>
    <x v="5"/>
    <x v="61"/>
    <x v="0"/>
    <x v="2"/>
    <x v="7"/>
    <x v="7"/>
    <n v="95480"/>
  </r>
  <r>
    <x v="5"/>
    <x v="61"/>
    <x v="0"/>
    <x v="2"/>
    <x v="8"/>
    <x v="8"/>
    <n v="367100"/>
  </r>
  <r>
    <x v="5"/>
    <x v="61"/>
    <x v="0"/>
    <x v="2"/>
    <x v="9"/>
    <x v="9"/>
    <n v="97001"/>
  </r>
  <r>
    <x v="5"/>
    <x v="61"/>
    <x v="1"/>
    <x v="0"/>
    <x v="0"/>
    <x v="0"/>
    <n v="27875"/>
  </r>
  <r>
    <x v="5"/>
    <x v="61"/>
    <x v="1"/>
    <x v="0"/>
    <x v="1"/>
    <x v="1"/>
    <n v="254293"/>
  </r>
  <r>
    <x v="5"/>
    <x v="61"/>
    <x v="1"/>
    <x v="0"/>
    <x v="3"/>
    <x v="3"/>
    <n v="-45802"/>
  </r>
  <r>
    <x v="5"/>
    <x v="61"/>
    <x v="1"/>
    <x v="0"/>
    <x v="4"/>
    <x v="4"/>
    <n v="289703"/>
  </r>
  <r>
    <x v="5"/>
    <x v="61"/>
    <x v="1"/>
    <x v="0"/>
    <x v="5"/>
    <x v="5"/>
    <n v="-1302"/>
  </r>
  <r>
    <x v="5"/>
    <x v="61"/>
    <x v="1"/>
    <x v="1"/>
    <x v="6"/>
    <x v="6"/>
    <n v="7896"/>
  </r>
  <r>
    <x v="5"/>
    <x v="61"/>
    <x v="1"/>
    <x v="2"/>
    <x v="7"/>
    <x v="7"/>
    <n v="95480"/>
  </r>
  <r>
    <x v="5"/>
    <x v="61"/>
    <x v="1"/>
    <x v="2"/>
    <x v="8"/>
    <x v="8"/>
    <n v="367100"/>
  </r>
  <r>
    <x v="5"/>
    <x v="61"/>
    <x v="1"/>
    <x v="2"/>
    <x v="9"/>
    <x v="9"/>
    <n v="164291"/>
  </r>
  <r>
    <x v="5"/>
    <x v="62"/>
    <x v="0"/>
    <x v="0"/>
    <x v="0"/>
    <x v="0"/>
    <n v="6727"/>
  </r>
  <r>
    <x v="5"/>
    <x v="62"/>
    <x v="0"/>
    <x v="0"/>
    <x v="1"/>
    <x v="1"/>
    <n v="154443"/>
  </r>
  <r>
    <x v="5"/>
    <x v="62"/>
    <x v="0"/>
    <x v="0"/>
    <x v="3"/>
    <x v="3"/>
    <n v="7673"/>
  </r>
  <r>
    <x v="5"/>
    <x v="62"/>
    <x v="0"/>
    <x v="0"/>
    <x v="4"/>
    <x v="4"/>
    <n v="121970"/>
  </r>
  <r>
    <x v="5"/>
    <x v="62"/>
    <x v="0"/>
    <x v="1"/>
    <x v="6"/>
    <x v="6"/>
    <n v="65901"/>
  </r>
  <r>
    <x v="5"/>
    <x v="62"/>
    <x v="0"/>
    <x v="2"/>
    <x v="7"/>
    <x v="7"/>
    <n v="172380"/>
  </r>
  <r>
    <x v="5"/>
    <x v="62"/>
    <x v="0"/>
    <x v="2"/>
    <x v="8"/>
    <x v="8"/>
    <n v="137618"/>
  </r>
  <r>
    <x v="5"/>
    <x v="62"/>
    <x v="0"/>
    <x v="2"/>
    <x v="9"/>
    <x v="9"/>
    <n v="31370"/>
  </r>
  <r>
    <x v="5"/>
    <x v="62"/>
    <x v="1"/>
    <x v="0"/>
    <x v="0"/>
    <x v="0"/>
    <n v="9329"/>
  </r>
  <r>
    <x v="5"/>
    <x v="62"/>
    <x v="1"/>
    <x v="0"/>
    <x v="1"/>
    <x v="1"/>
    <n v="159624"/>
  </r>
  <r>
    <x v="5"/>
    <x v="62"/>
    <x v="1"/>
    <x v="0"/>
    <x v="3"/>
    <x v="3"/>
    <n v="-980"/>
  </r>
  <r>
    <x v="5"/>
    <x v="62"/>
    <x v="1"/>
    <x v="0"/>
    <x v="4"/>
    <x v="4"/>
    <n v="121970"/>
  </r>
  <r>
    <x v="5"/>
    <x v="62"/>
    <x v="1"/>
    <x v="1"/>
    <x v="6"/>
    <x v="6"/>
    <n v="56164"/>
  </r>
  <r>
    <x v="5"/>
    <x v="62"/>
    <x v="1"/>
    <x v="2"/>
    <x v="7"/>
    <x v="7"/>
    <n v="172380"/>
  </r>
  <r>
    <x v="5"/>
    <x v="62"/>
    <x v="1"/>
    <x v="2"/>
    <x v="8"/>
    <x v="8"/>
    <n v="137366"/>
  </r>
  <r>
    <x v="5"/>
    <x v="62"/>
    <x v="1"/>
    <x v="2"/>
    <x v="9"/>
    <x v="9"/>
    <n v="38321"/>
  </r>
  <r>
    <x v="6"/>
    <x v="0"/>
    <x v="0"/>
    <x v="0"/>
    <x v="0"/>
    <x v="0"/>
    <n v="2024814"/>
  </r>
  <r>
    <x v="6"/>
    <x v="0"/>
    <x v="0"/>
    <x v="0"/>
    <x v="1"/>
    <x v="1"/>
    <n v="27043950"/>
  </r>
  <r>
    <x v="6"/>
    <x v="0"/>
    <x v="0"/>
    <x v="0"/>
    <x v="2"/>
    <x v="2"/>
    <n v="-1135389"/>
  </r>
  <r>
    <x v="6"/>
    <x v="0"/>
    <x v="0"/>
    <x v="0"/>
    <x v="3"/>
    <x v="3"/>
    <n v="296309"/>
  </r>
  <r>
    <x v="6"/>
    <x v="0"/>
    <x v="0"/>
    <x v="0"/>
    <x v="4"/>
    <x v="4"/>
    <n v="28833433"/>
  </r>
  <r>
    <x v="6"/>
    <x v="0"/>
    <x v="0"/>
    <x v="0"/>
    <x v="5"/>
    <x v="5"/>
    <n v="0"/>
  </r>
  <r>
    <x v="6"/>
    <x v="0"/>
    <x v="0"/>
    <x v="1"/>
    <x v="6"/>
    <x v="6"/>
    <n v="2326853"/>
  </r>
  <r>
    <x v="6"/>
    <x v="0"/>
    <x v="0"/>
    <x v="2"/>
    <x v="7"/>
    <x v="7"/>
    <n v="727876"/>
  </r>
  <r>
    <x v="6"/>
    <x v="0"/>
    <x v="0"/>
    <x v="2"/>
    <x v="8"/>
    <x v="8"/>
    <n v="50864984"/>
  </r>
  <r>
    <x v="6"/>
    <x v="0"/>
    <x v="0"/>
    <x v="2"/>
    <x v="9"/>
    <x v="9"/>
    <n v="7204492"/>
  </r>
  <r>
    <x v="6"/>
    <x v="0"/>
    <x v="1"/>
    <x v="0"/>
    <x v="0"/>
    <x v="0"/>
    <n v="10693901"/>
  </r>
  <r>
    <x v="6"/>
    <x v="0"/>
    <x v="1"/>
    <x v="0"/>
    <x v="1"/>
    <x v="1"/>
    <n v="34762861"/>
  </r>
  <r>
    <x v="6"/>
    <x v="0"/>
    <x v="1"/>
    <x v="0"/>
    <x v="2"/>
    <x v="2"/>
    <n v="-995788"/>
  </r>
  <r>
    <x v="6"/>
    <x v="0"/>
    <x v="1"/>
    <x v="0"/>
    <x v="3"/>
    <x v="3"/>
    <n v="-99783794"/>
  </r>
  <r>
    <x v="6"/>
    <x v="0"/>
    <x v="1"/>
    <x v="0"/>
    <x v="4"/>
    <x v="4"/>
    <n v="36840594"/>
  </r>
  <r>
    <x v="6"/>
    <x v="0"/>
    <x v="1"/>
    <x v="0"/>
    <x v="5"/>
    <x v="5"/>
    <n v="20174498"/>
  </r>
  <r>
    <x v="6"/>
    <x v="0"/>
    <x v="1"/>
    <x v="1"/>
    <x v="6"/>
    <x v="6"/>
    <n v="-71495906"/>
  </r>
  <r>
    <x v="6"/>
    <x v="0"/>
    <x v="1"/>
    <x v="2"/>
    <x v="7"/>
    <x v="7"/>
    <n v="727876"/>
  </r>
  <r>
    <x v="6"/>
    <x v="0"/>
    <x v="1"/>
    <x v="2"/>
    <x v="8"/>
    <x v="8"/>
    <n v="50415909"/>
  </r>
  <r>
    <x v="6"/>
    <x v="0"/>
    <x v="1"/>
    <x v="2"/>
    <x v="9"/>
    <x v="9"/>
    <n v="38271173"/>
  </r>
  <r>
    <x v="6"/>
    <x v="1"/>
    <x v="0"/>
    <x v="0"/>
    <x v="0"/>
    <x v="0"/>
    <n v="715122"/>
  </r>
  <r>
    <x v="6"/>
    <x v="1"/>
    <x v="0"/>
    <x v="0"/>
    <x v="1"/>
    <x v="1"/>
    <n v="6761983"/>
  </r>
  <r>
    <x v="6"/>
    <x v="1"/>
    <x v="0"/>
    <x v="0"/>
    <x v="2"/>
    <x v="2"/>
    <n v="805165"/>
  </r>
  <r>
    <x v="6"/>
    <x v="1"/>
    <x v="0"/>
    <x v="0"/>
    <x v="3"/>
    <x v="3"/>
    <n v="-5992647"/>
  </r>
  <r>
    <x v="6"/>
    <x v="1"/>
    <x v="0"/>
    <x v="0"/>
    <x v="4"/>
    <x v="4"/>
    <n v="7081389"/>
  </r>
  <r>
    <x v="6"/>
    <x v="1"/>
    <x v="0"/>
    <x v="0"/>
    <x v="5"/>
    <x v="5"/>
    <n v="-2304623"/>
  </r>
  <r>
    <x v="6"/>
    <x v="1"/>
    <x v="0"/>
    <x v="1"/>
    <x v="6"/>
    <x v="6"/>
    <n v="-8215952"/>
  </r>
  <r>
    <x v="6"/>
    <x v="1"/>
    <x v="0"/>
    <x v="2"/>
    <x v="7"/>
    <x v="7"/>
    <n v="259981"/>
  </r>
  <r>
    <x v="6"/>
    <x v="1"/>
    <x v="0"/>
    <x v="2"/>
    <x v="8"/>
    <x v="8"/>
    <n v="12306776"/>
  </r>
  <r>
    <x v="6"/>
    <x v="1"/>
    <x v="0"/>
    <x v="2"/>
    <x v="9"/>
    <x v="9"/>
    <n v="2878220"/>
  </r>
  <r>
    <x v="6"/>
    <x v="1"/>
    <x v="1"/>
    <x v="0"/>
    <x v="0"/>
    <x v="0"/>
    <n v="1156112"/>
  </r>
  <r>
    <x v="6"/>
    <x v="1"/>
    <x v="1"/>
    <x v="0"/>
    <x v="1"/>
    <x v="1"/>
    <n v="7002424"/>
  </r>
  <r>
    <x v="6"/>
    <x v="1"/>
    <x v="1"/>
    <x v="0"/>
    <x v="2"/>
    <x v="2"/>
    <n v="805165"/>
  </r>
  <r>
    <x v="6"/>
    <x v="1"/>
    <x v="1"/>
    <x v="0"/>
    <x v="3"/>
    <x v="3"/>
    <n v="-7889200"/>
  </r>
  <r>
    <x v="6"/>
    <x v="1"/>
    <x v="1"/>
    <x v="0"/>
    <x v="4"/>
    <x v="4"/>
    <n v="7142290"/>
  </r>
  <r>
    <x v="6"/>
    <x v="1"/>
    <x v="1"/>
    <x v="0"/>
    <x v="5"/>
    <x v="5"/>
    <n v="-2304623"/>
  </r>
  <r>
    <x v="6"/>
    <x v="1"/>
    <x v="1"/>
    <x v="1"/>
    <x v="6"/>
    <x v="6"/>
    <n v="-9620420"/>
  </r>
  <r>
    <x v="6"/>
    <x v="1"/>
    <x v="1"/>
    <x v="2"/>
    <x v="7"/>
    <x v="7"/>
    <n v="259981"/>
  </r>
  <r>
    <x v="6"/>
    <x v="1"/>
    <x v="1"/>
    <x v="2"/>
    <x v="8"/>
    <x v="8"/>
    <n v="12265598"/>
  </r>
  <r>
    <x v="6"/>
    <x v="1"/>
    <x v="1"/>
    <x v="2"/>
    <x v="9"/>
    <x v="9"/>
    <n v="4153815"/>
  </r>
  <r>
    <x v="6"/>
    <x v="2"/>
    <x v="0"/>
    <x v="0"/>
    <x v="0"/>
    <x v="0"/>
    <n v="73397"/>
  </r>
  <r>
    <x v="6"/>
    <x v="2"/>
    <x v="0"/>
    <x v="0"/>
    <x v="1"/>
    <x v="1"/>
    <n v="1014671"/>
  </r>
  <r>
    <x v="6"/>
    <x v="2"/>
    <x v="0"/>
    <x v="0"/>
    <x v="2"/>
    <x v="2"/>
    <n v="68922"/>
  </r>
  <r>
    <x v="6"/>
    <x v="2"/>
    <x v="0"/>
    <x v="0"/>
    <x v="3"/>
    <x v="3"/>
    <n v="127535"/>
  </r>
  <r>
    <x v="6"/>
    <x v="2"/>
    <x v="0"/>
    <x v="0"/>
    <x v="4"/>
    <x v="4"/>
    <n v="1315028"/>
  </r>
  <r>
    <x v="6"/>
    <x v="2"/>
    <x v="0"/>
    <x v="1"/>
    <x v="6"/>
    <x v="6"/>
    <n v="-95019"/>
  </r>
  <r>
    <x v="6"/>
    <x v="2"/>
    <x v="0"/>
    <x v="2"/>
    <x v="7"/>
    <x v="7"/>
    <n v="62969"/>
  </r>
  <r>
    <x v="6"/>
    <x v="2"/>
    <x v="0"/>
    <x v="2"/>
    <x v="8"/>
    <x v="8"/>
    <n v="1793449"/>
  </r>
  <r>
    <x v="6"/>
    <x v="2"/>
    <x v="0"/>
    <x v="2"/>
    <x v="9"/>
    <x v="9"/>
    <n v="393046"/>
  </r>
  <r>
    <x v="6"/>
    <x v="2"/>
    <x v="1"/>
    <x v="0"/>
    <x v="0"/>
    <x v="0"/>
    <n v="121357"/>
  </r>
  <r>
    <x v="6"/>
    <x v="2"/>
    <x v="1"/>
    <x v="0"/>
    <x v="1"/>
    <x v="1"/>
    <n v="1088446"/>
  </r>
  <r>
    <x v="6"/>
    <x v="2"/>
    <x v="1"/>
    <x v="0"/>
    <x v="2"/>
    <x v="2"/>
    <n v="71239"/>
  </r>
  <r>
    <x v="6"/>
    <x v="2"/>
    <x v="1"/>
    <x v="0"/>
    <x v="3"/>
    <x v="3"/>
    <n v="1878"/>
  </r>
  <r>
    <x v="6"/>
    <x v="2"/>
    <x v="1"/>
    <x v="0"/>
    <x v="4"/>
    <x v="4"/>
    <n v="1335814"/>
  </r>
  <r>
    <x v="6"/>
    <x v="2"/>
    <x v="1"/>
    <x v="1"/>
    <x v="6"/>
    <x v="6"/>
    <n v="-217890"/>
  </r>
  <r>
    <x v="6"/>
    <x v="2"/>
    <x v="1"/>
    <x v="2"/>
    <x v="7"/>
    <x v="7"/>
    <n v="62969"/>
  </r>
  <r>
    <x v="6"/>
    <x v="2"/>
    <x v="1"/>
    <x v="2"/>
    <x v="8"/>
    <x v="8"/>
    <n v="1790912"/>
  </r>
  <r>
    <x v="6"/>
    <x v="2"/>
    <x v="1"/>
    <x v="2"/>
    <x v="9"/>
    <x v="9"/>
    <n v="543207"/>
  </r>
  <r>
    <x v="6"/>
    <x v="3"/>
    <x v="0"/>
    <x v="0"/>
    <x v="0"/>
    <x v="0"/>
    <n v="308123"/>
  </r>
  <r>
    <x v="6"/>
    <x v="3"/>
    <x v="0"/>
    <x v="0"/>
    <x v="1"/>
    <x v="1"/>
    <n v="2736791"/>
  </r>
  <r>
    <x v="6"/>
    <x v="3"/>
    <x v="0"/>
    <x v="0"/>
    <x v="2"/>
    <x v="2"/>
    <n v="155451"/>
  </r>
  <r>
    <x v="6"/>
    <x v="3"/>
    <x v="0"/>
    <x v="0"/>
    <x v="3"/>
    <x v="3"/>
    <n v="-889889"/>
  </r>
  <r>
    <x v="6"/>
    <x v="3"/>
    <x v="0"/>
    <x v="0"/>
    <x v="4"/>
    <x v="4"/>
    <n v="2879076"/>
  </r>
  <r>
    <x v="6"/>
    <x v="3"/>
    <x v="0"/>
    <x v="1"/>
    <x v="6"/>
    <x v="6"/>
    <n v="-787763"/>
  </r>
  <r>
    <x v="6"/>
    <x v="3"/>
    <x v="0"/>
    <x v="2"/>
    <x v="7"/>
    <x v="7"/>
    <n v="299650"/>
  </r>
  <r>
    <x v="6"/>
    <x v="3"/>
    <x v="0"/>
    <x v="2"/>
    <x v="8"/>
    <x v="8"/>
    <n v="5559005"/>
  </r>
  <r>
    <x v="6"/>
    <x v="3"/>
    <x v="0"/>
    <x v="2"/>
    <x v="9"/>
    <x v="9"/>
    <n v="322912"/>
  </r>
  <r>
    <x v="6"/>
    <x v="3"/>
    <x v="1"/>
    <x v="0"/>
    <x v="0"/>
    <x v="0"/>
    <n v="371037"/>
  </r>
  <r>
    <x v="6"/>
    <x v="3"/>
    <x v="1"/>
    <x v="0"/>
    <x v="1"/>
    <x v="1"/>
    <n v="2789034"/>
  </r>
  <r>
    <x v="6"/>
    <x v="3"/>
    <x v="1"/>
    <x v="0"/>
    <x v="2"/>
    <x v="2"/>
    <n v="155451"/>
  </r>
  <r>
    <x v="6"/>
    <x v="3"/>
    <x v="1"/>
    <x v="0"/>
    <x v="3"/>
    <x v="3"/>
    <n v="-1216305"/>
  </r>
  <r>
    <x v="6"/>
    <x v="3"/>
    <x v="1"/>
    <x v="0"/>
    <x v="4"/>
    <x v="4"/>
    <n v="2899797"/>
  </r>
  <r>
    <x v="6"/>
    <x v="3"/>
    <x v="1"/>
    <x v="1"/>
    <x v="6"/>
    <x v="6"/>
    <n v="-871210"/>
  </r>
  <r>
    <x v="6"/>
    <x v="3"/>
    <x v="1"/>
    <x v="2"/>
    <x v="7"/>
    <x v="7"/>
    <n v="299650"/>
  </r>
  <r>
    <x v="6"/>
    <x v="3"/>
    <x v="1"/>
    <x v="2"/>
    <x v="8"/>
    <x v="8"/>
    <n v="5556528"/>
  </r>
  <r>
    <x v="6"/>
    <x v="3"/>
    <x v="1"/>
    <x v="2"/>
    <x v="9"/>
    <x v="9"/>
    <n v="704236"/>
  </r>
  <r>
    <x v="6"/>
    <x v="4"/>
    <x v="0"/>
    <x v="0"/>
    <x v="0"/>
    <x v="0"/>
    <n v="575112"/>
  </r>
  <r>
    <x v="6"/>
    <x v="4"/>
    <x v="0"/>
    <x v="0"/>
    <x v="1"/>
    <x v="1"/>
    <n v="6366037"/>
  </r>
  <r>
    <x v="6"/>
    <x v="4"/>
    <x v="0"/>
    <x v="0"/>
    <x v="2"/>
    <x v="2"/>
    <n v="1150945"/>
  </r>
  <r>
    <x v="6"/>
    <x v="4"/>
    <x v="0"/>
    <x v="0"/>
    <x v="3"/>
    <x v="3"/>
    <n v="-6160890"/>
  </r>
  <r>
    <x v="6"/>
    <x v="4"/>
    <x v="0"/>
    <x v="0"/>
    <x v="4"/>
    <x v="4"/>
    <n v="6047950"/>
  </r>
  <r>
    <x v="6"/>
    <x v="4"/>
    <x v="0"/>
    <x v="0"/>
    <x v="5"/>
    <x v="5"/>
    <n v="5499504"/>
  </r>
  <r>
    <x v="6"/>
    <x v="4"/>
    <x v="0"/>
    <x v="1"/>
    <x v="6"/>
    <x v="6"/>
    <n v="-2130354"/>
  </r>
  <r>
    <x v="6"/>
    <x v="4"/>
    <x v="0"/>
    <x v="2"/>
    <x v="7"/>
    <x v="7"/>
    <n v="526849"/>
  </r>
  <r>
    <x v="6"/>
    <x v="4"/>
    <x v="0"/>
    <x v="2"/>
    <x v="8"/>
    <x v="8"/>
    <n v="10138523"/>
  </r>
  <r>
    <x v="6"/>
    <x v="4"/>
    <x v="0"/>
    <x v="2"/>
    <x v="9"/>
    <x v="9"/>
    <n v="2005704"/>
  </r>
  <r>
    <x v="6"/>
    <x v="4"/>
    <x v="1"/>
    <x v="0"/>
    <x v="0"/>
    <x v="0"/>
    <n v="850996"/>
  </r>
  <r>
    <x v="6"/>
    <x v="4"/>
    <x v="1"/>
    <x v="0"/>
    <x v="1"/>
    <x v="1"/>
    <n v="6683175"/>
  </r>
  <r>
    <x v="6"/>
    <x v="4"/>
    <x v="1"/>
    <x v="0"/>
    <x v="2"/>
    <x v="2"/>
    <n v="1178116"/>
  </r>
  <r>
    <x v="6"/>
    <x v="4"/>
    <x v="1"/>
    <x v="0"/>
    <x v="3"/>
    <x v="3"/>
    <n v="-8716400"/>
  </r>
  <r>
    <x v="6"/>
    <x v="4"/>
    <x v="1"/>
    <x v="0"/>
    <x v="4"/>
    <x v="4"/>
    <n v="6215099"/>
  </r>
  <r>
    <x v="6"/>
    <x v="4"/>
    <x v="1"/>
    <x v="0"/>
    <x v="5"/>
    <x v="5"/>
    <n v="5499504"/>
  </r>
  <r>
    <x v="6"/>
    <x v="4"/>
    <x v="1"/>
    <x v="1"/>
    <x v="6"/>
    <x v="6"/>
    <n v="-4215647"/>
  </r>
  <r>
    <x v="6"/>
    <x v="4"/>
    <x v="1"/>
    <x v="2"/>
    <x v="7"/>
    <x v="7"/>
    <n v="526849"/>
  </r>
  <r>
    <x v="6"/>
    <x v="4"/>
    <x v="1"/>
    <x v="2"/>
    <x v="8"/>
    <x v="8"/>
    <n v="10112125"/>
  </r>
  <r>
    <x v="6"/>
    <x v="4"/>
    <x v="1"/>
    <x v="2"/>
    <x v="9"/>
    <x v="9"/>
    <n v="3289661"/>
  </r>
  <r>
    <x v="6"/>
    <x v="5"/>
    <x v="0"/>
    <x v="0"/>
    <x v="0"/>
    <x v="0"/>
    <n v="117315"/>
  </r>
  <r>
    <x v="6"/>
    <x v="5"/>
    <x v="0"/>
    <x v="0"/>
    <x v="1"/>
    <x v="1"/>
    <n v="1638012"/>
  </r>
  <r>
    <x v="6"/>
    <x v="5"/>
    <x v="0"/>
    <x v="0"/>
    <x v="2"/>
    <x v="2"/>
    <n v="111388"/>
  </r>
  <r>
    <x v="6"/>
    <x v="5"/>
    <x v="0"/>
    <x v="0"/>
    <x v="3"/>
    <x v="3"/>
    <n v="-439282"/>
  </r>
  <r>
    <x v="6"/>
    <x v="5"/>
    <x v="0"/>
    <x v="0"/>
    <x v="4"/>
    <x v="4"/>
    <n v="1989981"/>
  </r>
  <r>
    <x v="6"/>
    <x v="5"/>
    <x v="0"/>
    <x v="0"/>
    <x v="5"/>
    <x v="5"/>
    <n v="2438"/>
  </r>
  <r>
    <x v="6"/>
    <x v="5"/>
    <x v="0"/>
    <x v="1"/>
    <x v="6"/>
    <x v="6"/>
    <n v="-25648"/>
  </r>
  <r>
    <x v="6"/>
    <x v="5"/>
    <x v="0"/>
    <x v="2"/>
    <x v="7"/>
    <x v="7"/>
    <n v="298652"/>
  </r>
  <r>
    <x v="6"/>
    <x v="5"/>
    <x v="0"/>
    <x v="2"/>
    <x v="8"/>
    <x v="8"/>
    <n v="3211237"/>
  </r>
  <r>
    <x v="6"/>
    <x v="5"/>
    <x v="0"/>
    <x v="2"/>
    <x v="9"/>
    <x v="9"/>
    <n v="758003"/>
  </r>
  <r>
    <x v="6"/>
    <x v="5"/>
    <x v="1"/>
    <x v="0"/>
    <x v="0"/>
    <x v="0"/>
    <n v="183455"/>
  </r>
  <r>
    <x v="6"/>
    <x v="5"/>
    <x v="1"/>
    <x v="0"/>
    <x v="1"/>
    <x v="1"/>
    <n v="1814357"/>
  </r>
  <r>
    <x v="6"/>
    <x v="5"/>
    <x v="1"/>
    <x v="0"/>
    <x v="2"/>
    <x v="2"/>
    <n v="111388"/>
  </r>
  <r>
    <x v="6"/>
    <x v="5"/>
    <x v="1"/>
    <x v="0"/>
    <x v="3"/>
    <x v="3"/>
    <n v="-694349"/>
  </r>
  <r>
    <x v="6"/>
    <x v="5"/>
    <x v="1"/>
    <x v="0"/>
    <x v="4"/>
    <x v="4"/>
    <n v="2005547"/>
  </r>
  <r>
    <x v="6"/>
    <x v="5"/>
    <x v="1"/>
    <x v="0"/>
    <x v="5"/>
    <x v="5"/>
    <n v="-9189"/>
  </r>
  <r>
    <x v="6"/>
    <x v="5"/>
    <x v="1"/>
    <x v="1"/>
    <x v="6"/>
    <x v="6"/>
    <n v="-168068"/>
  </r>
  <r>
    <x v="6"/>
    <x v="5"/>
    <x v="1"/>
    <x v="2"/>
    <x v="7"/>
    <x v="7"/>
    <n v="298652"/>
  </r>
  <r>
    <x v="6"/>
    <x v="5"/>
    <x v="1"/>
    <x v="2"/>
    <x v="8"/>
    <x v="8"/>
    <n v="3211237"/>
  </r>
  <r>
    <x v="6"/>
    <x v="5"/>
    <x v="1"/>
    <x v="2"/>
    <x v="9"/>
    <x v="9"/>
    <n v="1140328"/>
  </r>
  <r>
    <x v="6"/>
    <x v="6"/>
    <x v="0"/>
    <x v="0"/>
    <x v="0"/>
    <x v="0"/>
    <n v="1783"/>
  </r>
  <r>
    <x v="6"/>
    <x v="6"/>
    <x v="0"/>
    <x v="0"/>
    <x v="1"/>
    <x v="1"/>
    <n v="67518"/>
  </r>
  <r>
    <x v="6"/>
    <x v="6"/>
    <x v="0"/>
    <x v="0"/>
    <x v="3"/>
    <x v="3"/>
    <n v="13683"/>
  </r>
  <r>
    <x v="6"/>
    <x v="6"/>
    <x v="0"/>
    <x v="0"/>
    <x v="4"/>
    <x v="4"/>
    <n v="20428"/>
  </r>
  <r>
    <x v="6"/>
    <x v="6"/>
    <x v="0"/>
    <x v="1"/>
    <x v="6"/>
    <x v="6"/>
    <n v="30419"/>
  </r>
  <r>
    <x v="6"/>
    <x v="6"/>
    <x v="0"/>
    <x v="2"/>
    <x v="7"/>
    <x v="7"/>
    <n v="17785"/>
  </r>
  <r>
    <x v="6"/>
    <x v="6"/>
    <x v="0"/>
    <x v="2"/>
    <x v="8"/>
    <x v="8"/>
    <n v="74665"/>
  </r>
  <r>
    <x v="6"/>
    <x v="6"/>
    <x v="0"/>
    <x v="2"/>
    <x v="9"/>
    <x v="9"/>
    <n v="14015"/>
  </r>
  <r>
    <x v="6"/>
    <x v="6"/>
    <x v="1"/>
    <x v="0"/>
    <x v="0"/>
    <x v="0"/>
    <n v="1783"/>
  </r>
  <r>
    <x v="6"/>
    <x v="6"/>
    <x v="1"/>
    <x v="0"/>
    <x v="1"/>
    <x v="1"/>
    <n v="67518"/>
  </r>
  <r>
    <x v="6"/>
    <x v="6"/>
    <x v="1"/>
    <x v="0"/>
    <x v="3"/>
    <x v="3"/>
    <n v="13683"/>
  </r>
  <r>
    <x v="6"/>
    <x v="6"/>
    <x v="1"/>
    <x v="0"/>
    <x v="4"/>
    <x v="4"/>
    <n v="20428"/>
  </r>
  <r>
    <x v="6"/>
    <x v="6"/>
    <x v="1"/>
    <x v="1"/>
    <x v="6"/>
    <x v="6"/>
    <n v="30419"/>
  </r>
  <r>
    <x v="6"/>
    <x v="6"/>
    <x v="1"/>
    <x v="2"/>
    <x v="7"/>
    <x v="7"/>
    <n v="17785"/>
  </r>
  <r>
    <x v="6"/>
    <x v="6"/>
    <x v="1"/>
    <x v="2"/>
    <x v="8"/>
    <x v="8"/>
    <n v="74665"/>
  </r>
  <r>
    <x v="6"/>
    <x v="6"/>
    <x v="1"/>
    <x v="2"/>
    <x v="9"/>
    <x v="9"/>
    <n v="14015"/>
  </r>
  <r>
    <x v="6"/>
    <x v="7"/>
    <x v="0"/>
    <x v="0"/>
    <x v="0"/>
    <x v="0"/>
    <n v="49300"/>
  </r>
  <r>
    <x v="6"/>
    <x v="7"/>
    <x v="0"/>
    <x v="0"/>
    <x v="1"/>
    <x v="1"/>
    <n v="4569732"/>
  </r>
  <r>
    <x v="6"/>
    <x v="7"/>
    <x v="0"/>
    <x v="0"/>
    <x v="2"/>
    <x v="2"/>
    <n v="237747"/>
  </r>
  <r>
    <x v="6"/>
    <x v="7"/>
    <x v="0"/>
    <x v="0"/>
    <x v="3"/>
    <x v="3"/>
    <n v="-1849574"/>
  </r>
  <r>
    <x v="6"/>
    <x v="7"/>
    <x v="0"/>
    <x v="0"/>
    <x v="4"/>
    <x v="4"/>
    <n v="2919830"/>
  </r>
  <r>
    <x v="6"/>
    <x v="7"/>
    <x v="0"/>
    <x v="0"/>
    <x v="5"/>
    <x v="5"/>
    <n v="0"/>
  </r>
  <r>
    <x v="6"/>
    <x v="7"/>
    <x v="0"/>
    <x v="1"/>
    <x v="6"/>
    <x v="6"/>
    <n v="-3045545"/>
  </r>
  <r>
    <x v="6"/>
    <x v="7"/>
    <x v="0"/>
    <x v="2"/>
    <x v="7"/>
    <x v="7"/>
    <n v="788844"/>
  </r>
  <r>
    <x v="6"/>
    <x v="7"/>
    <x v="0"/>
    <x v="2"/>
    <x v="8"/>
    <x v="8"/>
    <n v="4635208"/>
  </r>
  <r>
    <x v="6"/>
    <x v="7"/>
    <x v="0"/>
    <x v="2"/>
    <x v="9"/>
    <x v="9"/>
    <n v="1156586"/>
  </r>
  <r>
    <x v="6"/>
    <x v="7"/>
    <x v="1"/>
    <x v="0"/>
    <x v="0"/>
    <x v="0"/>
    <n v="139658"/>
  </r>
  <r>
    <x v="6"/>
    <x v="7"/>
    <x v="1"/>
    <x v="0"/>
    <x v="1"/>
    <x v="1"/>
    <n v="5124002"/>
  </r>
  <r>
    <x v="6"/>
    <x v="7"/>
    <x v="1"/>
    <x v="0"/>
    <x v="2"/>
    <x v="2"/>
    <n v="238870"/>
  </r>
  <r>
    <x v="6"/>
    <x v="7"/>
    <x v="1"/>
    <x v="0"/>
    <x v="3"/>
    <x v="3"/>
    <n v="-3185980"/>
  </r>
  <r>
    <x v="6"/>
    <x v="7"/>
    <x v="1"/>
    <x v="0"/>
    <x v="4"/>
    <x v="4"/>
    <n v="2983476"/>
  </r>
  <r>
    <x v="6"/>
    <x v="7"/>
    <x v="1"/>
    <x v="0"/>
    <x v="5"/>
    <x v="5"/>
    <n v="-4031295"/>
  </r>
  <r>
    <x v="6"/>
    <x v="7"/>
    <x v="1"/>
    <x v="1"/>
    <x v="6"/>
    <x v="6"/>
    <n v="-8109729"/>
  </r>
  <r>
    <x v="6"/>
    <x v="7"/>
    <x v="1"/>
    <x v="2"/>
    <x v="7"/>
    <x v="7"/>
    <n v="788844"/>
  </r>
  <r>
    <x v="6"/>
    <x v="7"/>
    <x v="1"/>
    <x v="2"/>
    <x v="8"/>
    <x v="8"/>
    <n v="4621183"/>
  </r>
  <r>
    <x v="6"/>
    <x v="7"/>
    <x v="1"/>
    <x v="2"/>
    <x v="9"/>
    <x v="9"/>
    <n v="2183525"/>
  </r>
  <r>
    <x v="6"/>
    <x v="8"/>
    <x v="0"/>
    <x v="0"/>
    <x v="0"/>
    <x v="0"/>
    <n v="83736"/>
  </r>
  <r>
    <x v="6"/>
    <x v="8"/>
    <x v="0"/>
    <x v="0"/>
    <x v="1"/>
    <x v="1"/>
    <n v="709531"/>
  </r>
  <r>
    <x v="6"/>
    <x v="8"/>
    <x v="0"/>
    <x v="0"/>
    <x v="2"/>
    <x v="2"/>
    <n v="23759"/>
  </r>
  <r>
    <x v="6"/>
    <x v="8"/>
    <x v="0"/>
    <x v="0"/>
    <x v="3"/>
    <x v="3"/>
    <n v="386330"/>
  </r>
  <r>
    <x v="6"/>
    <x v="8"/>
    <x v="0"/>
    <x v="0"/>
    <x v="4"/>
    <x v="4"/>
    <n v="698051"/>
  </r>
  <r>
    <x v="6"/>
    <x v="8"/>
    <x v="0"/>
    <x v="0"/>
    <x v="5"/>
    <x v="5"/>
    <n v="-37173"/>
  </r>
  <r>
    <x v="6"/>
    <x v="8"/>
    <x v="0"/>
    <x v="1"/>
    <x v="6"/>
    <x v="6"/>
    <n v="165637"/>
  </r>
  <r>
    <x v="6"/>
    <x v="8"/>
    <x v="0"/>
    <x v="2"/>
    <x v="7"/>
    <x v="7"/>
    <n v="277621"/>
  </r>
  <r>
    <x v="6"/>
    <x v="8"/>
    <x v="0"/>
    <x v="2"/>
    <x v="8"/>
    <x v="8"/>
    <n v="937097"/>
  </r>
  <r>
    <x v="6"/>
    <x v="8"/>
    <x v="0"/>
    <x v="2"/>
    <x v="9"/>
    <x v="9"/>
    <n v="116839"/>
  </r>
  <r>
    <x v="6"/>
    <x v="8"/>
    <x v="1"/>
    <x v="0"/>
    <x v="0"/>
    <x v="0"/>
    <n v="143789"/>
  </r>
  <r>
    <x v="6"/>
    <x v="8"/>
    <x v="1"/>
    <x v="0"/>
    <x v="1"/>
    <x v="1"/>
    <n v="739165"/>
  </r>
  <r>
    <x v="6"/>
    <x v="8"/>
    <x v="1"/>
    <x v="0"/>
    <x v="2"/>
    <x v="2"/>
    <n v="29590"/>
  </r>
  <r>
    <x v="6"/>
    <x v="8"/>
    <x v="1"/>
    <x v="0"/>
    <x v="3"/>
    <x v="3"/>
    <n v="188717"/>
  </r>
  <r>
    <x v="6"/>
    <x v="8"/>
    <x v="1"/>
    <x v="0"/>
    <x v="4"/>
    <x v="4"/>
    <n v="725446"/>
  </r>
  <r>
    <x v="6"/>
    <x v="8"/>
    <x v="1"/>
    <x v="0"/>
    <x v="5"/>
    <x v="5"/>
    <n v="-37173"/>
  </r>
  <r>
    <x v="6"/>
    <x v="8"/>
    <x v="1"/>
    <x v="1"/>
    <x v="6"/>
    <x v="6"/>
    <n v="59163"/>
  </r>
  <r>
    <x v="6"/>
    <x v="8"/>
    <x v="1"/>
    <x v="2"/>
    <x v="7"/>
    <x v="7"/>
    <n v="277621"/>
  </r>
  <r>
    <x v="6"/>
    <x v="8"/>
    <x v="1"/>
    <x v="2"/>
    <x v="8"/>
    <x v="8"/>
    <n v="937097"/>
  </r>
  <r>
    <x v="6"/>
    <x v="8"/>
    <x v="1"/>
    <x v="2"/>
    <x v="9"/>
    <x v="9"/>
    <n v="330891"/>
  </r>
  <r>
    <x v="6"/>
    <x v="9"/>
    <x v="0"/>
    <x v="0"/>
    <x v="0"/>
    <x v="0"/>
    <n v="13859"/>
  </r>
  <r>
    <x v="6"/>
    <x v="9"/>
    <x v="0"/>
    <x v="0"/>
    <x v="1"/>
    <x v="1"/>
    <n v="326344"/>
  </r>
  <r>
    <x v="6"/>
    <x v="9"/>
    <x v="0"/>
    <x v="0"/>
    <x v="2"/>
    <x v="2"/>
    <n v="10572"/>
  </r>
  <r>
    <x v="6"/>
    <x v="9"/>
    <x v="0"/>
    <x v="0"/>
    <x v="3"/>
    <x v="3"/>
    <n v="221764"/>
  </r>
  <r>
    <x v="6"/>
    <x v="9"/>
    <x v="0"/>
    <x v="0"/>
    <x v="4"/>
    <x v="4"/>
    <n v="327161"/>
  </r>
  <r>
    <x v="6"/>
    <x v="9"/>
    <x v="0"/>
    <x v="1"/>
    <x v="6"/>
    <x v="6"/>
    <n v="143578"/>
  </r>
  <r>
    <x v="6"/>
    <x v="9"/>
    <x v="0"/>
    <x v="2"/>
    <x v="7"/>
    <x v="7"/>
    <n v="174559"/>
  </r>
  <r>
    <x v="6"/>
    <x v="9"/>
    <x v="0"/>
    <x v="2"/>
    <x v="8"/>
    <x v="8"/>
    <n v="379520"/>
  </r>
  <r>
    <x v="6"/>
    <x v="9"/>
    <x v="0"/>
    <x v="2"/>
    <x v="9"/>
    <x v="9"/>
    <n v="45671"/>
  </r>
  <r>
    <x v="6"/>
    <x v="9"/>
    <x v="1"/>
    <x v="0"/>
    <x v="0"/>
    <x v="0"/>
    <n v="26637"/>
  </r>
  <r>
    <x v="6"/>
    <x v="9"/>
    <x v="1"/>
    <x v="0"/>
    <x v="1"/>
    <x v="1"/>
    <n v="327025"/>
  </r>
  <r>
    <x v="6"/>
    <x v="9"/>
    <x v="1"/>
    <x v="0"/>
    <x v="2"/>
    <x v="2"/>
    <n v="10572"/>
  </r>
  <r>
    <x v="6"/>
    <x v="9"/>
    <x v="1"/>
    <x v="0"/>
    <x v="3"/>
    <x v="3"/>
    <n v="193345"/>
  </r>
  <r>
    <x v="6"/>
    <x v="9"/>
    <x v="1"/>
    <x v="0"/>
    <x v="4"/>
    <x v="4"/>
    <n v="327619"/>
  </r>
  <r>
    <x v="6"/>
    <x v="9"/>
    <x v="1"/>
    <x v="1"/>
    <x v="6"/>
    <x v="6"/>
    <n v="132821"/>
  </r>
  <r>
    <x v="6"/>
    <x v="9"/>
    <x v="1"/>
    <x v="2"/>
    <x v="7"/>
    <x v="7"/>
    <n v="174559"/>
  </r>
  <r>
    <x v="6"/>
    <x v="9"/>
    <x v="1"/>
    <x v="2"/>
    <x v="8"/>
    <x v="8"/>
    <n v="379520"/>
  </r>
  <r>
    <x v="6"/>
    <x v="9"/>
    <x v="1"/>
    <x v="2"/>
    <x v="9"/>
    <x v="9"/>
    <n v="77250"/>
  </r>
  <r>
    <x v="6"/>
    <x v="10"/>
    <x v="0"/>
    <x v="0"/>
    <x v="0"/>
    <x v="0"/>
    <n v="84184"/>
  </r>
  <r>
    <x v="6"/>
    <x v="10"/>
    <x v="0"/>
    <x v="0"/>
    <x v="1"/>
    <x v="1"/>
    <n v="956505"/>
  </r>
  <r>
    <x v="6"/>
    <x v="10"/>
    <x v="0"/>
    <x v="0"/>
    <x v="2"/>
    <x v="2"/>
    <n v="63841"/>
  </r>
  <r>
    <x v="6"/>
    <x v="10"/>
    <x v="0"/>
    <x v="0"/>
    <x v="3"/>
    <x v="3"/>
    <n v="485217"/>
  </r>
  <r>
    <x v="6"/>
    <x v="10"/>
    <x v="0"/>
    <x v="0"/>
    <x v="4"/>
    <x v="4"/>
    <n v="854676"/>
  </r>
  <r>
    <x v="6"/>
    <x v="10"/>
    <x v="0"/>
    <x v="1"/>
    <x v="6"/>
    <x v="6"/>
    <n v="214336"/>
  </r>
  <r>
    <x v="6"/>
    <x v="10"/>
    <x v="0"/>
    <x v="2"/>
    <x v="7"/>
    <x v="7"/>
    <n v="354049"/>
  </r>
  <r>
    <x v="6"/>
    <x v="10"/>
    <x v="0"/>
    <x v="2"/>
    <x v="8"/>
    <x v="8"/>
    <n v="1172206"/>
  </r>
  <r>
    <x v="6"/>
    <x v="10"/>
    <x v="0"/>
    <x v="2"/>
    <x v="9"/>
    <x v="9"/>
    <n v="162070"/>
  </r>
  <r>
    <x v="6"/>
    <x v="10"/>
    <x v="1"/>
    <x v="0"/>
    <x v="0"/>
    <x v="0"/>
    <n v="134650"/>
  </r>
  <r>
    <x v="6"/>
    <x v="10"/>
    <x v="1"/>
    <x v="0"/>
    <x v="1"/>
    <x v="1"/>
    <n v="981104"/>
  </r>
  <r>
    <x v="6"/>
    <x v="10"/>
    <x v="1"/>
    <x v="0"/>
    <x v="2"/>
    <x v="2"/>
    <n v="84381"/>
  </r>
  <r>
    <x v="6"/>
    <x v="10"/>
    <x v="1"/>
    <x v="0"/>
    <x v="3"/>
    <x v="3"/>
    <n v="209166"/>
  </r>
  <r>
    <x v="6"/>
    <x v="10"/>
    <x v="1"/>
    <x v="0"/>
    <x v="4"/>
    <x v="4"/>
    <n v="916449"/>
  </r>
  <r>
    <x v="6"/>
    <x v="10"/>
    <x v="1"/>
    <x v="1"/>
    <x v="6"/>
    <x v="6"/>
    <n v="-76463"/>
  </r>
  <r>
    <x v="6"/>
    <x v="10"/>
    <x v="1"/>
    <x v="2"/>
    <x v="7"/>
    <x v="7"/>
    <n v="354049"/>
  </r>
  <r>
    <x v="6"/>
    <x v="10"/>
    <x v="1"/>
    <x v="2"/>
    <x v="8"/>
    <x v="8"/>
    <n v="1167467"/>
  </r>
  <r>
    <x v="6"/>
    <x v="10"/>
    <x v="1"/>
    <x v="2"/>
    <x v="9"/>
    <x v="9"/>
    <n v="309439"/>
  </r>
  <r>
    <x v="6"/>
    <x v="11"/>
    <x v="0"/>
    <x v="0"/>
    <x v="0"/>
    <x v="0"/>
    <n v="146492"/>
  </r>
  <r>
    <x v="6"/>
    <x v="11"/>
    <x v="0"/>
    <x v="0"/>
    <x v="1"/>
    <x v="1"/>
    <n v="1472178"/>
  </r>
  <r>
    <x v="6"/>
    <x v="11"/>
    <x v="0"/>
    <x v="0"/>
    <x v="2"/>
    <x v="2"/>
    <n v="386438"/>
  </r>
  <r>
    <x v="6"/>
    <x v="11"/>
    <x v="0"/>
    <x v="0"/>
    <x v="3"/>
    <x v="3"/>
    <n v="-928154"/>
  </r>
  <r>
    <x v="6"/>
    <x v="11"/>
    <x v="0"/>
    <x v="0"/>
    <x v="4"/>
    <x v="4"/>
    <n v="1590375"/>
  </r>
  <r>
    <x v="6"/>
    <x v="11"/>
    <x v="0"/>
    <x v="1"/>
    <x v="6"/>
    <x v="6"/>
    <n v="-1193609"/>
  </r>
  <r>
    <x v="6"/>
    <x v="11"/>
    <x v="0"/>
    <x v="2"/>
    <x v="7"/>
    <x v="7"/>
    <n v="309724"/>
  </r>
  <r>
    <x v="6"/>
    <x v="11"/>
    <x v="0"/>
    <x v="2"/>
    <x v="8"/>
    <x v="8"/>
    <n v="2337636"/>
  </r>
  <r>
    <x v="6"/>
    <x v="11"/>
    <x v="0"/>
    <x v="2"/>
    <x v="9"/>
    <x v="9"/>
    <n v="682668"/>
  </r>
  <r>
    <x v="6"/>
    <x v="11"/>
    <x v="1"/>
    <x v="0"/>
    <x v="0"/>
    <x v="0"/>
    <n v="146492"/>
  </r>
  <r>
    <x v="6"/>
    <x v="11"/>
    <x v="1"/>
    <x v="0"/>
    <x v="1"/>
    <x v="1"/>
    <n v="1472178"/>
  </r>
  <r>
    <x v="6"/>
    <x v="11"/>
    <x v="1"/>
    <x v="0"/>
    <x v="2"/>
    <x v="2"/>
    <n v="386438"/>
  </r>
  <r>
    <x v="6"/>
    <x v="11"/>
    <x v="1"/>
    <x v="0"/>
    <x v="3"/>
    <x v="3"/>
    <n v="-928154"/>
  </r>
  <r>
    <x v="6"/>
    <x v="11"/>
    <x v="1"/>
    <x v="0"/>
    <x v="4"/>
    <x v="4"/>
    <n v="1590375"/>
  </r>
  <r>
    <x v="6"/>
    <x v="11"/>
    <x v="1"/>
    <x v="1"/>
    <x v="6"/>
    <x v="6"/>
    <n v="-1193609"/>
  </r>
  <r>
    <x v="6"/>
    <x v="11"/>
    <x v="1"/>
    <x v="2"/>
    <x v="7"/>
    <x v="7"/>
    <n v="309724"/>
  </r>
  <r>
    <x v="6"/>
    <x v="11"/>
    <x v="1"/>
    <x v="2"/>
    <x v="8"/>
    <x v="8"/>
    <n v="2337636"/>
  </r>
  <r>
    <x v="6"/>
    <x v="11"/>
    <x v="1"/>
    <x v="2"/>
    <x v="9"/>
    <x v="9"/>
    <n v="682668"/>
  </r>
  <r>
    <x v="6"/>
    <x v="12"/>
    <x v="0"/>
    <x v="0"/>
    <x v="0"/>
    <x v="0"/>
    <n v="19636"/>
  </r>
  <r>
    <x v="6"/>
    <x v="12"/>
    <x v="0"/>
    <x v="0"/>
    <x v="1"/>
    <x v="1"/>
    <n v="220019"/>
  </r>
  <r>
    <x v="6"/>
    <x v="12"/>
    <x v="0"/>
    <x v="0"/>
    <x v="2"/>
    <x v="2"/>
    <n v="105"/>
  </r>
  <r>
    <x v="6"/>
    <x v="12"/>
    <x v="0"/>
    <x v="0"/>
    <x v="3"/>
    <x v="3"/>
    <n v="37736"/>
  </r>
  <r>
    <x v="6"/>
    <x v="12"/>
    <x v="0"/>
    <x v="0"/>
    <x v="4"/>
    <x v="4"/>
    <n v="217695"/>
  </r>
  <r>
    <x v="6"/>
    <x v="12"/>
    <x v="0"/>
    <x v="1"/>
    <x v="6"/>
    <x v="6"/>
    <n v="106106"/>
  </r>
  <r>
    <x v="6"/>
    <x v="12"/>
    <x v="0"/>
    <x v="2"/>
    <x v="7"/>
    <x v="7"/>
    <n v="69220"/>
  </r>
  <r>
    <x v="6"/>
    <x v="12"/>
    <x v="0"/>
    <x v="2"/>
    <x v="8"/>
    <x v="8"/>
    <n v="374397"/>
  </r>
  <r>
    <x v="6"/>
    <x v="12"/>
    <x v="0"/>
    <x v="2"/>
    <x v="9"/>
    <x v="9"/>
    <n v="82208"/>
  </r>
  <r>
    <x v="6"/>
    <x v="12"/>
    <x v="1"/>
    <x v="0"/>
    <x v="0"/>
    <x v="0"/>
    <n v="19636"/>
  </r>
  <r>
    <x v="6"/>
    <x v="12"/>
    <x v="1"/>
    <x v="0"/>
    <x v="1"/>
    <x v="1"/>
    <n v="220019"/>
  </r>
  <r>
    <x v="6"/>
    <x v="12"/>
    <x v="1"/>
    <x v="0"/>
    <x v="2"/>
    <x v="2"/>
    <n v="105"/>
  </r>
  <r>
    <x v="6"/>
    <x v="12"/>
    <x v="1"/>
    <x v="0"/>
    <x v="3"/>
    <x v="3"/>
    <n v="37736"/>
  </r>
  <r>
    <x v="6"/>
    <x v="12"/>
    <x v="1"/>
    <x v="0"/>
    <x v="4"/>
    <x v="4"/>
    <n v="217695"/>
  </r>
  <r>
    <x v="6"/>
    <x v="12"/>
    <x v="1"/>
    <x v="1"/>
    <x v="6"/>
    <x v="6"/>
    <n v="106106"/>
  </r>
  <r>
    <x v="6"/>
    <x v="12"/>
    <x v="1"/>
    <x v="2"/>
    <x v="7"/>
    <x v="7"/>
    <n v="69220"/>
  </r>
  <r>
    <x v="6"/>
    <x v="12"/>
    <x v="1"/>
    <x v="2"/>
    <x v="8"/>
    <x v="8"/>
    <n v="374397"/>
  </r>
  <r>
    <x v="6"/>
    <x v="12"/>
    <x v="1"/>
    <x v="2"/>
    <x v="9"/>
    <x v="9"/>
    <n v="82208"/>
  </r>
  <r>
    <x v="6"/>
    <x v="13"/>
    <x v="0"/>
    <x v="0"/>
    <x v="0"/>
    <x v="0"/>
    <n v="83362"/>
  </r>
  <r>
    <x v="6"/>
    <x v="13"/>
    <x v="0"/>
    <x v="0"/>
    <x v="1"/>
    <x v="1"/>
    <n v="1097777"/>
  </r>
  <r>
    <x v="6"/>
    <x v="13"/>
    <x v="0"/>
    <x v="0"/>
    <x v="2"/>
    <x v="2"/>
    <n v="46715"/>
  </r>
  <r>
    <x v="6"/>
    <x v="13"/>
    <x v="0"/>
    <x v="0"/>
    <x v="3"/>
    <x v="3"/>
    <n v="-708431"/>
  </r>
  <r>
    <x v="6"/>
    <x v="13"/>
    <x v="0"/>
    <x v="0"/>
    <x v="4"/>
    <x v="4"/>
    <n v="1104895"/>
  </r>
  <r>
    <x v="6"/>
    <x v="13"/>
    <x v="0"/>
    <x v="1"/>
    <x v="6"/>
    <x v="6"/>
    <n v="-810177"/>
  </r>
  <r>
    <x v="6"/>
    <x v="13"/>
    <x v="0"/>
    <x v="2"/>
    <x v="7"/>
    <x v="7"/>
    <n v="536132"/>
  </r>
  <r>
    <x v="6"/>
    <x v="13"/>
    <x v="0"/>
    <x v="2"/>
    <x v="8"/>
    <x v="8"/>
    <n v="1235640"/>
  </r>
  <r>
    <x v="6"/>
    <x v="13"/>
    <x v="0"/>
    <x v="2"/>
    <x v="9"/>
    <x v="9"/>
    <n v="459231"/>
  </r>
  <r>
    <x v="6"/>
    <x v="13"/>
    <x v="1"/>
    <x v="0"/>
    <x v="0"/>
    <x v="0"/>
    <n v="92844"/>
  </r>
  <r>
    <x v="6"/>
    <x v="13"/>
    <x v="1"/>
    <x v="0"/>
    <x v="1"/>
    <x v="1"/>
    <n v="1154791"/>
  </r>
  <r>
    <x v="6"/>
    <x v="13"/>
    <x v="1"/>
    <x v="0"/>
    <x v="2"/>
    <x v="2"/>
    <n v="46715"/>
  </r>
  <r>
    <x v="6"/>
    <x v="13"/>
    <x v="1"/>
    <x v="0"/>
    <x v="3"/>
    <x v="3"/>
    <n v="-754568"/>
  </r>
  <r>
    <x v="6"/>
    <x v="13"/>
    <x v="1"/>
    <x v="0"/>
    <x v="4"/>
    <x v="4"/>
    <n v="1105781"/>
  </r>
  <r>
    <x v="6"/>
    <x v="13"/>
    <x v="1"/>
    <x v="1"/>
    <x v="6"/>
    <x v="6"/>
    <n v="-841577"/>
  </r>
  <r>
    <x v="6"/>
    <x v="13"/>
    <x v="1"/>
    <x v="2"/>
    <x v="7"/>
    <x v="7"/>
    <n v="536132"/>
  </r>
  <r>
    <x v="6"/>
    <x v="13"/>
    <x v="1"/>
    <x v="2"/>
    <x v="8"/>
    <x v="8"/>
    <n v="1235640"/>
  </r>
  <r>
    <x v="6"/>
    <x v="13"/>
    <x v="1"/>
    <x v="2"/>
    <x v="9"/>
    <x v="9"/>
    <n v="541350"/>
  </r>
  <r>
    <x v="6"/>
    <x v="14"/>
    <x v="0"/>
    <x v="0"/>
    <x v="0"/>
    <x v="0"/>
    <n v="32944"/>
  </r>
  <r>
    <x v="6"/>
    <x v="14"/>
    <x v="0"/>
    <x v="0"/>
    <x v="1"/>
    <x v="1"/>
    <n v="208547"/>
  </r>
  <r>
    <x v="6"/>
    <x v="14"/>
    <x v="0"/>
    <x v="0"/>
    <x v="2"/>
    <x v="2"/>
    <n v="3441"/>
  </r>
  <r>
    <x v="6"/>
    <x v="14"/>
    <x v="0"/>
    <x v="0"/>
    <x v="3"/>
    <x v="3"/>
    <n v="-383435"/>
  </r>
  <r>
    <x v="6"/>
    <x v="14"/>
    <x v="0"/>
    <x v="0"/>
    <x v="4"/>
    <x v="4"/>
    <n v="294785"/>
  </r>
  <r>
    <x v="6"/>
    <x v="14"/>
    <x v="0"/>
    <x v="1"/>
    <x v="6"/>
    <x v="6"/>
    <n v="-369330"/>
  </r>
  <r>
    <x v="6"/>
    <x v="14"/>
    <x v="0"/>
    <x v="2"/>
    <x v="7"/>
    <x v="7"/>
    <n v="144904"/>
  </r>
  <r>
    <x v="6"/>
    <x v="14"/>
    <x v="0"/>
    <x v="2"/>
    <x v="8"/>
    <x v="8"/>
    <n v="312752"/>
  </r>
  <r>
    <x v="6"/>
    <x v="14"/>
    <x v="0"/>
    <x v="2"/>
    <x v="9"/>
    <x v="9"/>
    <n v="96166"/>
  </r>
  <r>
    <x v="6"/>
    <x v="14"/>
    <x v="1"/>
    <x v="0"/>
    <x v="0"/>
    <x v="0"/>
    <n v="45586"/>
  </r>
  <r>
    <x v="6"/>
    <x v="14"/>
    <x v="1"/>
    <x v="0"/>
    <x v="1"/>
    <x v="1"/>
    <n v="244377"/>
  </r>
  <r>
    <x v="6"/>
    <x v="14"/>
    <x v="1"/>
    <x v="0"/>
    <x v="2"/>
    <x v="2"/>
    <n v="3441"/>
  </r>
  <r>
    <x v="6"/>
    <x v="14"/>
    <x v="1"/>
    <x v="0"/>
    <x v="3"/>
    <x v="3"/>
    <n v="-449849"/>
  </r>
  <r>
    <x v="6"/>
    <x v="14"/>
    <x v="1"/>
    <x v="0"/>
    <x v="4"/>
    <x v="4"/>
    <n v="307356"/>
  </r>
  <r>
    <x v="6"/>
    <x v="14"/>
    <x v="1"/>
    <x v="1"/>
    <x v="6"/>
    <x v="6"/>
    <n v="-398722"/>
  </r>
  <r>
    <x v="6"/>
    <x v="14"/>
    <x v="1"/>
    <x v="2"/>
    <x v="7"/>
    <x v="7"/>
    <n v="144904"/>
  </r>
  <r>
    <x v="6"/>
    <x v="14"/>
    <x v="1"/>
    <x v="2"/>
    <x v="8"/>
    <x v="8"/>
    <n v="312752"/>
  </r>
  <r>
    <x v="6"/>
    <x v="14"/>
    <x v="1"/>
    <x v="2"/>
    <x v="9"/>
    <x v="9"/>
    <n v="194231"/>
  </r>
  <r>
    <x v="6"/>
    <x v="15"/>
    <x v="0"/>
    <x v="0"/>
    <x v="0"/>
    <x v="0"/>
    <n v="941"/>
  </r>
  <r>
    <x v="6"/>
    <x v="15"/>
    <x v="0"/>
    <x v="0"/>
    <x v="1"/>
    <x v="1"/>
    <n v="59224"/>
  </r>
  <r>
    <x v="6"/>
    <x v="15"/>
    <x v="0"/>
    <x v="0"/>
    <x v="3"/>
    <x v="3"/>
    <n v="15870"/>
  </r>
  <r>
    <x v="6"/>
    <x v="15"/>
    <x v="0"/>
    <x v="0"/>
    <x v="4"/>
    <x v="4"/>
    <n v="3975"/>
  </r>
  <r>
    <x v="6"/>
    <x v="15"/>
    <x v="0"/>
    <x v="1"/>
    <x v="6"/>
    <x v="6"/>
    <n v="85537"/>
  </r>
  <r>
    <x v="6"/>
    <x v="15"/>
    <x v="0"/>
    <x v="2"/>
    <x v="7"/>
    <x v="7"/>
    <n v="21854"/>
  </r>
  <r>
    <x v="6"/>
    <x v="15"/>
    <x v="0"/>
    <x v="2"/>
    <x v="8"/>
    <x v="8"/>
    <n v="38785"/>
  </r>
  <r>
    <x v="6"/>
    <x v="15"/>
    <x v="0"/>
    <x v="2"/>
    <x v="9"/>
    <x v="9"/>
    <n v="73168"/>
  </r>
  <r>
    <x v="6"/>
    <x v="15"/>
    <x v="1"/>
    <x v="0"/>
    <x v="0"/>
    <x v="0"/>
    <n v="941"/>
  </r>
  <r>
    <x v="6"/>
    <x v="15"/>
    <x v="1"/>
    <x v="0"/>
    <x v="1"/>
    <x v="1"/>
    <n v="59224"/>
  </r>
  <r>
    <x v="6"/>
    <x v="15"/>
    <x v="1"/>
    <x v="0"/>
    <x v="3"/>
    <x v="3"/>
    <n v="15870"/>
  </r>
  <r>
    <x v="6"/>
    <x v="15"/>
    <x v="1"/>
    <x v="0"/>
    <x v="4"/>
    <x v="4"/>
    <n v="3975"/>
  </r>
  <r>
    <x v="6"/>
    <x v="15"/>
    <x v="1"/>
    <x v="1"/>
    <x v="6"/>
    <x v="6"/>
    <n v="85537"/>
  </r>
  <r>
    <x v="6"/>
    <x v="15"/>
    <x v="1"/>
    <x v="2"/>
    <x v="7"/>
    <x v="7"/>
    <n v="21854"/>
  </r>
  <r>
    <x v="6"/>
    <x v="15"/>
    <x v="1"/>
    <x v="2"/>
    <x v="8"/>
    <x v="8"/>
    <n v="38785"/>
  </r>
  <r>
    <x v="6"/>
    <x v="15"/>
    <x v="1"/>
    <x v="2"/>
    <x v="9"/>
    <x v="9"/>
    <n v="73168"/>
  </r>
  <r>
    <x v="6"/>
    <x v="16"/>
    <x v="0"/>
    <x v="0"/>
    <x v="0"/>
    <x v="0"/>
    <n v="30747"/>
  </r>
  <r>
    <x v="6"/>
    <x v="16"/>
    <x v="0"/>
    <x v="0"/>
    <x v="1"/>
    <x v="1"/>
    <n v="350441"/>
  </r>
  <r>
    <x v="6"/>
    <x v="16"/>
    <x v="0"/>
    <x v="0"/>
    <x v="2"/>
    <x v="2"/>
    <n v="28188"/>
  </r>
  <r>
    <x v="6"/>
    <x v="16"/>
    <x v="0"/>
    <x v="0"/>
    <x v="3"/>
    <x v="3"/>
    <n v="-168539"/>
  </r>
  <r>
    <x v="6"/>
    <x v="16"/>
    <x v="0"/>
    <x v="0"/>
    <x v="4"/>
    <x v="4"/>
    <n v="501587"/>
  </r>
  <r>
    <x v="6"/>
    <x v="16"/>
    <x v="0"/>
    <x v="0"/>
    <x v="5"/>
    <x v="5"/>
    <n v="-8578"/>
  </r>
  <r>
    <x v="6"/>
    <x v="16"/>
    <x v="0"/>
    <x v="1"/>
    <x v="6"/>
    <x v="6"/>
    <n v="121580"/>
  </r>
  <r>
    <x v="6"/>
    <x v="16"/>
    <x v="0"/>
    <x v="2"/>
    <x v="7"/>
    <x v="7"/>
    <n v="310367"/>
  </r>
  <r>
    <x v="6"/>
    <x v="16"/>
    <x v="0"/>
    <x v="2"/>
    <x v="8"/>
    <x v="8"/>
    <n v="616375"/>
  </r>
  <r>
    <x v="6"/>
    <x v="16"/>
    <x v="0"/>
    <x v="2"/>
    <x v="9"/>
    <x v="9"/>
    <n v="282918"/>
  </r>
  <r>
    <x v="6"/>
    <x v="16"/>
    <x v="1"/>
    <x v="0"/>
    <x v="0"/>
    <x v="0"/>
    <n v="73674"/>
  </r>
  <r>
    <x v="6"/>
    <x v="16"/>
    <x v="1"/>
    <x v="0"/>
    <x v="1"/>
    <x v="1"/>
    <n v="483681"/>
  </r>
  <r>
    <x v="6"/>
    <x v="16"/>
    <x v="1"/>
    <x v="0"/>
    <x v="2"/>
    <x v="2"/>
    <n v="28188"/>
  </r>
  <r>
    <x v="6"/>
    <x v="16"/>
    <x v="1"/>
    <x v="0"/>
    <x v="3"/>
    <x v="3"/>
    <n v="-246470"/>
  </r>
  <r>
    <x v="6"/>
    <x v="16"/>
    <x v="1"/>
    <x v="0"/>
    <x v="4"/>
    <x v="4"/>
    <n v="585067"/>
  </r>
  <r>
    <x v="6"/>
    <x v="16"/>
    <x v="1"/>
    <x v="0"/>
    <x v="5"/>
    <x v="5"/>
    <n v="-8578"/>
  </r>
  <r>
    <x v="6"/>
    <x v="16"/>
    <x v="1"/>
    <x v="1"/>
    <x v="6"/>
    <x v="6"/>
    <n v="89921"/>
  </r>
  <r>
    <x v="6"/>
    <x v="16"/>
    <x v="1"/>
    <x v="2"/>
    <x v="7"/>
    <x v="7"/>
    <n v="310367"/>
  </r>
  <r>
    <x v="6"/>
    <x v="16"/>
    <x v="1"/>
    <x v="2"/>
    <x v="8"/>
    <x v="8"/>
    <n v="616375"/>
  </r>
  <r>
    <x v="6"/>
    <x v="16"/>
    <x v="1"/>
    <x v="2"/>
    <x v="9"/>
    <x v="9"/>
    <n v="588837"/>
  </r>
  <r>
    <x v="6"/>
    <x v="17"/>
    <x v="0"/>
    <x v="0"/>
    <x v="0"/>
    <x v="0"/>
    <n v="36543"/>
  </r>
  <r>
    <x v="6"/>
    <x v="17"/>
    <x v="0"/>
    <x v="0"/>
    <x v="1"/>
    <x v="1"/>
    <n v="208855"/>
  </r>
  <r>
    <x v="6"/>
    <x v="17"/>
    <x v="0"/>
    <x v="0"/>
    <x v="2"/>
    <x v="2"/>
    <n v="26797"/>
  </r>
  <r>
    <x v="6"/>
    <x v="17"/>
    <x v="0"/>
    <x v="0"/>
    <x v="3"/>
    <x v="3"/>
    <n v="-76607"/>
  </r>
  <r>
    <x v="6"/>
    <x v="17"/>
    <x v="0"/>
    <x v="0"/>
    <x v="4"/>
    <x v="4"/>
    <n v="390032"/>
  </r>
  <r>
    <x v="6"/>
    <x v="17"/>
    <x v="0"/>
    <x v="1"/>
    <x v="6"/>
    <x v="6"/>
    <n v="-45046"/>
  </r>
  <r>
    <x v="6"/>
    <x v="17"/>
    <x v="0"/>
    <x v="2"/>
    <x v="7"/>
    <x v="7"/>
    <n v="175382"/>
  </r>
  <r>
    <x v="6"/>
    <x v="17"/>
    <x v="0"/>
    <x v="2"/>
    <x v="8"/>
    <x v="8"/>
    <n v="401700"/>
  </r>
  <r>
    <x v="6"/>
    <x v="17"/>
    <x v="0"/>
    <x v="2"/>
    <x v="9"/>
    <x v="9"/>
    <n v="116706"/>
  </r>
  <r>
    <x v="6"/>
    <x v="17"/>
    <x v="1"/>
    <x v="0"/>
    <x v="0"/>
    <x v="0"/>
    <n v="51778"/>
  </r>
  <r>
    <x v="6"/>
    <x v="17"/>
    <x v="1"/>
    <x v="0"/>
    <x v="1"/>
    <x v="1"/>
    <n v="220169"/>
  </r>
  <r>
    <x v="6"/>
    <x v="17"/>
    <x v="1"/>
    <x v="0"/>
    <x v="2"/>
    <x v="2"/>
    <n v="26797"/>
  </r>
  <r>
    <x v="6"/>
    <x v="17"/>
    <x v="1"/>
    <x v="0"/>
    <x v="3"/>
    <x v="3"/>
    <n v="-167107"/>
  </r>
  <r>
    <x v="6"/>
    <x v="17"/>
    <x v="1"/>
    <x v="0"/>
    <x v="4"/>
    <x v="4"/>
    <n v="397459"/>
  </r>
  <r>
    <x v="6"/>
    <x v="17"/>
    <x v="1"/>
    <x v="1"/>
    <x v="6"/>
    <x v="6"/>
    <n v="-123346"/>
  </r>
  <r>
    <x v="6"/>
    <x v="17"/>
    <x v="1"/>
    <x v="2"/>
    <x v="7"/>
    <x v="7"/>
    <n v="175382"/>
  </r>
  <r>
    <x v="6"/>
    <x v="17"/>
    <x v="1"/>
    <x v="2"/>
    <x v="8"/>
    <x v="8"/>
    <n v="401700"/>
  </r>
  <r>
    <x v="6"/>
    <x v="17"/>
    <x v="1"/>
    <x v="2"/>
    <x v="9"/>
    <x v="9"/>
    <n v="162882"/>
  </r>
  <r>
    <x v="6"/>
    <x v="18"/>
    <x v="0"/>
    <x v="0"/>
    <x v="0"/>
    <x v="0"/>
    <n v="14690"/>
  </r>
  <r>
    <x v="6"/>
    <x v="18"/>
    <x v="0"/>
    <x v="0"/>
    <x v="1"/>
    <x v="1"/>
    <n v="244091"/>
  </r>
  <r>
    <x v="6"/>
    <x v="18"/>
    <x v="0"/>
    <x v="0"/>
    <x v="2"/>
    <x v="2"/>
    <n v="9793"/>
  </r>
  <r>
    <x v="6"/>
    <x v="18"/>
    <x v="0"/>
    <x v="0"/>
    <x v="3"/>
    <x v="3"/>
    <n v="-31586"/>
  </r>
  <r>
    <x v="6"/>
    <x v="18"/>
    <x v="0"/>
    <x v="0"/>
    <x v="4"/>
    <x v="4"/>
    <n v="195899"/>
  </r>
  <r>
    <x v="6"/>
    <x v="18"/>
    <x v="0"/>
    <x v="1"/>
    <x v="6"/>
    <x v="6"/>
    <n v="-2722"/>
  </r>
  <r>
    <x v="6"/>
    <x v="18"/>
    <x v="0"/>
    <x v="2"/>
    <x v="7"/>
    <x v="7"/>
    <n v="214202"/>
  </r>
  <r>
    <x v="6"/>
    <x v="18"/>
    <x v="0"/>
    <x v="2"/>
    <x v="8"/>
    <x v="8"/>
    <n v="201964"/>
  </r>
  <r>
    <x v="6"/>
    <x v="18"/>
    <x v="0"/>
    <x v="2"/>
    <x v="9"/>
    <x v="9"/>
    <n v="77171"/>
  </r>
  <r>
    <x v="6"/>
    <x v="18"/>
    <x v="1"/>
    <x v="0"/>
    <x v="0"/>
    <x v="0"/>
    <n v="16347"/>
  </r>
  <r>
    <x v="6"/>
    <x v="18"/>
    <x v="1"/>
    <x v="0"/>
    <x v="1"/>
    <x v="1"/>
    <n v="275552"/>
  </r>
  <r>
    <x v="6"/>
    <x v="18"/>
    <x v="1"/>
    <x v="0"/>
    <x v="2"/>
    <x v="2"/>
    <n v="9793"/>
  </r>
  <r>
    <x v="6"/>
    <x v="18"/>
    <x v="1"/>
    <x v="0"/>
    <x v="3"/>
    <x v="3"/>
    <n v="-42019"/>
  </r>
  <r>
    <x v="6"/>
    <x v="18"/>
    <x v="1"/>
    <x v="0"/>
    <x v="4"/>
    <x v="4"/>
    <n v="266273"/>
  </r>
  <r>
    <x v="6"/>
    <x v="18"/>
    <x v="1"/>
    <x v="1"/>
    <x v="6"/>
    <x v="6"/>
    <n v="-20174"/>
  </r>
  <r>
    <x v="6"/>
    <x v="18"/>
    <x v="1"/>
    <x v="2"/>
    <x v="7"/>
    <x v="7"/>
    <n v="214202"/>
  </r>
  <r>
    <x v="6"/>
    <x v="18"/>
    <x v="1"/>
    <x v="2"/>
    <x v="8"/>
    <x v="8"/>
    <n v="200138"/>
  </r>
  <r>
    <x v="6"/>
    <x v="18"/>
    <x v="1"/>
    <x v="2"/>
    <x v="9"/>
    <x v="9"/>
    <n v="175470"/>
  </r>
  <r>
    <x v="6"/>
    <x v="19"/>
    <x v="0"/>
    <x v="0"/>
    <x v="0"/>
    <x v="0"/>
    <n v="18722"/>
  </r>
  <r>
    <x v="6"/>
    <x v="19"/>
    <x v="0"/>
    <x v="0"/>
    <x v="1"/>
    <x v="1"/>
    <n v="255463"/>
  </r>
  <r>
    <x v="6"/>
    <x v="19"/>
    <x v="0"/>
    <x v="0"/>
    <x v="2"/>
    <x v="2"/>
    <n v="9904"/>
  </r>
  <r>
    <x v="6"/>
    <x v="19"/>
    <x v="0"/>
    <x v="0"/>
    <x v="3"/>
    <x v="3"/>
    <n v="-62049"/>
  </r>
  <r>
    <x v="6"/>
    <x v="19"/>
    <x v="0"/>
    <x v="0"/>
    <x v="4"/>
    <x v="4"/>
    <n v="292013"/>
  </r>
  <r>
    <x v="6"/>
    <x v="19"/>
    <x v="0"/>
    <x v="1"/>
    <x v="6"/>
    <x v="6"/>
    <n v="-104364"/>
  </r>
  <r>
    <x v="6"/>
    <x v="19"/>
    <x v="0"/>
    <x v="2"/>
    <x v="7"/>
    <x v="7"/>
    <n v="156116"/>
  </r>
  <r>
    <x v="6"/>
    <x v="19"/>
    <x v="0"/>
    <x v="2"/>
    <x v="8"/>
    <x v="8"/>
    <n v="288402"/>
  </r>
  <r>
    <x v="6"/>
    <x v="19"/>
    <x v="0"/>
    <x v="2"/>
    <x v="9"/>
    <x v="9"/>
    <n v="89269"/>
  </r>
  <r>
    <x v="6"/>
    <x v="19"/>
    <x v="1"/>
    <x v="0"/>
    <x v="0"/>
    <x v="0"/>
    <n v="26398"/>
  </r>
  <r>
    <x v="6"/>
    <x v="19"/>
    <x v="1"/>
    <x v="0"/>
    <x v="1"/>
    <x v="1"/>
    <n v="217155"/>
  </r>
  <r>
    <x v="6"/>
    <x v="19"/>
    <x v="1"/>
    <x v="0"/>
    <x v="2"/>
    <x v="2"/>
    <n v="9904"/>
  </r>
  <r>
    <x v="6"/>
    <x v="19"/>
    <x v="1"/>
    <x v="0"/>
    <x v="3"/>
    <x v="3"/>
    <n v="-169179"/>
  </r>
  <r>
    <x v="6"/>
    <x v="19"/>
    <x v="1"/>
    <x v="0"/>
    <x v="4"/>
    <x v="4"/>
    <n v="310819"/>
  </r>
  <r>
    <x v="6"/>
    <x v="19"/>
    <x v="1"/>
    <x v="1"/>
    <x v="6"/>
    <x v="6"/>
    <n v="-116265"/>
  </r>
  <r>
    <x v="6"/>
    <x v="19"/>
    <x v="1"/>
    <x v="2"/>
    <x v="7"/>
    <x v="7"/>
    <n v="156116"/>
  </r>
  <r>
    <x v="6"/>
    <x v="19"/>
    <x v="1"/>
    <x v="2"/>
    <x v="8"/>
    <x v="8"/>
    <n v="286151"/>
  </r>
  <r>
    <x v="6"/>
    <x v="19"/>
    <x v="1"/>
    <x v="2"/>
    <x v="9"/>
    <x v="9"/>
    <n v="174923"/>
  </r>
  <r>
    <x v="6"/>
    <x v="20"/>
    <x v="0"/>
    <x v="0"/>
    <x v="0"/>
    <x v="0"/>
    <n v="85639"/>
  </r>
  <r>
    <x v="6"/>
    <x v="20"/>
    <x v="0"/>
    <x v="0"/>
    <x v="1"/>
    <x v="1"/>
    <n v="814022"/>
  </r>
  <r>
    <x v="6"/>
    <x v="20"/>
    <x v="0"/>
    <x v="0"/>
    <x v="2"/>
    <x v="2"/>
    <n v="63369"/>
  </r>
  <r>
    <x v="6"/>
    <x v="20"/>
    <x v="0"/>
    <x v="0"/>
    <x v="3"/>
    <x v="3"/>
    <n v="-624694"/>
  </r>
  <r>
    <x v="6"/>
    <x v="20"/>
    <x v="0"/>
    <x v="0"/>
    <x v="4"/>
    <x v="4"/>
    <n v="1224371"/>
  </r>
  <r>
    <x v="6"/>
    <x v="20"/>
    <x v="0"/>
    <x v="1"/>
    <x v="6"/>
    <x v="6"/>
    <n v="-518184"/>
  </r>
  <r>
    <x v="6"/>
    <x v="20"/>
    <x v="0"/>
    <x v="2"/>
    <x v="7"/>
    <x v="7"/>
    <n v="619191"/>
  </r>
  <r>
    <x v="6"/>
    <x v="20"/>
    <x v="0"/>
    <x v="2"/>
    <x v="8"/>
    <x v="8"/>
    <n v="1367022"/>
  </r>
  <r>
    <x v="6"/>
    <x v="20"/>
    <x v="0"/>
    <x v="2"/>
    <x v="9"/>
    <x v="9"/>
    <n v="307698"/>
  </r>
  <r>
    <x v="6"/>
    <x v="20"/>
    <x v="1"/>
    <x v="0"/>
    <x v="0"/>
    <x v="0"/>
    <n v="168307"/>
  </r>
  <r>
    <x v="6"/>
    <x v="20"/>
    <x v="1"/>
    <x v="0"/>
    <x v="1"/>
    <x v="1"/>
    <n v="1039313"/>
  </r>
  <r>
    <x v="6"/>
    <x v="20"/>
    <x v="1"/>
    <x v="0"/>
    <x v="2"/>
    <x v="2"/>
    <n v="63369"/>
  </r>
  <r>
    <x v="6"/>
    <x v="20"/>
    <x v="1"/>
    <x v="0"/>
    <x v="3"/>
    <x v="3"/>
    <n v="-990037"/>
  </r>
  <r>
    <x v="6"/>
    <x v="20"/>
    <x v="1"/>
    <x v="0"/>
    <x v="4"/>
    <x v="4"/>
    <n v="1370843"/>
  </r>
  <r>
    <x v="6"/>
    <x v="20"/>
    <x v="1"/>
    <x v="1"/>
    <x v="6"/>
    <x v="6"/>
    <n v="-878197"/>
  </r>
  <r>
    <x v="6"/>
    <x v="20"/>
    <x v="1"/>
    <x v="2"/>
    <x v="7"/>
    <x v="7"/>
    <n v="619191"/>
  </r>
  <r>
    <x v="6"/>
    <x v="20"/>
    <x v="1"/>
    <x v="2"/>
    <x v="8"/>
    <x v="8"/>
    <n v="1367022"/>
  </r>
  <r>
    <x v="6"/>
    <x v="20"/>
    <x v="1"/>
    <x v="2"/>
    <x v="9"/>
    <x v="9"/>
    <n v="767459"/>
  </r>
  <r>
    <x v="6"/>
    <x v="21"/>
    <x v="0"/>
    <x v="0"/>
    <x v="0"/>
    <x v="0"/>
    <n v="2833"/>
  </r>
  <r>
    <x v="6"/>
    <x v="21"/>
    <x v="0"/>
    <x v="0"/>
    <x v="1"/>
    <x v="1"/>
    <n v="76989"/>
  </r>
  <r>
    <x v="6"/>
    <x v="21"/>
    <x v="0"/>
    <x v="0"/>
    <x v="3"/>
    <x v="3"/>
    <n v="8563"/>
  </r>
  <r>
    <x v="6"/>
    <x v="21"/>
    <x v="0"/>
    <x v="0"/>
    <x v="4"/>
    <x v="4"/>
    <n v="107742"/>
  </r>
  <r>
    <x v="6"/>
    <x v="21"/>
    <x v="0"/>
    <x v="1"/>
    <x v="6"/>
    <x v="6"/>
    <n v="4429"/>
  </r>
  <r>
    <x v="6"/>
    <x v="21"/>
    <x v="0"/>
    <x v="2"/>
    <x v="7"/>
    <x v="7"/>
    <n v="77875"/>
  </r>
  <r>
    <x v="6"/>
    <x v="21"/>
    <x v="0"/>
    <x v="2"/>
    <x v="8"/>
    <x v="8"/>
    <n v="70388"/>
  </r>
  <r>
    <x v="6"/>
    <x v="21"/>
    <x v="0"/>
    <x v="2"/>
    <x v="9"/>
    <x v="9"/>
    <n v="35167"/>
  </r>
  <r>
    <x v="6"/>
    <x v="21"/>
    <x v="1"/>
    <x v="0"/>
    <x v="0"/>
    <x v="0"/>
    <n v="6050"/>
  </r>
  <r>
    <x v="6"/>
    <x v="21"/>
    <x v="1"/>
    <x v="0"/>
    <x v="1"/>
    <x v="1"/>
    <n v="102266"/>
  </r>
  <r>
    <x v="6"/>
    <x v="21"/>
    <x v="1"/>
    <x v="0"/>
    <x v="3"/>
    <x v="3"/>
    <n v="-11916"/>
  </r>
  <r>
    <x v="6"/>
    <x v="21"/>
    <x v="1"/>
    <x v="0"/>
    <x v="4"/>
    <x v="4"/>
    <n v="178897"/>
  </r>
  <r>
    <x v="6"/>
    <x v="21"/>
    <x v="1"/>
    <x v="1"/>
    <x v="6"/>
    <x v="6"/>
    <n v="-9226"/>
  </r>
  <r>
    <x v="6"/>
    <x v="21"/>
    <x v="1"/>
    <x v="2"/>
    <x v="7"/>
    <x v="7"/>
    <n v="77875"/>
  </r>
  <r>
    <x v="6"/>
    <x v="21"/>
    <x v="1"/>
    <x v="2"/>
    <x v="8"/>
    <x v="8"/>
    <n v="70388"/>
  </r>
  <r>
    <x v="6"/>
    <x v="21"/>
    <x v="1"/>
    <x v="2"/>
    <x v="9"/>
    <x v="9"/>
    <n v="141640"/>
  </r>
  <r>
    <x v="6"/>
    <x v="22"/>
    <x v="0"/>
    <x v="0"/>
    <x v="0"/>
    <x v="0"/>
    <n v="7024"/>
  </r>
  <r>
    <x v="6"/>
    <x v="22"/>
    <x v="0"/>
    <x v="0"/>
    <x v="1"/>
    <x v="1"/>
    <n v="109104"/>
  </r>
  <r>
    <x v="6"/>
    <x v="22"/>
    <x v="0"/>
    <x v="0"/>
    <x v="3"/>
    <x v="3"/>
    <n v="9385"/>
  </r>
  <r>
    <x v="6"/>
    <x v="22"/>
    <x v="0"/>
    <x v="0"/>
    <x v="4"/>
    <x v="4"/>
    <n v="100852"/>
  </r>
  <r>
    <x v="6"/>
    <x v="22"/>
    <x v="0"/>
    <x v="1"/>
    <x v="6"/>
    <x v="6"/>
    <n v="-17397"/>
  </r>
  <r>
    <x v="6"/>
    <x v="22"/>
    <x v="0"/>
    <x v="2"/>
    <x v="7"/>
    <x v="7"/>
    <n v="74359"/>
  </r>
  <r>
    <x v="6"/>
    <x v="22"/>
    <x v="0"/>
    <x v="2"/>
    <x v="8"/>
    <x v="8"/>
    <n v="86499"/>
  </r>
  <r>
    <x v="6"/>
    <x v="22"/>
    <x v="0"/>
    <x v="2"/>
    <x v="9"/>
    <x v="9"/>
    <n v="29340"/>
  </r>
  <r>
    <x v="6"/>
    <x v="22"/>
    <x v="1"/>
    <x v="0"/>
    <x v="0"/>
    <x v="0"/>
    <n v="13064"/>
  </r>
  <r>
    <x v="6"/>
    <x v="22"/>
    <x v="1"/>
    <x v="0"/>
    <x v="1"/>
    <x v="1"/>
    <n v="94415"/>
  </r>
  <r>
    <x v="6"/>
    <x v="22"/>
    <x v="1"/>
    <x v="0"/>
    <x v="3"/>
    <x v="3"/>
    <n v="-8842"/>
  </r>
  <r>
    <x v="6"/>
    <x v="22"/>
    <x v="1"/>
    <x v="0"/>
    <x v="4"/>
    <x v="4"/>
    <n v="103397"/>
  </r>
  <r>
    <x v="6"/>
    <x v="22"/>
    <x v="1"/>
    <x v="1"/>
    <x v="6"/>
    <x v="6"/>
    <n v="-20524"/>
  </r>
  <r>
    <x v="6"/>
    <x v="22"/>
    <x v="1"/>
    <x v="2"/>
    <x v="7"/>
    <x v="7"/>
    <n v="74359"/>
  </r>
  <r>
    <x v="6"/>
    <x v="22"/>
    <x v="1"/>
    <x v="2"/>
    <x v="8"/>
    <x v="8"/>
    <n v="86099"/>
  </r>
  <r>
    <x v="6"/>
    <x v="22"/>
    <x v="1"/>
    <x v="2"/>
    <x v="9"/>
    <x v="9"/>
    <n v="38736"/>
  </r>
  <r>
    <x v="6"/>
    <x v="23"/>
    <x v="0"/>
    <x v="0"/>
    <x v="0"/>
    <x v="0"/>
    <n v="20825"/>
  </r>
  <r>
    <x v="6"/>
    <x v="23"/>
    <x v="0"/>
    <x v="0"/>
    <x v="1"/>
    <x v="1"/>
    <n v="479584"/>
  </r>
  <r>
    <x v="6"/>
    <x v="23"/>
    <x v="0"/>
    <x v="0"/>
    <x v="2"/>
    <x v="2"/>
    <n v="11309"/>
  </r>
  <r>
    <x v="6"/>
    <x v="23"/>
    <x v="0"/>
    <x v="0"/>
    <x v="3"/>
    <x v="3"/>
    <n v="-125393"/>
  </r>
  <r>
    <x v="6"/>
    <x v="23"/>
    <x v="0"/>
    <x v="0"/>
    <x v="4"/>
    <x v="4"/>
    <n v="319429"/>
  </r>
  <r>
    <x v="6"/>
    <x v="23"/>
    <x v="0"/>
    <x v="1"/>
    <x v="6"/>
    <x v="6"/>
    <n v="-151572"/>
  </r>
  <r>
    <x v="6"/>
    <x v="23"/>
    <x v="0"/>
    <x v="2"/>
    <x v="7"/>
    <x v="7"/>
    <n v="228562"/>
  </r>
  <r>
    <x v="6"/>
    <x v="23"/>
    <x v="0"/>
    <x v="2"/>
    <x v="8"/>
    <x v="8"/>
    <n v="288459"/>
  </r>
  <r>
    <x v="6"/>
    <x v="23"/>
    <x v="0"/>
    <x v="2"/>
    <x v="9"/>
    <x v="9"/>
    <n v="287947"/>
  </r>
  <r>
    <x v="6"/>
    <x v="23"/>
    <x v="1"/>
    <x v="0"/>
    <x v="0"/>
    <x v="0"/>
    <n v="42837"/>
  </r>
  <r>
    <x v="6"/>
    <x v="23"/>
    <x v="1"/>
    <x v="0"/>
    <x v="1"/>
    <x v="1"/>
    <n v="496635"/>
  </r>
  <r>
    <x v="6"/>
    <x v="23"/>
    <x v="1"/>
    <x v="0"/>
    <x v="2"/>
    <x v="2"/>
    <n v="11309"/>
  </r>
  <r>
    <x v="6"/>
    <x v="23"/>
    <x v="1"/>
    <x v="0"/>
    <x v="3"/>
    <x v="3"/>
    <n v="-212585"/>
  </r>
  <r>
    <x v="6"/>
    <x v="23"/>
    <x v="1"/>
    <x v="0"/>
    <x v="4"/>
    <x v="4"/>
    <n v="340368"/>
  </r>
  <r>
    <x v="6"/>
    <x v="23"/>
    <x v="1"/>
    <x v="1"/>
    <x v="6"/>
    <x v="6"/>
    <n v="-222046"/>
  </r>
  <r>
    <x v="6"/>
    <x v="23"/>
    <x v="1"/>
    <x v="2"/>
    <x v="7"/>
    <x v="7"/>
    <n v="228562"/>
  </r>
  <r>
    <x v="6"/>
    <x v="23"/>
    <x v="1"/>
    <x v="2"/>
    <x v="8"/>
    <x v="8"/>
    <n v="285338"/>
  </r>
  <r>
    <x v="6"/>
    <x v="23"/>
    <x v="1"/>
    <x v="2"/>
    <x v="9"/>
    <x v="9"/>
    <n v="367788"/>
  </r>
  <r>
    <x v="6"/>
    <x v="24"/>
    <x v="0"/>
    <x v="0"/>
    <x v="0"/>
    <x v="0"/>
    <n v="7498"/>
  </r>
  <r>
    <x v="6"/>
    <x v="24"/>
    <x v="0"/>
    <x v="0"/>
    <x v="1"/>
    <x v="1"/>
    <n v="68266"/>
  </r>
  <r>
    <x v="6"/>
    <x v="24"/>
    <x v="0"/>
    <x v="0"/>
    <x v="3"/>
    <x v="3"/>
    <n v="-43609"/>
  </r>
  <r>
    <x v="6"/>
    <x v="24"/>
    <x v="0"/>
    <x v="0"/>
    <x v="4"/>
    <x v="4"/>
    <n v="82104"/>
  </r>
  <r>
    <x v="6"/>
    <x v="24"/>
    <x v="0"/>
    <x v="0"/>
    <x v="5"/>
    <x v="5"/>
    <n v="-189000"/>
  </r>
  <r>
    <x v="6"/>
    <x v="24"/>
    <x v="0"/>
    <x v="1"/>
    <x v="6"/>
    <x v="6"/>
    <n v="-237673"/>
  </r>
  <r>
    <x v="6"/>
    <x v="24"/>
    <x v="0"/>
    <x v="2"/>
    <x v="7"/>
    <x v="7"/>
    <n v="75239"/>
  </r>
  <r>
    <x v="6"/>
    <x v="24"/>
    <x v="0"/>
    <x v="2"/>
    <x v="8"/>
    <x v="8"/>
    <n v="63771"/>
  </r>
  <r>
    <x v="6"/>
    <x v="24"/>
    <x v="0"/>
    <x v="2"/>
    <x v="9"/>
    <x v="9"/>
    <n v="13794"/>
  </r>
  <r>
    <x v="6"/>
    <x v="24"/>
    <x v="1"/>
    <x v="0"/>
    <x v="0"/>
    <x v="0"/>
    <n v="10546"/>
  </r>
  <r>
    <x v="6"/>
    <x v="24"/>
    <x v="1"/>
    <x v="0"/>
    <x v="1"/>
    <x v="1"/>
    <n v="71824"/>
  </r>
  <r>
    <x v="6"/>
    <x v="24"/>
    <x v="1"/>
    <x v="0"/>
    <x v="3"/>
    <x v="3"/>
    <n v="-48407"/>
  </r>
  <r>
    <x v="6"/>
    <x v="24"/>
    <x v="1"/>
    <x v="0"/>
    <x v="4"/>
    <x v="4"/>
    <n v="84599"/>
  </r>
  <r>
    <x v="6"/>
    <x v="24"/>
    <x v="1"/>
    <x v="0"/>
    <x v="5"/>
    <x v="5"/>
    <n v="-189000"/>
  </r>
  <r>
    <x v="6"/>
    <x v="24"/>
    <x v="1"/>
    <x v="1"/>
    <x v="6"/>
    <x v="6"/>
    <n v="-242907"/>
  </r>
  <r>
    <x v="6"/>
    <x v="24"/>
    <x v="1"/>
    <x v="2"/>
    <x v="7"/>
    <x v="7"/>
    <n v="75239"/>
  </r>
  <r>
    <x v="6"/>
    <x v="24"/>
    <x v="1"/>
    <x v="2"/>
    <x v="8"/>
    <x v="8"/>
    <n v="63635"/>
  </r>
  <r>
    <x v="6"/>
    <x v="24"/>
    <x v="1"/>
    <x v="2"/>
    <x v="9"/>
    <x v="9"/>
    <n v="22595"/>
  </r>
  <r>
    <x v="6"/>
    <x v="25"/>
    <x v="0"/>
    <x v="0"/>
    <x v="0"/>
    <x v="0"/>
    <n v="1464"/>
  </r>
  <r>
    <x v="6"/>
    <x v="25"/>
    <x v="0"/>
    <x v="0"/>
    <x v="1"/>
    <x v="1"/>
    <n v="21846"/>
  </r>
  <r>
    <x v="6"/>
    <x v="25"/>
    <x v="0"/>
    <x v="0"/>
    <x v="3"/>
    <x v="3"/>
    <n v="3404"/>
  </r>
  <r>
    <x v="6"/>
    <x v="25"/>
    <x v="0"/>
    <x v="0"/>
    <x v="4"/>
    <x v="4"/>
    <n v="15264"/>
  </r>
  <r>
    <x v="6"/>
    <x v="25"/>
    <x v="0"/>
    <x v="0"/>
    <x v="5"/>
    <x v="5"/>
    <n v="-521"/>
  </r>
  <r>
    <x v="6"/>
    <x v="25"/>
    <x v="0"/>
    <x v="1"/>
    <x v="6"/>
    <x v="6"/>
    <n v="6019"/>
  </r>
  <r>
    <x v="6"/>
    <x v="25"/>
    <x v="0"/>
    <x v="2"/>
    <x v="7"/>
    <x v="7"/>
    <n v="14468"/>
  </r>
  <r>
    <x v="6"/>
    <x v="25"/>
    <x v="0"/>
    <x v="2"/>
    <x v="8"/>
    <x v="8"/>
    <n v="16513"/>
  </r>
  <r>
    <x v="6"/>
    <x v="25"/>
    <x v="0"/>
    <x v="2"/>
    <x v="9"/>
    <x v="9"/>
    <n v="10729"/>
  </r>
  <r>
    <x v="6"/>
    <x v="25"/>
    <x v="1"/>
    <x v="0"/>
    <x v="0"/>
    <x v="0"/>
    <n v="1980"/>
  </r>
  <r>
    <x v="6"/>
    <x v="25"/>
    <x v="1"/>
    <x v="0"/>
    <x v="1"/>
    <x v="1"/>
    <n v="26255"/>
  </r>
  <r>
    <x v="6"/>
    <x v="25"/>
    <x v="1"/>
    <x v="0"/>
    <x v="3"/>
    <x v="3"/>
    <n v="2593"/>
  </r>
  <r>
    <x v="6"/>
    <x v="25"/>
    <x v="1"/>
    <x v="0"/>
    <x v="4"/>
    <x v="4"/>
    <n v="15341"/>
  </r>
  <r>
    <x v="6"/>
    <x v="25"/>
    <x v="1"/>
    <x v="0"/>
    <x v="5"/>
    <x v="5"/>
    <n v="-521"/>
  </r>
  <r>
    <x v="6"/>
    <x v="25"/>
    <x v="1"/>
    <x v="1"/>
    <x v="6"/>
    <x v="6"/>
    <n v="3337"/>
  </r>
  <r>
    <x v="6"/>
    <x v="25"/>
    <x v="1"/>
    <x v="2"/>
    <x v="7"/>
    <x v="7"/>
    <n v="14468"/>
  </r>
  <r>
    <x v="6"/>
    <x v="25"/>
    <x v="1"/>
    <x v="2"/>
    <x v="8"/>
    <x v="8"/>
    <n v="16513"/>
  </r>
  <r>
    <x v="6"/>
    <x v="25"/>
    <x v="1"/>
    <x v="2"/>
    <x v="9"/>
    <x v="9"/>
    <n v="13860"/>
  </r>
  <r>
    <x v="6"/>
    <x v="26"/>
    <x v="0"/>
    <x v="0"/>
    <x v="0"/>
    <x v="0"/>
    <n v="4636"/>
  </r>
  <r>
    <x v="6"/>
    <x v="26"/>
    <x v="0"/>
    <x v="0"/>
    <x v="1"/>
    <x v="1"/>
    <n v="24550"/>
  </r>
  <r>
    <x v="6"/>
    <x v="26"/>
    <x v="0"/>
    <x v="0"/>
    <x v="3"/>
    <x v="3"/>
    <n v="3699"/>
  </r>
  <r>
    <x v="6"/>
    <x v="26"/>
    <x v="0"/>
    <x v="0"/>
    <x v="4"/>
    <x v="4"/>
    <n v="35944"/>
  </r>
  <r>
    <x v="6"/>
    <x v="26"/>
    <x v="0"/>
    <x v="0"/>
    <x v="5"/>
    <x v="5"/>
    <n v="0"/>
  </r>
  <r>
    <x v="6"/>
    <x v="26"/>
    <x v="0"/>
    <x v="1"/>
    <x v="6"/>
    <x v="6"/>
    <n v="10017"/>
  </r>
  <r>
    <x v="6"/>
    <x v="26"/>
    <x v="0"/>
    <x v="2"/>
    <x v="7"/>
    <x v="7"/>
    <n v="33558"/>
  </r>
  <r>
    <x v="6"/>
    <x v="26"/>
    <x v="0"/>
    <x v="2"/>
    <x v="8"/>
    <x v="8"/>
    <n v="30373"/>
  </r>
  <r>
    <x v="6"/>
    <x v="26"/>
    <x v="0"/>
    <x v="2"/>
    <x v="9"/>
    <x v="9"/>
    <n v="7517"/>
  </r>
  <r>
    <x v="6"/>
    <x v="26"/>
    <x v="1"/>
    <x v="0"/>
    <x v="0"/>
    <x v="0"/>
    <n v="7329"/>
  </r>
  <r>
    <x v="6"/>
    <x v="26"/>
    <x v="1"/>
    <x v="0"/>
    <x v="1"/>
    <x v="1"/>
    <n v="27429"/>
  </r>
  <r>
    <x v="6"/>
    <x v="26"/>
    <x v="1"/>
    <x v="0"/>
    <x v="3"/>
    <x v="3"/>
    <n v="-2427"/>
  </r>
  <r>
    <x v="6"/>
    <x v="26"/>
    <x v="1"/>
    <x v="0"/>
    <x v="4"/>
    <x v="4"/>
    <n v="37081"/>
  </r>
  <r>
    <x v="6"/>
    <x v="26"/>
    <x v="1"/>
    <x v="0"/>
    <x v="5"/>
    <x v="5"/>
    <n v="-183"/>
  </r>
  <r>
    <x v="6"/>
    <x v="26"/>
    <x v="1"/>
    <x v="1"/>
    <x v="6"/>
    <x v="6"/>
    <n v="5476"/>
  </r>
  <r>
    <x v="6"/>
    <x v="26"/>
    <x v="1"/>
    <x v="2"/>
    <x v="7"/>
    <x v="7"/>
    <n v="33558"/>
  </r>
  <r>
    <x v="6"/>
    <x v="26"/>
    <x v="1"/>
    <x v="2"/>
    <x v="8"/>
    <x v="8"/>
    <n v="30126"/>
  </r>
  <r>
    <x v="6"/>
    <x v="26"/>
    <x v="1"/>
    <x v="2"/>
    <x v="9"/>
    <x v="9"/>
    <n v="16241"/>
  </r>
  <r>
    <x v="6"/>
    <x v="27"/>
    <x v="0"/>
    <x v="0"/>
    <x v="0"/>
    <x v="0"/>
    <n v="15847"/>
  </r>
  <r>
    <x v="6"/>
    <x v="27"/>
    <x v="0"/>
    <x v="0"/>
    <x v="1"/>
    <x v="1"/>
    <n v="129876"/>
  </r>
  <r>
    <x v="6"/>
    <x v="27"/>
    <x v="0"/>
    <x v="0"/>
    <x v="2"/>
    <x v="2"/>
    <n v="2160"/>
  </r>
  <r>
    <x v="6"/>
    <x v="27"/>
    <x v="0"/>
    <x v="0"/>
    <x v="3"/>
    <x v="3"/>
    <n v="-40167"/>
  </r>
  <r>
    <x v="6"/>
    <x v="27"/>
    <x v="0"/>
    <x v="0"/>
    <x v="4"/>
    <x v="4"/>
    <n v="172631"/>
  </r>
  <r>
    <x v="6"/>
    <x v="27"/>
    <x v="0"/>
    <x v="1"/>
    <x v="6"/>
    <x v="6"/>
    <n v="-24996"/>
  </r>
  <r>
    <x v="6"/>
    <x v="27"/>
    <x v="0"/>
    <x v="2"/>
    <x v="7"/>
    <x v="7"/>
    <n v="145863"/>
  </r>
  <r>
    <x v="6"/>
    <x v="27"/>
    <x v="0"/>
    <x v="2"/>
    <x v="8"/>
    <x v="8"/>
    <n v="143798"/>
  </r>
  <r>
    <x v="6"/>
    <x v="27"/>
    <x v="0"/>
    <x v="2"/>
    <x v="9"/>
    <x v="9"/>
    <n v="46024"/>
  </r>
  <r>
    <x v="6"/>
    <x v="27"/>
    <x v="1"/>
    <x v="0"/>
    <x v="0"/>
    <x v="0"/>
    <n v="20928"/>
  </r>
  <r>
    <x v="6"/>
    <x v="27"/>
    <x v="1"/>
    <x v="0"/>
    <x v="1"/>
    <x v="1"/>
    <n v="145017"/>
  </r>
  <r>
    <x v="6"/>
    <x v="27"/>
    <x v="1"/>
    <x v="0"/>
    <x v="2"/>
    <x v="2"/>
    <n v="2160"/>
  </r>
  <r>
    <x v="6"/>
    <x v="27"/>
    <x v="1"/>
    <x v="0"/>
    <x v="3"/>
    <x v="3"/>
    <n v="-52714"/>
  </r>
  <r>
    <x v="6"/>
    <x v="27"/>
    <x v="1"/>
    <x v="0"/>
    <x v="4"/>
    <x v="4"/>
    <n v="172723"/>
  </r>
  <r>
    <x v="6"/>
    <x v="27"/>
    <x v="1"/>
    <x v="1"/>
    <x v="6"/>
    <x v="6"/>
    <n v="-43341"/>
  </r>
  <r>
    <x v="6"/>
    <x v="27"/>
    <x v="1"/>
    <x v="2"/>
    <x v="7"/>
    <x v="7"/>
    <n v="145863"/>
  </r>
  <r>
    <x v="6"/>
    <x v="27"/>
    <x v="1"/>
    <x v="2"/>
    <x v="8"/>
    <x v="8"/>
    <n v="143481"/>
  </r>
  <r>
    <x v="6"/>
    <x v="27"/>
    <x v="1"/>
    <x v="2"/>
    <x v="9"/>
    <x v="9"/>
    <n v="60857"/>
  </r>
  <r>
    <x v="6"/>
    <x v="28"/>
    <x v="0"/>
    <x v="0"/>
    <x v="0"/>
    <x v="0"/>
    <n v="36504"/>
  </r>
  <r>
    <x v="6"/>
    <x v="28"/>
    <x v="0"/>
    <x v="0"/>
    <x v="1"/>
    <x v="1"/>
    <n v="358230"/>
  </r>
  <r>
    <x v="6"/>
    <x v="28"/>
    <x v="0"/>
    <x v="0"/>
    <x v="2"/>
    <x v="2"/>
    <n v="6749"/>
  </r>
  <r>
    <x v="6"/>
    <x v="28"/>
    <x v="0"/>
    <x v="0"/>
    <x v="3"/>
    <x v="3"/>
    <n v="45156"/>
  </r>
  <r>
    <x v="6"/>
    <x v="28"/>
    <x v="0"/>
    <x v="0"/>
    <x v="4"/>
    <x v="4"/>
    <n v="426120"/>
  </r>
  <r>
    <x v="6"/>
    <x v="28"/>
    <x v="0"/>
    <x v="0"/>
    <x v="5"/>
    <x v="5"/>
    <n v="0"/>
  </r>
  <r>
    <x v="6"/>
    <x v="28"/>
    <x v="0"/>
    <x v="1"/>
    <x v="6"/>
    <x v="6"/>
    <n v="126239"/>
  </r>
  <r>
    <x v="6"/>
    <x v="28"/>
    <x v="0"/>
    <x v="2"/>
    <x v="7"/>
    <x v="7"/>
    <n v="358519"/>
  </r>
  <r>
    <x v="6"/>
    <x v="28"/>
    <x v="0"/>
    <x v="2"/>
    <x v="8"/>
    <x v="8"/>
    <n v="334726"/>
  </r>
  <r>
    <x v="6"/>
    <x v="28"/>
    <x v="0"/>
    <x v="2"/>
    <x v="9"/>
    <x v="9"/>
    <n v="215441"/>
  </r>
  <r>
    <x v="6"/>
    <x v="28"/>
    <x v="1"/>
    <x v="0"/>
    <x v="0"/>
    <x v="0"/>
    <n v="63345"/>
  </r>
  <r>
    <x v="6"/>
    <x v="28"/>
    <x v="1"/>
    <x v="0"/>
    <x v="1"/>
    <x v="1"/>
    <n v="381891"/>
  </r>
  <r>
    <x v="6"/>
    <x v="28"/>
    <x v="1"/>
    <x v="0"/>
    <x v="2"/>
    <x v="2"/>
    <n v="6749"/>
  </r>
  <r>
    <x v="6"/>
    <x v="28"/>
    <x v="1"/>
    <x v="0"/>
    <x v="3"/>
    <x v="3"/>
    <n v="-57892"/>
  </r>
  <r>
    <x v="6"/>
    <x v="28"/>
    <x v="1"/>
    <x v="0"/>
    <x v="4"/>
    <x v="4"/>
    <n v="432329"/>
  </r>
  <r>
    <x v="6"/>
    <x v="28"/>
    <x v="1"/>
    <x v="0"/>
    <x v="5"/>
    <x v="5"/>
    <n v="-133"/>
  </r>
  <r>
    <x v="6"/>
    <x v="28"/>
    <x v="1"/>
    <x v="1"/>
    <x v="6"/>
    <x v="6"/>
    <n v="32691"/>
  </r>
  <r>
    <x v="6"/>
    <x v="28"/>
    <x v="1"/>
    <x v="2"/>
    <x v="7"/>
    <x v="7"/>
    <n v="358519"/>
  </r>
  <r>
    <x v="6"/>
    <x v="28"/>
    <x v="1"/>
    <x v="2"/>
    <x v="8"/>
    <x v="8"/>
    <n v="331272"/>
  </r>
  <r>
    <x v="6"/>
    <x v="28"/>
    <x v="1"/>
    <x v="2"/>
    <x v="9"/>
    <x v="9"/>
    <n v="285239"/>
  </r>
  <r>
    <x v="6"/>
    <x v="29"/>
    <x v="0"/>
    <x v="0"/>
    <x v="0"/>
    <x v="0"/>
    <n v="12524"/>
  </r>
  <r>
    <x v="6"/>
    <x v="29"/>
    <x v="0"/>
    <x v="0"/>
    <x v="1"/>
    <x v="1"/>
    <n v="154281"/>
  </r>
  <r>
    <x v="6"/>
    <x v="29"/>
    <x v="0"/>
    <x v="0"/>
    <x v="2"/>
    <x v="2"/>
    <n v="10545"/>
  </r>
  <r>
    <x v="6"/>
    <x v="29"/>
    <x v="0"/>
    <x v="0"/>
    <x v="3"/>
    <x v="3"/>
    <n v="81347"/>
  </r>
  <r>
    <x v="6"/>
    <x v="29"/>
    <x v="0"/>
    <x v="0"/>
    <x v="4"/>
    <x v="4"/>
    <n v="180227"/>
  </r>
  <r>
    <x v="6"/>
    <x v="29"/>
    <x v="0"/>
    <x v="1"/>
    <x v="6"/>
    <x v="6"/>
    <n v="85237"/>
  </r>
  <r>
    <x v="6"/>
    <x v="29"/>
    <x v="0"/>
    <x v="2"/>
    <x v="7"/>
    <x v="7"/>
    <n v="124854"/>
  </r>
  <r>
    <x v="6"/>
    <x v="29"/>
    <x v="0"/>
    <x v="2"/>
    <x v="8"/>
    <x v="8"/>
    <n v="171928"/>
  </r>
  <r>
    <x v="6"/>
    <x v="29"/>
    <x v="0"/>
    <x v="2"/>
    <x v="9"/>
    <x v="9"/>
    <n v="64685"/>
  </r>
  <r>
    <x v="6"/>
    <x v="29"/>
    <x v="1"/>
    <x v="0"/>
    <x v="0"/>
    <x v="0"/>
    <n v="21822"/>
  </r>
  <r>
    <x v="6"/>
    <x v="29"/>
    <x v="1"/>
    <x v="0"/>
    <x v="1"/>
    <x v="1"/>
    <n v="188934"/>
  </r>
  <r>
    <x v="6"/>
    <x v="29"/>
    <x v="1"/>
    <x v="0"/>
    <x v="2"/>
    <x v="2"/>
    <n v="10545"/>
  </r>
  <r>
    <x v="6"/>
    <x v="29"/>
    <x v="1"/>
    <x v="0"/>
    <x v="3"/>
    <x v="3"/>
    <n v="38412"/>
  </r>
  <r>
    <x v="6"/>
    <x v="29"/>
    <x v="1"/>
    <x v="0"/>
    <x v="4"/>
    <x v="4"/>
    <n v="189850"/>
  </r>
  <r>
    <x v="6"/>
    <x v="29"/>
    <x v="1"/>
    <x v="1"/>
    <x v="6"/>
    <x v="6"/>
    <n v="56331"/>
  </r>
  <r>
    <x v="6"/>
    <x v="29"/>
    <x v="1"/>
    <x v="2"/>
    <x v="7"/>
    <x v="7"/>
    <n v="124854"/>
  </r>
  <r>
    <x v="6"/>
    <x v="29"/>
    <x v="1"/>
    <x v="2"/>
    <x v="8"/>
    <x v="8"/>
    <n v="171928"/>
  </r>
  <r>
    <x v="6"/>
    <x v="29"/>
    <x v="1"/>
    <x v="2"/>
    <x v="9"/>
    <x v="9"/>
    <n v="132288"/>
  </r>
  <r>
    <x v="6"/>
    <x v="30"/>
    <x v="0"/>
    <x v="0"/>
    <x v="0"/>
    <x v="0"/>
    <n v="1493"/>
  </r>
  <r>
    <x v="6"/>
    <x v="30"/>
    <x v="0"/>
    <x v="0"/>
    <x v="1"/>
    <x v="1"/>
    <n v="49855"/>
  </r>
  <r>
    <x v="6"/>
    <x v="30"/>
    <x v="0"/>
    <x v="0"/>
    <x v="3"/>
    <x v="3"/>
    <n v="8252"/>
  </r>
  <r>
    <x v="6"/>
    <x v="30"/>
    <x v="0"/>
    <x v="0"/>
    <x v="4"/>
    <x v="4"/>
    <n v="6035"/>
  </r>
  <r>
    <x v="6"/>
    <x v="30"/>
    <x v="0"/>
    <x v="1"/>
    <x v="6"/>
    <x v="6"/>
    <n v="10886"/>
  </r>
  <r>
    <x v="6"/>
    <x v="30"/>
    <x v="0"/>
    <x v="2"/>
    <x v="7"/>
    <x v="7"/>
    <n v="35622"/>
  </r>
  <r>
    <x v="6"/>
    <x v="30"/>
    <x v="0"/>
    <x v="2"/>
    <x v="8"/>
    <x v="8"/>
    <n v="22046"/>
  </r>
  <r>
    <x v="6"/>
    <x v="30"/>
    <x v="0"/>
    <x v="2"/>
    <x v="9"/>
    <x v="9"/>
    <n v="2349"/>
  </r>
  <r>
    <x v="6"/>
    <x v="30"/>
    <x v="1"/>
    <x v="0"/>
    <x v="0"/>
    <x v="0"/>
    <n v="1493"/>
  </r>
  <r>
    <x v="6"/>
    <x v="30"/>
    <x v="1"/>
    <x v="0"/>
    <x v="1"/>
    <x v="1"/>
    <n v="49855"/>
  </r>
  <r>
    <x v="6"/>
    <x v="30"/>
    <x v="1"/>
    <x v="0"/>
    <x v="3"/>
    <x v="3"/>
    <n v="8252"/>
  </r>
  <r>
    <x v="6"/>
    <x v="30"/>
    <x v="1"/>
    <x v="0"/>
    <x v="4"/>
    <x v="4"/>
    <n v="6035"/>
  </r>
  <r>
    <x v="6"/>
    <x v="30"/>
    <x v="1"/>
    <x v="1"/>
    <x v="6"/>
    <x v="6"/>
    <n v="10886"/>
  </r>
  <r>
    <x v="6"/>
    <x v="30"/>
    <x v="1"/>
    <x v="2"/>
    <x v="7"/>
    <x v="7"/>
    <n v="35622"/>
  </r>
  <r>
    <x v="6"/>
    <x v="30"/>
    <x v="1"/>
    <x v="2"/>
    <x v="8"/>
    <x v="8"/>
    <n v="22046"/>
  </r>
  <r>
    <x v="6"/>
    <x v="30"/>
    <x v="1"/>
    <x v="2"/>
    <x v="9"/>
    <x v="9"/>
    <n v="2349"/>
  </r>
  <r>
    <x v="6"/>
    <x v="31"/>
    <x v="0"/>
    <x v="0"/>
    <x v="0"/>
    <x v="0"/>
    <n v="27929"/>
  </r>
  <r>
    <x v="6"/>
    <x v="31"/>
    <x v="0"/>
    <x v="0"/>
    <x v="1"/>
    <x v="1"/>
    <n v="455430"/>
  </r>
  <r>
    <x v="6"/>
    <x v="31"/>
    <x v="0"/>
    <x v="0"/>
    <x v="2"/>
    <x v="2"/>
    <n v="8597"/>
  </r>
  <r>
    <x v="6"/>
    <x v="31"/>
    <x v="0"/>
    <x v="0"/>
    <x v="3"/>
    <x v="3"/>
    <n v="-1188"/>
  </r>
  <r>
    <x v="6"/>
    <x v="31"/>
    <x v="0"/>
    <x v="0"/>
    <x v="4"/>
    <x v="4"/>
    <n v="357009"/>
  </r>
  <r>
    <x v="6"/>
    <x v="31"/>
    <x v="0"/>
    <x v="0"/>
    <x v="5"/>
    <x v="5"/>
    <n v="-90"/>
  </r>
  <r>
    <x v="6"/>
    <x v="31"/>
    <x v="0"/>
    <x v="1"/>
    <x v="6"/>
    <x v="6"/>
    <n v="11767"/>
  </r>
  <r>
    <x v="6"/>
    <x v="31"/>
    <x v="0"/>
    <x v="2"/>
    <x v="7"/>
    <x v="7"/>
    <n v="296992"/>
  </r>
  <r>
    <x v="6"/>
    <x v="31"/>
    <x v="0"/>
    <x v="2"/>
    <x v="8"/>
    <x v="8"/>
    <n v="430905"/>
  </r>
  <r>
    <x v="6"/>
    <x v="31"/>
    <x v="0"/>
    <x v="2"/>
    <x v="9"/>
    <x v="9"/>
    <n v="134113"/>
  </r>
  <r>
    <x v="6"/>
    <x v="31"/>
    <x v="1"/>
    <x v="0"/>
    <x v="0"/>
    <x v="0"/>
    <n v="46904"/>
  </r>
  <r>
    <x v="6"/>
    <x v="31"/>
    <x v="1"/>
    <x v="0"/>
    <x v="1"/>
    <x v="1"/>
    <n v="457256"/>
  </r>
  <r>
    <x v="6"/>
    <x v="31"/>
    <x v="1"/>
    <x v="0"/>
    <x v="2"/>
    <x v="2"/>
    <n v="8597"/>
  </r>
  <r>
    <x v="6"/>
    <x v="31"/>
    <x v="1"/>
    <x v="0"/>
    <x v="3"/>
    <x v="3"/>
    <n v="-76523"/>
  </r>
  <r>
    <x v="6"/>
    <x v="31"/>
    <x v="1"/>
    <x v="0"/>
    <x v="4"/>
    <x v="4"/>
    <n v="367779"/>
  </r>
  <r>
    <x v="6"/>
    <x v="31"/>
    <x v="1"/>
    <x v="0"/>
    <x v="5"/>
    <x v="5"/>
    <n v="16817"/>
  </r>
  <r>
    <x v="6"/>
    <x v="31"/>
    <x v="1"/>
    <x v="1"/>
    <x v="6"/>
    <x v="6"/>
    <n v="-38240"/>
  </r>
  <r>
    <x v="6"/>
    <x v="31"/>
    <x v="1"/>
    <x v="2"/>
    <x v="7"/>
    <x v="7"/>
    <n v="296992"/>
  </r>
  <r>
    <x v="6"/>
    <x v="31"/>
    <x v="1"/>
    <x v="2"/>
    <x v="8"/>
    <x v="8"/>
    <n v="424873"/>
  </r>
  <r>
    <x v="6"/>
    <x v="31"/>
    <x v="1"/>
    <x v="2"/>
    <x v="9"/>
    <x v="9"/>
    <n v="180137"/>
  </r>
  <r>
    <x v="6"/>
    <x v="32"/>
    <x v="0"/>
    <x v="0"/>
    <x v="0"/>
    <x v="0"/>
    <n v="85460"/>
  </r>
  <r>
    <x v="6"/>
    <x v="32"/>
    <x v="0"/>
    <x v="0"/>
    <x v="1"/>
    <x v="1"/>
    <n v="954745"/>
  </r>
  <r>
    <x v="6"/>
    <x v="32"/>
    <x v="0"/>
    <x v="0"/>
    <x v="2"/>
    <x v="2"/>
    <n v="96161"/>
  </r>
  <r>
    <x v="6"/>
    <x v="32"/>
    <x v="0"/>
    <x v="0"/>
    <x v="3"/>
    <x v="3"/>
    <n v="-108040"/>
  </r>
  <r>
    <x v="6"/>
    <x v="32"/>
    <x v="0"/>
    <x v="0"/>
    <x v="4"/>
    <x v="4"/>
    <n v="1478267"/>
  </r>
  <r>
    <x v="6"/>
    <x v="32"/>
    <x v="0"/>
    <x v="0"/>
    <x v="5"/>
    <x v="5"/>
    <n v="-25347"/>
  </r>
  <r>
    <x v="6"/>
    <x v="32"/>
    <x v="0"/>
    <x v="1"/>
    <x v="6"/>
    <x v="6"/>
    <n v="-100877"/>
  </r>
  <r>
    <x v="6"/>
    <x v="32"/>
    <x v="0"/>
    <x v="2"/>
    <x v="7"/>
    <x v="7"/>
    <n v="711415"/>
  </r>
  <r>
    <x v="6"/>
    <x v="32"/>
    <x v="0"/>
    <x v="2"/>
    <x v="8"/>
    <x v="8"/>
    <n v="1389367"/>
  </r>
  <r>
    <x v="6"/>
    <x v="32"/>
    <x v="0"/>
    <x v="2"/>
    <x v="9"/>
    <x v="9"/>
    <n v="546361"/>
  </r>
  <r>
    <x v="6"/>
    <x v="32"/>
    <x v="1"/>
    <x v="0"/>
    <x v="0"/>
    <x v="0"/>
    <n v="167514"/>
  </r>
  <r>
    <x v="6"/>
    <x v="32"/>
    <x v="1"/>
    <x v="0"/>
    <x v="1"/>
    <x v="1"/>
    <n v="1033617"/>
  </r>
  <r>
    <x v="6"/>
    <x v="32"/>
    <x v="1"/>
    <x v="0"/>
    <x v="2"/>
    <x v="2"/>
    <n v="104986"/>
  </r>
  <r>
    <x v="6"/>
    <x v="32"/>
    <x v="1"/>
    <x v="0"/>
    <x v="3"/>
    <x v="3"/>
    <n v="-590119"/>
  </r>
  <r>
    <x v="6"/>
    <x v="32"/>
    <x v="1"/>
    <x v="0"/>
    <x v="4"/>
    <x v="4"/>
    <n v="1558143"/>
  </r>
  <r>
    <x v="6"/>
    <x v="32"/>
    <x v="1"/>
    <x v="0"/>
    <x v="5"/>
    <x v="5"/>
    <n v="-25234"/>
  </r>
  <r>
    <x v="6"/>
    <x v="32"/>
    <x v="1"/>
    <x v="1"/>
    <x v="6"/>
    <x v="6"/>
    <n v="-459343"/>
  </r>
  <r>
    <x v="6"/>
    <x v="32"/>
    <x v="1"/>
    <x v="2"/>
    <x v="7"/>
    <x v="7"/>
    <n v="711415"/>
  </r>
  <r>
    <x v="6"/>
    <x v="32"/>
    <x v="1"/>
    <x v="2"/>
    <x v="8"/>
    <x v="8"/>
    <n v="1380377"/>
  </r>
  <r>
    <x v="6"/>
    <x v="32"/>
    <x v="1"/>
    <x v="2"/>
    <x v="9"/>
    <x v="9"/>
    <n v="928478"/>
  </r>
  <r>
    <x v="6"/>
    <x v="33"/>
    <x v="0"/>
    <x v="0"/>
    <x v="0"/>
    <x v="0"/>
    <n v="473363"/>
  </r>
  <r>
    <x v="6"/>
    <x v="33"/>
    <x v="0"/>
    <x v="0"/>
    <x v="1"/>
    <x v="1"/>
    <n v="3884076"/>
  </r>
  <r>
    <x v="6"/>
    <x v="33"/>
    <x v="0"/>
    <x v="0"/>
    <x v="2"/>
    <x v="2"/>
    <n v="414556"/>
  </r>
  <r>
    <x v="6"/>
    <x v="33"/>
    <x v="0"/>
    <x v="0"/>
    <x v="3"/>
    <x v="3"/>
    <n v="-1900468"/>
  </r>
  <r>
    <x v="6"/>
    <x v="33"/>
    <x v="0"/>
    <x v="0"/>
    <x v="4"/>
    <x v="4"/>
    <n v="5496409"/>
  </r>
  <r>
    <x v="6"/>
    <x v="33"/>
    <x v="0"/>
    <x v="0"/>
    <x v="5"/>
    <x v="5"/>
    <n v="0"/>
  </r>
  <r>
    <x v="6"/>
    <x v="33"/>
    <x v="0"/>
    <x v="1"/>
    <x v="6"/>
    <x v="6"/>
    <n v="-2156122"/>
  </r>
  <r>
    <x v="6"/>
    <x v="33"/>
    <x v="0"/>
    <x v="2"/>
    <x v="7"/>
    <x v="7"/>
    <n v="1060055"/>
  </r>
  <r>
    <x v="6"/>
    <x v="33"/>
    <x v="0"/>
    <x v="2"/>
    <x v="8"/>
    <x v="8"/>
    <n v="5954178"/>
  </r>
  <r>
    <x v="6"/>
    <x v="33"/>
    <x v="0"/>
    <x v="2"/>
    <x v="9"/>
    <x v="9"/>
    <n v="2998517"/>
  </r>
  <r>
    <x v="6"/>
    <x v="33"/>
    <x v="1"/>
    <x v="0"/>
    <x v="0"/>
    <x v="0"/>
    <n v="991736"/>
  </r>
  <r>
    <x v="6"/>
    <x v="33"/>
    <x v="1"/>
    <x v="0"/>
    <x v="1"/>
    <x v="1"/>
    <n v="4916817"/>
  </r>
  <r>
    <x v="6"/>
    <x v="33"/>
    <x v="1"/>
    <x v="0"/>
    <x v="2"/>
    <x v="2"/>
    <n v="499813"/>
  </r>
  <r>
    <x v="6"/>
    <x v="33"/>
    <x v="1"/>
    <x v="0"/>
    <x v="3"/>
    <x v="3"/>
    <n v="-5442660"/>
  </r>
  <r>
    <x v="6"/>
    <x v="33"/>
    <x v="1"/>
    <x v="0"/>
    <x v="4"/>
    <x v="4"/>
    <n v="7271400"/>
  </r>
  <r>
    <x v="6"/>
    <x v="33"/>
    <x v="1"/>
    <x v="0"/>
    <x v="5"/>
    <x v="5"/>
    <n v="5913"/>
  </r>
  <r>
    <x v="6"/>
    <x v="33"/>
    <x v="1"/>
    <x v="1"/>
    <x v="6"/>
    <x v="6"/>
    <n v="-5060930"/>
  </r>
  <r>
    <x v="6"/>
    <x v="33"/>
    <x v="1"/>
    <x v="2"/>
    <x v="7"/>
    <x v="7"/>
    <n v="1060055"/>
  </r>
  <r>
    <x v="6"/>
    <x v="33"/>
    <x v="1"/>
    <x v="2"/>
    <x v="8"/>
    <x v="8"/>
    <n v="5925985"/>
  </r>
  <r>
    <x v="6"/>
    <x v="33"/>
    <x v="1"/>
    <x v="2"/>
    <x v="9"/>
    <x v="9"/>
    <n v="7069543"/>
  </r>
  <r>
    <x v="6"/>
    <x v="34"/>
    <x v="0"/>
    <x v="0"/>
    <x v="0"/>
    <x v="0"/>
    <n v="61638"/>
  </r>
  <r>
    <x v="6"/>
    <x v="34"/>
    <x v="0"/>
    <x v="0"/>
    <x v="1"/>
    <x v="1"/>
    <n v="833459"/>
  </r>
  <r>
    <x v="6"/>
    <x v="34"/>
    <x v="0"/>
    <x v="0"/>
    <x v="2"/>
    <x v="2"/>
    <n v="126887"/>
  </r>
  <r>
    <x v="6"/>
    <x v="34"/>
    <x v="0"/>
    <x v="0"/>
    <x v="3"/>
    <x v="3"/>
    <n v="-238753"/>
  </r>
  <r>
    <x v="6"/>
    <x v="34"/>
    <x v="0"/>
    <x v="0"/>
    <x v="4"/>
    <x v="4"/>
    <n v="1028835"/>
  </r>
  <r>
    <x v="6"/>
    <x v="34"/>
    <x v="0"/>
    <x v="0"/>
    <x v="5"/>
    <x v="5"/>
    <n v="0"/>
  </r>
  <r>
    <x v="6"/>
    <x v="34"/>
    <x v="0"/>
    <x v="1"/>
    <x v="6"/>
    <x v="6"/>
    <n v="-352195"/>
  </r>
  <r>
    <x v="6"/>
    <x v="34"/>
    <x v="0"/>
    <x v="2"/>
    <x v="7"/>
    <x v="7"/>
    <n v="581531"/>
  </r>
  <r>
    <x v="6"/>
    <x v="34"/>
    <x v="0"/>
    <x v="2"/>
    <x v="8"/>
    <x v="8"/>
    <n v="974245"/>
  </r>
  <r>
    <x v="6"/>
    <x v="34"/>
    <x v="0"/>
    <x v="2"/>
    <x v="9"/>
    <x v="9"/>
    <n v="381601"/>
  </r>
  <r>
    <x v="6"/>
    <x v="34"/>
    <x v="1"/>
    <x v="0"/>
    <x v="0"/>
    <x v="0"/>
    <n v="199953"/>
  </r>
  <r>
    <x v="6"/>
    <x v="34"/>
    <x v="1"/>
    <x v="0"/>
    <x v="1"/>
    <x v="1"/>
    <n v="1104516"/>
  </r>
  <r>
    <x v="6"/>
    <x v="34"/>
    <x v="1"/>
    <x v="0"/>
    <x v="2"/>
    <x v="2"/>
    <n v="126887"/>
  </r>
  <r>
    <x v="6"/>
    <x v="34"/>
    <x v="1"/>
    <x v="0"/>
    <x v="3"/>
    <x v="3"/>
    <n v="-1380138"/>
  </r>
  <r>
    <x v="6"/>
    <x v="34"/>
    <x v="1"/>
    <x v="0"/>
    <x v="4"/>
    <x v="4"/>
    <n v="1126758"/>
  </r>
  <r>
    <x v="6"/>
    <x v="34"/>
    <x v="1"/>
    <x v="0"/>
    <x v="5"/>
    <x v="5"/>
    <n v="138106"/>
  </r>
  <r>
    <x v="6"/>
    <x v="34"/>
    <x v="1"/>
    <x v="1"/>
    <x v="6"/>
    <x v="6"/>
    <n v="-1341793"/>
  </r>
  <r>
    <x v="6"/>
    <x v="34"/>
    <x v="1"/>
    <x v="2"/>
    <x v="7"/>
    <x v="7"/>
    <n v="581531"/>
  </r>
  <r>
    <x v="6"/>
    <x v="34"/>
    <x v="1"/>
    <x v="2"/>
    <x v="8"/>
    <x v="8"/>
    <n v="974245"/>
  </r>
  <r>
    <x v="6"/>
    <x v="34"/>
    <x v="1"/>
    <x v="2"/>
    <x v="9"/>
    <x v="9"/>
    <n v="902577"/>
  </r>
  <r>
    <x v="6"/>
    <x v="35"/>
    <x v="0"/>
    <x v="0"/>
    <x v="0"/>
    <x v="0"/>
    <n v="46395"/>
  </r>
  <r>
    <x v="6"/>
    <x v="35"/>
    <x v="0"/>
    <x v="0"/>
    <x v="1"/>
    <x v="1"/>
    <n v="542294"/>
  </r>
  <r>
    <x v="6"/>
    <x v="35"/>
    <x v="0"/>
    <x v="0"/>
    <x v="2"/>
    <x v="2"/>
    <n v="66261"/>
  </r>
  <r>
    <x v="6"/>
    <x v="35"/>
    <x v="0"/>
    <x v="0"/>
    <x v="3"/>
    <x v="3"/>
    <n v="15288"/>
  </r>
  <r>
    <x v="6"/>
    <x v="35"/>
    <x v="0"/>
    <x v="0"/>
    <x v="4"/>
    <x v="4"/>
    <n v="716344"/>
  </r>
  <r>
    <x v="6"/>
    <x v="35"/>
    <x v="0"/>
    <x v="0"/>
    <x v="5"/>
    <x v="5"/>
    <n v="0"/>
  </r>
  <r>
    <x v="6"/>
    <x v="35"/>
    <x v="0"/>
    <x v="1"/>
    <x v="6"/>
    <x v="6"/>
    <n v="91020"/>
  </r>
  <r>
    <x v="6"/>
    <x v="35"/>
    <x v="0"/>
    <x v="2"/>
    <x v="7"/>
    <x v="7"/>
    <n v="430641"/>
  </r>
  <r>
    <x v="6"/>
    <x v="35"/>
    <x v="0"/>
    <x v="2"/>
    <x v="8"/>
    <x v="8"/>
    <n v="761204"/>
  </r>
  <r>
    <x v="6"/>
    <x v="35"/>
    <x v="0"/>
    <x v="2"/>
    <x v="9"/>
    <x v="9"/>
    <n v="255181"/>
  </r>
  <r>
    <x v="6"/>
    <x v="35"/>
    <x v="1"/>
    <x v="0"/>
    <x v="0"/>
    <x v="0"/>
    <n v="89528"/>
  </r>
  <r>
    <x v="6"/>
    <x v="35"/>
    <x v="1"/>
    <x v="0"/>
    <x v="1"/>
    <x v="1"/>
    <n v="555563"/>
  </r>
  <r>
    <x v="6"/>
    <x v="35"/>
    <x v="1"/>
    <x v="0"/>
    <x v="2"/>
    <x v="2"/>
    <n v="66674"/>
  </r>
  <r>
    <x v="6"/>
    <x v="35"/>
    <x v="1"/>
    <x v="0"/>
    <x v="3"/>
    <x v="3"/>
    <n v="-115321"/>
  </r>
  <r>
    <x v="6"/>
    <x v="35"/>
    <x v="1"/>
    <x v="0"/>
    <x v="4"/>
    <x v="4"/>
    <n v="802926"/>
  </r>
  <r>
    <x v="6"/>
    <x v="35"/>
    <x v="1"/>
    <x v="0"/>
    <x v="5"/>
    <x v="5"/>
    <n v="0"/>
  </r>
  <r>
    <x v="6"/>
    <x v="35"/>
    <x v="1"/>
    <x v="1"/>
    <x v="6"/>
    <x v="6"/>
    <n v="-56517"/>
  </r>
  <r>
    <x v="6"/>
    <x v="35"/>
    <x v="1"/>
    <x v="2"/>
    <x v="7"/>
    <x v="7"/>
    <n v="430641"/>
  </r>
  <r>
    <x v="6"/>
    <x v="35"/>
    <x v="1"/>
    <x v="2"/>
    <x v="8"/>
    <x v="8"/>
    <n v="754069"/>
  </r>
  <r>
    <x v="6"/>
    <x v="35"/>
    <x v="1"/>
    <x v="2"/>
    <x v="9"/>
    <x v="9"/>
    <n v="388785"/>
  </r>
  <r>
    <x v="6"/>
    <x v="36"/>
    <x v="0"/>
    <x v="0"/>
    <x v="0"/>
    <x v="0"/>
    <n v="33972"/>
  </r>
  <r>
    <x v="6"/>
    <x v="36"/>
    <x v="0"/>
    <x v="0"/>
    <x v="1"/>
    <x v="1"/>
    <n v="382604"/>
  </r>
  <r>
    <x v="6"/>
    <x v="36"/>
    <x v="0"/>
    <x v="0"/>
    <x v="2"/>
    <x v="2"/>
    <n v="36152"/>
  </r>
  <r>
    <x v="6"/>
    <x v="36"/>
    <x v="0"/>
    <x v="0"/>
    <x v="3"/>
    <x v="3"/>
    <n v="-29366"/>
  </r>
  <r>
    <x v="6"/>
    <x v="36"/>
    <x v="0"/>
    <x v="0"/>
    <x v="4"/>
    <x v="4"/>
    <n v="523409"/>
  </r>
  <r>
    <x v="6"/>
    <x v="36"/>
    <x v="0"/>
    <x v="0"/>
    <x v="5"/>
    <x v="5"/>
    <n v="0"/>
  </r>
  <r>
    <x v="6"/>
    <x v="36"/>
    <x v="0"/>
    <x v="1"/>
    <x v="6"/>
    <x v="6"/>
    <n v="112814"/>
  </r>
  <r>
    <x v="6"/>
    <x v="36"/>
    <x v="0"/>
    <x v="2"/>
    <x v="7"/>
    <x v="7"/>
    <n v="385905"/>
  </r>
  <r>
    <x v="6"/>
    <x v="36"/>
    <x v="0"/>
    <x v="2"/>
    <x v="8"/>
    <x v="8"/>
    <n v="582818"/>
  </r>
  <r>
    <x v="6"/>
    <x v="36"/>
    <x v="0"/>
    <x v="2"/>
    <x v="9"/>
    <x v="9"/>
    <n v="149594"/>
  </r>
  <r>
    <x v="6"/>
    <x v="36"/>
    <x v="1"/>
    <x v="0"/>
    <x v="0"/>
    <x v="0"/>
    <n v="92482"/>
  </r>
  <r>
    <x v="6"/>
    <x v="36"/>
    <x v="1"/>
    <x v="0"/>
    <x v="1"/>
    <x v="1"/>
    <n v="425717"/>
  </r>
  <r>
    <x v="6"/>
    <x v="36"/>
    <x v="1"/>
    <x v="0"/>
    <x v="2"/>
    <x v="2"/>
    <n v="39556"/>
  </r>
  <r>
    <x v="6"/>
    <x v="36"/>
    <x v="1"/>
    <x v="0"/>
    <x v="3"/>
    <x v="3"/>
    <n v="-163303"/>
  </r>
  <r>
    <x v="6"/>
    <x v="36"/>
    <x v="1"/>
    <x v="0"/>
    <x v="4"/>
    <x v="4"/>
    <n v="567085"/>
  </r>
  <r>
    <x v="6"/>
    <x v="36"/>
    <x v="1"/>
    <x v="0"/>
    <x v="5"/>
    <x v="5"/>
    <n v="-294"/>
  </r>
  <r>
    <x v="6"/>
    <x v="36"/>
    <x v="1"/>
    <x v="1"/>
    <x v="6"/>
    <x v="6"/>
    <n v="48268"/>
  </r>
  <r>
    <x v="6"/>
    <x v="36"/>
    <x v="1"/>
    <x v="2"/>
    <x v="7"/>
    <x v="7"/>
    <n v="385905"/>
  </r>
  <r>
    <x v="6"/>
    <x v="36"/>
    <x v="1"/>
    <x v="2"/>
    <x v="8"/>
    <x v="8"/>
    <n v="575866"/>
  </r>
  <r>
    <x v="6"/>
    <x v="36"/>
    <x v="1"/>
    <x v="2"/>
    <x v="9"/>
    <x v="9"/>
    <n v="374934"/>
  </r>
  <r>
    <x v="6"/>
    <x v="37"/>
    <x v="0"/>
    <x v="0"/>
    <x v="0"/>
    <x v="0"/>
    <n v="21967"/>
  </r>
  <r>
    <x v="6"/>
    <x v="37"/>
    <x v="0"/>
    <x v="0"/>
    <x v="1"/>
    <x v="1"/>
    <n v="275793"/>
  </r>
  <r>
    <x v="6"/>
    <x v="37"/>
    <x v="0"/>
    <x v="0"/>
    <x v="3"/>
    <x v="3"/>
    <n v="-80652"/>
  </r>
  <r>
    <x v="6"/>
    <x v="37"/>
    <x v="0"/>
    <x v="0"/>
    <x v="4"/>
    <x v="4"/>
    <n v="299900"/>
  </r>
  <r>
    <x v="6"/>
    <x v="37"/>
    <x v="0"/>
    <x v="0"/>
    <x v="5"/>
    <x v="5"/>
    <n v="0"/>
  </r>
  <r>
    <x v="6"/>
    <x v="37"/>
    <x v="0"/>
    <x v="1"/>
    <x v="6"/>
    <x v="6"/>
    <n v="-64095"/>
  </r>
  <r>
    <x v="6"/>
    <x v="37"/>
    <x v="0"/>
    <x v="2"/>
    <x v="7"/>
    <x v="7"/>
    <n v="238589"/>
  </r>
  <r>
    <x v="6"/>
    <x v="37"/>
    <x v="0"/>
    <x v="2"/>
    <x v="8"/>
    <x v="8"/>
    <n v="274730"/>
  </r>
  <r>
    <x v="6"/>
    <x v="37"/>
    <x v="0"/>
    <x v="2"/>
    <x v="9"/>
    <x v="9"/>
    <n v="100898"/>
  </r>
  <r>
    <x v="6"/>
    <x v="37"/>
    <x v="1"/>
    <x v="0"/>
    <x v="0"/>
    <x v="0"/>
    <n v="26017"/>
  </r>
  <r>
    <x v="6"/>
    <x v="37"/>
    <x v="1"/>
    <x v="0"/>
    <x v="1"/>
    <x v="1"/>
    <n v="277595"/>
  </r>
  <r>
    <x v="6"/>
    <x v="37"/>
    <x v="1"/>
    <x v="0"/>
    <x v="3"/>
    <x v="3"/>
    <n v="-107910"/>
  </r>
  <r>
    <x v="6"/>
    <x v="37"/>
    <x v="1"/>
    <x v="0"/>
    <x v="4"/>
    <x v="4"/>
    <n v="299900"/>
  </r>
  <r>
    <x v="6"/>
    <x v="37"/>
    <x v="1"/>
    <x v="0"/>
    <x v="5"/>
    <x v="5"/>
    <n v="-5728"/>
  </r>
  <r>
    <x v="6"/>
    <x v="37"/>
    <x v="1"/>
    <x v="1"/>
    <x v="6"/>
    <x v="6"/>
    <n v="-57414"/>
  </r>
  <r>
    <x v="6"/>
    <x v="37"/>
    <x v="1"/>
    <x v="2"/>
    <x v="7"/>
    <x v="7"/>
    <n v="238589"/>
  </r>
  <r>
    <x v="6"/>
    <x v="37"/>
    <x v="1"/>
    <x v="2"/>
    <x v="8"/>
    <x v="8"/>
    <n v="273790"/>
  </r>
  <r>
    <x v="6"/>
    <x v="37"/>
    <x v="1"/>
    <x v="2"/>
    <x v="9"/>
    <x v="9"/>
    <n v="147357"/>
  </r>
  <r>
    <x v="6"/>
    <x v="38"/>
    <x v="0"/>
    <x v="0"/>
    <x v="0"/>
    <x v="0"/>
    <n v="13302"/>
  </r>
  <r>
    <x v="6"/>
    <x v="38"/>
    <x v="0"/>
    <x v="0"/>
    <x v="1"/>
    <x v="1"/>
    <n v="231791"/>
  </r>
  <r>
    <x v="6"/>
    <x v="38"/>
    <x v="0"/>
    <x v="0"/>
    <x v="3"/>
    <x v="3"/>
    <n v="-11283"/>
  </r>
  <r>
    <x v="6"/>
    <x v="38"/>
    <x v="0"/>
    <x v="0"/>
    <x v="4"/>
    <x v="4"/>
    <n v="62600"/>
  </r>
  <r>
    <x v="6"/>
    <x v="38"/>
    <x v="0"/>
    <x v="0"/>
    <x v="5"/>
    <x v="5"/>
    <n v="-26760"/>
  </r>
  <r>
    <x v="6"/>
    <x v="38"/>
    <x v="0"/>
    <x v="1"/>
    <x v="6"/>
    <x v="6"/>
    <n v="-14101"/>
  </r>
  <r>
    <x v="6"/>
    <x v="38"/>
    <x v="0"/>
    <x v="2"/>
    <x v="7"/>
    <x v="7"/>
    <n v="120391"/>
  </r>
  <r>
    <x v="6"/>
    <x v="38"/>
    <x v="0"/>
    <x v="2"/>
    <x v="8"/>
    <x v="8"/>
    <n v="171712"/>
  </r>
  <r>
    <x v="6"/>
    <x v="38"/>
    <x v="0"/>
    <x v="2"/>
    <x v="9"/>
    <x v="9"/>
    <n v="39532"/>
  </r>
  <r>
    <x v="6"/>
    <x v="38"/>
    <x v="1"/>
    <x v="0"/>
    <x v="0"/>
    <x v="0"/>
    <n v="13615"/>
  </r>
  <r>
    <x v="6"/>
    <x v="38"/>
    <x v="1"/>
    <x v="0"/>
    <x v="1"/>
    <x v="1"/>
    <n v="231924"/>
  </r>
  <r>
    <x v="6"/>
    <x v="38"/>
    <x v="1"/>
    <x v="0"/>
    <x v="3"/>
    <x v="3"/>
    <n v="-12577"/>
  </r>
  <r>
    <x v="6"/>
    <x v="38"/>
    <x v="1"/>
    <x v="0"/>
    <x v="4"/>
    <x v="4"/>
    <n v="62600"/>
  </r>
  <r>
    <x v="6"/>
    <x v="38"/>
    <x v="1"/>
    <x v="0"/>
    <x v="5"/>
    <x v="5"/>
    <n v="-26760"/>
  </r>
  <r>
    <x v="6"/>
    <x v="38"/>
    <x v="1"/>
    <x v="1"/>
    <x v="6"/>
    <x v="6"/>
    <n v="-15006"/>
  </r>
  <r>
    <x v="6"/>
    <x v="38"/>
    <x v="1"/>
    <x v="2"/>
    <x v="7"/>
    <x v="7"/>
    <n v="120391"/>
  </r>
  <r>
    <x v="6"/>
    <x v="38"/>
    <x v="1"/>
    <x v="2"/>
    <x v="8"/>
    <x v="8"/>
    <n v="171712"/>
  </r>
  <r>
    <x v="6"/>
    <x v="38"/>
    <x v="1"/>
    <x v="2"/>
    <x v="9"/>
    <x v="9"/>
    <n v="40367"/>
  </r>
  <r>
    <x v="6"/>
    <x v="39"/>
    <x v="0"/>
    <x v="0"/>
    <x v="0"/>
    <x v="0"/>
    <n v="9287"/>
  </r>
  <r>
    <x v="6"/>
    <x v="39"/>
    <x v="0"/>
    <x v="0"/>
    <x v="1"/>
    <x v="1"/>
    <n v="61375"/>
  </r>
  <r>
    <x v="6"/>
    <x v="39"/>
    <x v="0"/>
    <x v="0"/>
    <x v="3"/>
    <x v="3"/>
    <n v="22227"/>
  </r>
  <r>
    <x v="6"/>
    <x v="39"/>
    <x v="0"/>
    <x v="0"/>
    <x v="4"/>
    <x v="4"/>
    <n v="113501"/>
  </r>
  <r>
    <x v="6"/>
    <x v="39"/>
    <x v="0"/>
    <x v="1"/>
    <x v="6"/>
    <x v="6"/>
    <n v="50428"/>
  </r>
  <r>
    <x v="6"/>
    <x v="39"/>
    <x v="0"/>
    <x v="2"/>
    <x v="7"/>
    <x v="7"/>
    <n v="80513"/>
  </r>
  <r>
    <x v="6"/>
    <x v="39"/>
    <x v="0"/>
    <x v="2"/>
    <x v="8"/>
    <x v="8"/>
    <n v="113936"/>
  </r>
  <r>
    <x v="6"/>
    <x v="39"/>
    <x v="0"/>
    <x v="2"/>
    <x v="9"/>
    <x v="9"/>
    <n v="17915"/>
  </r>
  <r>
    <x v="6"/>
    <x v="39"/>
    <x v="1"/>
    <x v="0"/>
    <x v="0"/>
    <x v="0"/>
    <n v="10099"/>
  </r>
  <r>
    <x v="6"/>
    <x v="39"/>
    <x v="1"/>
    <x v="0"/>
    <x v="1"/>
    <x v="1"/>
    <n v="62128"/>
  </r>
  <r>
    <x v="6"/>
    <x v="39"/>
    <x v="1"/>
    <x v="0"/>
    <x v="3"/>
    <x v="3"/>
    <n v="17709"/>
  </r>
  <r>
    <x v="6"/>
    <x v="39"/>
    <x v="1"/>
    <x v="0"/>
    <x v="4"/>
    <x v="4"/>
    <n v="113501"/>
  </r>
  <r>
    <x v="6"/>
    <x v="39"/>
    <x v="1"/>
    <x v="1"/>
    <x v="6"/>
    <x v="6"/>
    <n v="48295"/>
  </r>
  <r>
    <x v="6"/>
    <x v="39"/>
    <x v="1"/>
    <x v="2"/>
    <x v="7"/>
    <x v="7"/>
    <n v="80513"/>
  </r>
  <r>
    <x v="6"/>
    <x v="39"/>
    <x v="1"/>
    <x v="2"/>
    <x v="8"/>
    <x v="8"/>
    <n v="113936"/>
  </r>
  <r>
    <x v="6"/>
    <x v="39"/>
    <x v="1"/>
    <x v="2"/>
    <x v="9"/>
    <x v="9"/>
    <n v="21865"/>
  </r>
  <r>
    <x v="6"/>
    <x v="40"/>
    <x v="0"/>
    <x v="0"/>
    <x v="0"/>
    <x v="0"/>
    <n v="13858"/>
  </r>
  <r>
    <x v="6"/>
    <x v="40"/>
    <x v="0"/>
    <x v="0"/>
    <x v="1"/>
    <x v="1"/>
    <n v="102844"/>
  </r>
  <r>
    <x v="6"/>
    <x v="40"/>
    <x v="0"/>
    <x v="0"/>
    <x v="2"/>
    <x v="2"/>
    <n v="3898"/>
  </r>
  <r>
    <x v="6"/>
    <x v="40"/>
    <x v="0"/>
    <x v="0"/>
    <x v="3"/>
    <x v="3"/>
    <n v="3801"/>
  </r>
  <r>
    <x v="6"/>
    <x v="40"/>
    <x v="0"/>
    <x v="0"/>
    <x v="4"/>
    <x v="4"/>
    <n v="117055"/>
  </r>
  <r>
    <x v="6"/>
    <x v="40"/>
    <x v="0"/>
    <x v="1"/>
    <x v="6"/>
    <x v="6"/>
    <n v="13733"/>
  </r>
  <r>
    <x v="6"/>
    <x v="40"/>
    <x v="0"/>
    <x v="2"/>
    <x v="7"/>
    <x v="7"/>
    <n v="89495"/>
  </r>
  <r>
    <x v="6"/>
    <x v="40"/>
    <x v="0"/>
    <x v="2"/>
    <x v="8"/>
    <x v="8"/>
    <n v="107728"/>
  </r>
  <r>
    <x v="6"/>
    <x v="40"/>
    <x v="0"/>
    <x v="2"/>
    <x v="9"/>
    <x v="9"/>
    <n v="50364"/>
  </r>
  <r>
    <x v="6"/>
    <x v="40"/>
    <x v="1"/>
    <x v="0"/>
    <x v="0"/>
    <x v="0"/>
    <n v="17942"/>
  </r>
  <r>
    <x v="6"/>
    <x v="40"/>
    <x v="1"/>
    <x v="0"/>
    <x v="1"/>
    <x v="1"/>
    <n v="104726"/>
  </r>
  <r>
    <x v="6"/>
    <x v="40"/>
    <x v="1"/>
    <x v="0"/>
    <x v="2"/>
    <x v="2"/>
    <n v="3898"/>
  </r>
  <r>
    <x v="6"/>
    <x v="40"/>
    <x v="1"/>
    <x v="0"/>
    <x v="3"/>
    <x v="3"/>
    <n v="-17832"/>
  </r>
  <r>
    <x v="6"/>
    <x v="40"/>
    <x v="1"/>
    <x v="0"/>
    <x v="4"/>
    <x v="4"/>
    <n v="144620"/>
  </r>
  <r>
    <x v="6"/>
    <x v="40"/>
    <x v="1"/>
    <x v="1"/>
    <x v="6"/>
    <x v="6"/>
    <n v="-2844"/>
  </r>
  <r>
    <x v="6"/>
    <x v="40"/>
    <x v="1"/>
    <x v="2"/>
    <x v="7"/>
    <x v="7"/>
    <n v="89495"/>
  </r>
  <r>
    <x v="6"/>
    <x v="40"/>
    <x v="1"/>
    <x v="2"/>
    <x v="8"/>
    <x v="8"/>
    <n v="106806"/>
  </r>
  <r>
    <x v="6"/>
    <x v="40"/>
    <x v="1"/>
    <x v="2"/>
    <x v="9"/>
    <x v="9"/>
    <n v="89873"/>
  </r>
  <r>
    <x v="6"/>
    <x v="41"/>
    <x v="0"/>
    <x v="0"/>
    <x v="1"/>
    <x v="1"/>
    <n v="22418"/>
  </r>
  <r>
    <x v="6"/>
    <x v="41"/>
    <x v="0"/>
    <x v="0"/>
    <x v="3"/>
    <x v="3"/>
    <n v="2702"/>
  </r>
  <r>
    <x v="6"/>
    <x v="41"/>
    <x v="0"/>
    <x v="0"/>
    <x v="4"/>
    <x v="4"/>
    <n v="3110"/>
  </r>
  <r>
    <x v="6"/>
    <x v="41"/>
    <x v="0"/>
    <x v="1"/>
    <x v="6"/>
    <x v="6"/>
    <n v="3317"/>
  </r>
  <r>
    <x v="6"/>
    <x v="41"/>
    <x v="0"/>
    <x v="2"/>
    <x v="7"/>
    <x v="7"/>
    <n v="10398"/>
  </r>
  <r>
    <x v="6"/>
    <x v="41"/>
    <x v="0"/>
    <x v="2"/>
    <x v="8"/>
    <x v="8"/>
    <n v="14647"/>
  </r>
  <r>
    <x v="6"/>
    <x v="41"/>
    <x v="0"/>
    <x v="2"/>
    <x v="9"/>
    <x v="9"/>
    <n v="1098"/>
  </r>
  <r>
    <x v="6"/>
    <x v="41"/>
    <x v="1"/>
    <x v="0"/>
    <x v="1"/>
    <x v="1"/>
    <n v="22418"/>
  </r>
  <r>
    <x v="6"/>
    <x v="41"/>
    <x v="1"/>
    <x v="0"/>
    <x v="3"/>
    <x v="3"/>
    <n v="2702"/>
  </r>
  <r>
    <x v="6"/>
    <x v="41"/>
    <x v="1"/>
    <x v="0"/>
    <x v="4"/>
    <x v="4"/>
    <n v="3110"/>
  </r>
  <r>
    <x v="6"/>
    <x v="41"/>
    <x v="1"/>
    <x v="1"/>
    <x v="6"/>
    <x v="6"/>
    <n v="3317"/>
  </r>
  <r>
    <x v="6"/>
    <x v="41"/>
    <x v="1"/>
    <x v="2"/>
    <x v="7"/>
    <x v="7"/>
    <n v="10398"/>
  </r>
  <r>
    <x v="6"/>
    <x v="41"/>
    <x v="1"/>
    <x v="2"/>
    <x v="8"/>
    <x v="8"/>
    <n v="14647"/>
  </r>
  <r>
    <x v="6"/>
    <x v="41"/>
    <x v="1"/>
    <x v="2"/>
    <x v="9"/>
    <x v="9"/>
    <n v="1098"/>
  </r>
  <r>
    <x v="6"/>
    <x v="42"/>
    <x v="0"/>
    <x v="0"/>
    <x v="0"/>
    <x v="0"/>
    <n v="30984"/>
  </r>
  <r>
    <x v="6"/>
    <x v="42"/>
    <x v="0"/>
    <x v="0"/>
    <x v="1"/>
    <x v="1"/>
    <n v="420366"/>
  </r>
  <r>
    <x v="6"/>
    <x v="42"/>
    <x v="0"/>
    <x v="0"/>
    <x v="2"/>
    <x v="2"/>
    <n v="4877"/>
  </r>
  <r>
    <x v="6"/>
    <x v="42"/>
    <x v="0"/>
    <x v="0"/>
    <x v="3"/>
    <x v="3"/>
    <n v="-18070"/>
  </r>
  <r>
    <x v="6"/>
    <x v="42"/>
    <x v="0"/>
    <x v="0"/>
    <x v="4"/>
    <x v="4"/>
    <n v="410260"/>
  </r>
  <r>
    <x v="6"/>
    <x v="42"/>
    <x v="0"/>
    <x v="0"/>
    <x v="5"/>
    <x v="5"/>
    <n v="0"/>
  </r>
  <r>
    <x v="6"/>
    <x v="42"/>
    <x v="0"/>
    <x v="1"/>
    <x v="6"/>
    <x v="6"/>
    <n v="-51729"/>
  </r>
  <r>
    <x v="6"/>
    <x v="42"/>
    <x v="0"/>
    <x v="2"/>
    <x v="7"/>
    <x v="7"/>
    <n v="337685"/>
  </r>
  <r>
    <x v="6"/>
    <x v="42"/>
    <x v="0"/>
    <x v="2"/>
    <x v="8"/>
    <x v="8"/>
    <n v="406432"/>
  </r>
  <r>
    <x v="6"/>
    <x v="42"/>
    <x v="0"/>
    <x v="2"/>
    <x v="9"/>
    <x v="9"/>
    <n v="88711"/>
  </r>
  <r>
    <x v="6"/>
    <x v="42"/>
    <x v="1"/>
    <x v="0"/>
    <x v="0"/>
    <x v="0"/>
    <n v="37497"/>
  </r>
  <r>
    <x v="6"/>
    <x v="42"/>
    <x v="1"/>
    <x v="0"/>
    <x v="1"/>
    <x v="1"/>
    <n v="433541"/>
  </r>
  <r>
    <x v="6"/>
    <x v="42"/>
    <x v="1"/>
    <x v="0"/>
    <x v="2"/>
    <x v="2"/>
    <n v="4877"/>
  </r>
  <r>
    <x v="6"/>
    <x v="42"/>
    <x v="1"/>
    <x v="0"/>
    <x v="3"/>
    <x v="3"/>
    <n v="-53744"/>
  </r>
  <r>
    <x v="6"/>
    <x v="42"/>
    <x v="1"/>
    <x v="0"/>
    <x v="4"/>
    <x v="4"/>
    <n v="413688"/>
  </r>
  <r>
    <x v="6"/>
    <x v="42"/>
    <x v="1"/>
    <x v="0"/>
    <x v="5"/>
    <x v="5"/>
    <n v="-2075"/>
  </r>
  <r>
    <x v="6"/>
    <x v="42"/>
    <x v="1"/>
    <x v="1"/>
    <x v="6"/>
    <x v="6"/>
    <n v="-90976"/>
  </r>
  <r>
    <x v="6"/>
    <x v="42"/>
    <x v="1"/>
    <x v="2"/>
    <x v="7"/>
    <x v="7"/>
    <n v="337685"/>
  </r>
  <r>
    <x v="6"/>
    <x v="42"/>
    <x v="1"/>
    <x v="2"/>
    <x v="8"/>
    <x v="8"/>
    <n v="405616"/>
  </r>
  <r>
    <x v="6"/>
    <x v="42"/>
    <x v="1"/>
    <x v="2"/>
    <x v="9"/>
    <x v="9"/>
    <n v="111145"/>
  </r>
  <r>
    <x v="6"/>
    <x v="43"/>
    <x v="0"/>
    <x v="0"/>
    <x v="0"/>
    <x v="0"/>
    <n v="20453"/>
  </r>
  <r>
    <x v="6"/>
    <x v="43"/>
    <x v="0"/>
    <x v="0"/>
    <x v="1"/>
    <x v="1"/>
    <n v="188982"/>
  </r>
  <r>
    <x v="6"/>
    <x v="43"/>
    <x v="0"/>
    <x v="0"/>
    <x v="2"/>
    <x v="2"/>
    <n v="4219"/>
  </r>
  <r>
    <x v="6"/>
    <x v="43"/>
    <x v="0"/>
    <x v="0"/>
    <x v="3"/>
    <x v="3"/>
    <n v="-30007"/>
  </r>
  <r>
    <x v="6"/>
    <x v="43"/>
    <x v="0"/>
    <x v="0"/>
    <x v="4"/>
    <x v="4"/>
    <n v="237007"/>
  </r>
  <r>
    <x v="6"/>
    <x v="43"/>
    <x v="0"/>
    <x v="0"/>
    <x v="5"/>
    <x v="5"/>
    <n v="0"/>
  </r>
  <r>
    <x v="6"/>
    <x v="43"/>
    <x v="0"/>
    <x v="1"/>
    <x v="6"/>
    <x v="6"/>
    <n v="-15673"/>
  </r>
  <r>
    <x v="6"/>
    <x v="43"/>
    <x v="0"/>
    <x v="2"/>
    <x v="7"/>
    <x v="7"/>
    <n v="183212"/>
  </r>
  <r>
    <x v="6"/>
    <x v="43"/>
    <x v="0"/>
    <x v="2"/>
    <x v="8"/>
    <x v="8"/>
    <n v="171849"/>
  </r>
  <r>
    <x v="6"/>
    <x v="43"/>
    <x v="0"/>
    <x v="2"/>
    <x v="9"/>
    <x v="9"/>
    <n v="109934"/>
  </r>
  <r>
    <x v="6"/>
    <x v="43"/>
    <x v="1"/>
    <x v="0"/>
    <x v="0"/>
    <x v="0"/>
    <n v="43036"/>
  </r>
  <r>
    <x v="6"/>
    <x v="43"/>
    <x v="1"/>
    <x v="0"/>
    <x v="1"/>
    <x v="1"/>
    <n v="240443"/>
  </r>
  <r>
    <x v="6"/>
    <x v="43"/>
    <x v="1"/>
    <x v="0"/>
    <x v="2"/>
    <x v="2"/>
    <n v="4219"/>
  </r>
  <r>
    <x v="6"/>
    <x v="43"/>
    <x v="1"/>
    <x v="0"/>
    <x v="3"/>
    <x v="3"/>
    <n v="-111871"/>
  </r>
  <r>
    <x v="6"/>
    <x v="43"/>
    <x v="1"/>
    <x v="0"/>
    <x v="4"/>
    <x v="4"/>
    <n v="302900"/>
  </r>
  <r>
    <x v="6"/>
    <x v="43"/>
    <x v="1"/>
    <x v="0"/>
    <x v="5"/>
    <x v="5"/>
    <n v="506"/>
  </r>
  <r>
    <x v="6"/>
    <x v="43"/>
    <x v="1"/>
    <x v="1"/>
    <x v="6"/>
    <x v="6"/>
    <n v="-88556"/>
  </r>
  <r>
    <x v="6"/>
    <x v="43"/>
    <x v="1"/>
    <x v="2"/>
    <x v="7"/>
    <x v="7"/>
    <n v="183212"/>
  </r>
  <r>
    <x v="6"/>
    <x v="43"/>
    <x v="1"/>
    <x v="2"/>
    <x v="8"/>
    <x v="8"/>
    <n v="170913"/>
  </r>
  <r>
    <x v="6"/>
    <x v="43"/>
    <x v="1"/>
    <x v="2"/>
    <x v="9"/>
    <x v="9"/>
    <n v="259282"/>
  </r>
  <r>
    <x v="6"/>
    <x v="44"/>
    <x v="0"/>
    <x v="0"/>
    <x v="0"/>
    <x v="0"/>
    <n v="150949"/>
  </r>
  <r>
    <x v="6"/>
    <x v="44"/>
    <x v="0"/>
    <x v="0"/>
    <x v="1"/>
    <x v="1"/>
    <n v="1146166"/>
  </r>
  <r>
    <x v="6"/>
    <x v="44"/>
    <x v="0"/>
    <x v="0"/>
    <x v="2"/>
    <x v="2"/>
    <n v="153634"/>
  </r>
  <r>
    <x v="6"/>
    <x v="44"/>
    <x v="0"/>
    <x v="0"/>
    <x v="3"/>
    <x v="3"/>
    <n v="-1226000"/>
  </r>
  <r>
    <x v="6"/>
    <x v="44"/>
    <x v="0"/>
    <x v="0"/>
    <x v="4"/>
    <x v="4"/>
    <n v="1704095"/>
  </r>
  <r>
    <x v="6"/>
    <x v="44"/>
    <x v="0"/>
    <x v="0"/>
    <x v="5"/>
    <x v="5"/>
    <n v="0"/>
  </r>
  <r>
    <x v="6"/>
    <x v="44"/>
    <x v="0"/>
    <x v="1"/>
    <x v="6"/>
    <x v="6"/>
    <n v="-1160492"/>
  </r>
  <r>
    <x v="6"/>
    <x v="44"/>
    <x v="0"/>
    <x v="2"/>
    <x v="7"/>
    <x v="7"/>
    <n v="225271"/>
  </r>
  <r>
    <x v="6"/>
    <x v="44"/>
    <x v="0"/>
    <x v="2"/>
    <x v="8"/>
    <x v="8"/>
    <n v="2353741"/>
  </r>
  <r>
    <x v="6"/>
    <x v="44"/>
    <x v="0"/>
    <x v="2"/>
    <x v="9"/>
    <x v="9"/>
    <n v="641340"/>
  </r>
  <r>
    <x v="6"/>
    <x v="44"/>
    <x v="1"/>
    <x v="0"/>
    <x v="0"/>
    <x v="0"/>
    <n v="307408"/>
  </r>
  <r>
    <x v="6"/>
    <x v="44"/>
    <x v="1"/>
    <x v="0"/>
    <x v="1"/>
    <x v="1"/>
    <n v="1481829"/>
  </r>
  <r>
    <x v="6"/>
    <x v="44"/>
    <x v="1"/>
    <x v="0"/>
    <x v="2"/>
    <x v="2"/>
    <n v="165327"/>
  </r>
  <r>
    <x v="6"/>
    <x v="44"/>
    <x v="1"/>
    <x v="0"/>
    <x v="3"/>
    <x v="3"/>
    <n v="-2045494"/>
  </r>
  <r>
    <x v="6"/>
    <x v="44"/>
    <x v="1"/>
    <x v="0"/>
    <x v="4"/>
    <x v="4"/>
    <n v="1845210"/>
  </r>
  <r>
    <x v="6"/>
    <x v="44"/>
    <x v="1"/>
    <x v="0"/>
    <x v="5"/>
    <x v="5"/>
    <n v="-2536"/>
  </r>
  <r>
    <x v="6"/>
    <x v="44"/>
    <x v="1"/>
    <x v="1"/>
    <x v="6"/>
    <x v="6"/>
    <n v="-1591996"/>
  </r>
  <r>
    <x v="6"/>
    <x v="44"/>
    <x v="1"/>
    <x v="2"/>
    <x v="7"/>
    <x v="7"/>
    <n v="225271"/>
  </r>
  <r>
    <x v="6"/>
    <x v="44"/>
    <x v="1"/>
    <x v="2"/>
    <x v="8"/>
    <x v="8"/>
    <n v="2340661"/>
  </r>
  <r>
    <x v="6"/>
    <x v="44"/>
    <x v="1"/>
    <x v="2"/>
    <x v="9"/>
    <x v="9"/>
    <n v="1689876"/>
  </r>
  <r>
    <x v="6"/>
    <x v="45"/>
    <x v="0"/>
    <x v="0"/>
    <x v="0"/>
    <x v="0"/>
    <n v="118499"/>
  </r>
  <r>
    <x v="6"/>
    <x v="45"/>
    <x v="0"/>
    <x v="0"/>
    <x v="1"/>
    <x v="1"/>
    <n v="1283860"/>
  </r>
  <r>
    <x v="6"/>
    <x v="45"/>
    <x v="0"/>
    <x v="0"/>
    <x v="2"/>
    <x v="2"/>
    <n v="29250"/>
  </r>
  <r>
    <x v="6"/>
    <x v="45"/>
    <x v="0"/>
    <x v="0"/>
    <x v="3"/>
    <x v="3"/>
    <n v="-455055"/>
  </r>
  <r>
    <x v="6"/>
    <x v="45"/>
    <x v="0"/>
    <x v="0"/>
    <x v="4"/>
    <x v="4"/>
    <n v="1506395"/>
  </r>
  <r>
    <x v="6"/>
    <x v="45"/>
    <x v="0"/>
    <x v="0"/>
    <x v="5"/>
    <x v="5"/>
    <n v="0"/>
  </r>
  <r>
    <x v="6"/>
    <x v="45"/>
    <x v="0"/>
    <x v="1"/>
    <x v="6"/>
    <x v="6"/>
    <n v="-617600"/>
  </r>
  <r>
    <x v="6"/>
    <x v="45"/>
    <x v="0"/>
    <x v="2"/>
    <x v="7"/>
    <x v="7"/>
    <n v="508009"/>
  </r>
  <r>
    <x v="6"/>
    <x v="45"/>
    <x v="0"/>
    <x v="2"/>
    <x v="8"/>
    <x v="8"/>
    <n v="1769815"/>
  </r>
  <r>
    <x v="6"/>
    <x v="45"/>
    <x v="0"/>
    <x v="2"/>
    <x v="9"/>
    <x v="9"/>
    <n v="497635"/>
  </r>
  <r>
    <x v="6"/>
    <x v="45"/>
    <x v="1"/>
    <x v="0"/>
    <x v="0"/>
    <x v="0"/>
    <n v="220263"/>
  </r>
  <r>
    <x v="6"/>
    <x v="45"/>
    <x v="1"/>
    <x v="0"/>
    <x v="1"/>
    <x v="1"/>
    <n v="1427073"/>
  </r>
  <r>
    <x v="6"/>
    <x v="45"/>
    <x v="1"/>
    <x v="0"/>
    <x v="2"/>
    <x v="2"/>
    <n v="29250"/>
  </r>
  <r>
    <x v="6"/>
    <x v="45"/>
    <x v="1"/>
    <x v="0"/>
    <x v="3"/>
    <x v="3"/>
    <n v="-974243"/>
  </r>
  <r>
    <x v="6"/>
    <x v="45"/>
    <x v="1"/>
    <x v="0"/>
    <x v="4"/>
    <x v="4"/>
    <n v="1594847"/>
  </r>
  <r>
    <x v="6"/>
    <x v="45"/>
    <x v="1"/>
    <x v="0"/>
    <x v="5"/>
    <x v="5"/>
    <n v="-5690"/>
  </r>
  <r>
    <x v="6"/>
    <x v="45"/>
    <x v="1"/>
    <x v="1"/>
    <x v="6"/>
    <x v="6"/>
    <n v="-1011816"/>
  </r>
  <r>
    <x v="6"/>
    <x v="45"/>
    <x v="1"/>
    <x v="2"/>
    <x v="7"/>
    <x v="7"/>
    <n v="508009"/>
  </r>
  <r>
    <x v="6"/>
    <x v="45"/>
    <x v="1"/>
    <x v="2"/>
    <x v="8"/>
    <x v="8"/>
    <n v="1761315"/>
  </r>
  <r>
    <x v="6"/>
    <x v="45"/>
    <x v="1"/>
    <x v="2"/>
    <x v="9"/>
    <x v="9"/>
    <n v="970226"/>
  </r>
  <r>
    <x v="6"/>
    <x v="46"/>
    <x v="0"/>
    <x v="0"/>
    <x v="0"/>
    <x v="0"/>
    <n v="21350"/>
  </r>
  <r>
    <x v="6"/>
    <x v="46"/>
    <x v="0"/>
    <x v="0"/>
    <x v="1"/>
    <x v="1"/>
    <n v="123957"/>
  </r>
  <r>
    <x v="6"/>
    <x v="46"/>
    <x v="0"/>
    <x v="0"/>
    <x v="2"/>
    <x v="2"/>
    <n v="4639"/>
  </r>
  <r>
    <x v="6"/>
    <x v="46"/>
    <x v="0"/>
    <x v="0"/>
    <x v="3"/>
    <x v="3"/>
    <n v="-68778"/>
  </r>
  <r>
    <x v="6"/>
    <x v="46"/>
    <x v="0"/>
    <x v="0"/>
    <x v="4"/>
    <x v="4"/>
    <n v="214274"/>
  </r>
  <r>
    <x v="6"/>
    <x v="46"/>
    <x v="0"/>
    <x v="1"/>
    <x v="6"/>
    <x v="6"/>
    <n v="-27725"/>
  </r>
  <r>
    <x v="6"/>
    <x v="46"/>
    <x v="0"/>
    <x v="2"/>
    <x v="7"/>
    <x v="7"/>
    <n v="148291"/>
  </r>
  <r>
    <x v="6"/>
    <x v="46"/>
    <x v="0"/>
    <x v="2"/>
    <x v="8"/>
    <x v="8"/>
    <n v="199831"/>
  </r>
  <r>
    <x v="6"/>
    <x v="46"/>
    <x v="0"/>
    <x v="2"/>
    <x v="9"/>
    <x v="9"/>
    <n v="57151"/>
  </r>
  <r>
    <x v="6"/>
    <x v="46"/>
    <x v="1"/>
    <x v="0"/>
    <x v="0"/>
    <x v="0"/>
    <n v="36684"/>
  </r>
  <r>
    <x v="6"/>
    <x v="46"/>
    <x v="1"/>
    <x v="0"/>
    <x v="1"/>
    <x v="1"/>
    <n v="165434"/>
  </r>
  <r>
    <x v="6"/>
    <x v="46"/>
    <x v="1"/>
    <x v="0"/>
    <x v="2"/>
    <x v="2"/>
    <n v="4639"/>
  </r>
  <r>
    <x v="6"/>
    <x v="46"/>
    <x v="1"/>
    <x v="0"/>
    <x v="3"/>
    <x v="3"/>
    <n v="-198206"/>
  </r>
  <r>
    <x v="6"/>
    <x v="46"/>
    <x v="1"/>
    <x v="0"/>
    <x v="4"/>
    <x v="4"/>
    <n v="230151"/>
  </r>
  <r>
    <x v="6"/>
    <x v="46"/>
    <x v="1"/>
    <x v="1"/>
    <x v="6"/>
    <x v="6"/>
    <n v="-127593"/>
  </r>
  <r>
    <x v="6"/>
    <x v="46"/>
    <x v="1"/>
    <x v="2"/>
    <x v="7"/>
    <x v="7"/>
    <n v="148291"/>
  </r>
  <r>
    <x v="6"/>
    <x v="46"/>
    <x v="1"/>
    <x v="2"/>
    <x v="8"/>
    <x v="8"/>
    <n v="197454"/>
  </r>
  <r>
    <x v="6"/>
    <x v="46"/>
    <x v="1"/>
    <x v="2"/>
    <x v="9"/>
    <x v="9"/>
    <n v="161776"/>
  </r>
  <r>
    <x v="6"/>
    <x v="47"/>
    <x v="0"/>
    <x v="0"/>
    <x v="0"/>
    <x v="0"/>
    <n v="9975"/>
  </r>
  <r>
    <x v="6"/>
    <x v="47"/>
    <x v="0"/>
    <x v="0"/>
    <x v="1"/>
    <x v="1"/>
    <n v="87507"/>
  </r>
  <r>
    <x v="6"/>
    <x v="47"/>
    <x v="0"/>
    <x v="0"/>
    <x v="3"/>
    <x v="3"/>
    <n v="-2212"/>
  </r>
  <r>
    <x v="6"/>
    <x v="47"/>
    <x v="0"/>
    <x v="0"/>
    <x v="4"/>
    <x v="4"/>
    <n v="11314"/>
  </r>
  <r>
    <x v="6"/>
    <x v="47"/>
    <x v="0"/>
    <x v="0"/>
    <x v="5"/>
    <x v="5"/>
    <n v="-1550"/>
  </r>
  <r>
    <x v="6"/>
    <x v="47"/>
    <x v="0"/>
    <x v="1"/>
    <x v="6"/>
    <x v="6"/>
    <n v="93708"/>
  </r>
  <r>
    <x v="6"/>
    <x v="47"/>
    <x v="0"/>
    <x v="2"/>
    <x v="7"/>
    <x v="7"/>
    <n v="2058"/>
  </r>
  <r>
    <x v="6"/>
    <x v="47"/>
    <x v="0"/>
    <x v="2"/>
    <x v="8"/>
    <x v="8"/>
    <n v="195350"/>
  </r>
  <r>
    <x v="6"/>
    <x v="47"/>
    <x v="0"/>
    <x v="2"/>
    <x v="9"/>
    <x v="9"/>
    <n v="8858"/>
  </r>
  <r>
    <x v="6"/>
    <x v="47"/>
    <x v="1"/>
    <x v="0"/>
    <x v="0"/>
    <x v="0"/>
    <n v="10297"/>
  </r>
  <r>
    <x v="6"/>
    <x v="47"/>
    <x v="1"/>
    <x v="0"/>
    <x v="1"/>
    <x v="1"/>
    <n v="87711"/>
  </r>
  <r>
    <x v="6"/>
    <x v="47"/>
    <x v="1"/>
    <x v="0"/>
    <x v="3"/>
    <x v="3"/>
    <n v="-4084"/>
  </r>
  <r>
    <x v="6"/>
    <x v="47"/>
    <x v="1"/>
    <x v="0"/>
    <x v="4"/>
    <x v="4"/>
    <n v="11314"/>
  </r>
  <r>
    <x v="6"/>
    <x v="47"/>
    <x v="1"/>
    <x v="0"/>
    <x v="5"/>
    <x v="5"/>
    <n v="-1550"/>
  </r>
  <r>
    <x v="6"/>
    <x v="47"/>
    <x v="1"/>
    <x v="1"/>
    <x v="6"/>
    <x v="6"/>
    <n v="91910"/>
  </r>
  <r>
    <x v="6"/>
    <x v="47"/>
    <x v="1"/>
    <x v="2"/>
    <x v="7"/>
    <x v="7"/>
    <n v="2058"/>
  </r>
  <r>
    <x v="6"/>
    <x v="47"/>
    <x v="1"/>
    <x v="2"/>
    <x v="8"/>
    <x v="8"/>
    <n v="195350"/>
  </r>
  <r>
    <x v="6"/>
    <x v="47"/>
    <x v="1"/>
    <x v="2"/>
    <x v="9"/>
    <x v="9"/>
    <n v="9458"/>
  </r>
  <r>
    <x v="6"/>
    <x v="48"/>
    <x v="0"/>
    <x v="0"/>
    <x v="0"/>
    <x v="0"/>
    <n v="26736"/>
  </r>
  <r>
    <x v="6"/>
    <x v="48"/>
    <x v="0"/>
    <x v="0"/>
    <x v="1"/>
    <x v="1"/>
    <n v="990200"/>
  </r>
  <r>
    <x v="6"/>
    <x v="48"/>
    <x v="0"/>
    <x v="0"/>
    <x v="2"/>
    <x v="2"/>
    <n v="254900"/>
  </r>
  <r>
    <x v="6"/>
    <x v="48"/>
    <x v="0"/>
    <x v="0"/>
    <x v="3"/>
    <x v="3"/>
    <n v="372692"/>
  </r>
  <r>
    <x v="6"/>
    <x v="48"/>
    <x v="0"/>
    <x v="0"/>
    <x v="4"/>
    <x v="4"/>
    <n v="1197538"/>
  </r>
  <r>
    <x v="6"/>
    <x v="48"/>
    <x v="0"/>
    <x v="1"/>
    <x v="6"/>
    <x v="6"/>
    <n v="435922"/>
  </r>
  <r>
    <x v="6"/>
    <x v="48"/>
    <x v="0"/>
    <x v="2"/>
    <x v="7"/>
    <x v="7"/>
    <n v="510722"/>
  </r>
  <r>
    <x v="6"/>
    <x v="48"/>
    <x v="0"/>
    <x v="2"/>
    <x v="8"/>
    <x v="8"/>
    <n v="1442875"/>
  </r>
  <r>
    <x v="6"/>
    <x v="48"/>
    <x v="0"/>
    <x v="2"/>
    <x v="9"/>
    <x v="9"/>
    <n v="579007"/>
  </r>
  <r>
    <x v="6"/>
    <x v="48"/>
    <x v="1"/>
    <x v="0"/>
    <x v="0"/>
    <x v="0"/>
    <n v="164783"/>
  </r>
  <r>
    <x v="6"/>
    <x v="48"/>
    <x v="1"/>
    <x v="0"/>
    <x v="1"/>
    <x v="1"/>
    <n v="1230616"/>
  </r>
  <r>
    <x v="6"/>
    <x v="48"/>
    <x v="1"/>
    <x v="0"/>
    <x v="2"/>
    <x v="2"/>
    <n v="277100"/>
  </r>
  <r>
    <x v="6"/>
    <x v="48"/>
    <x v="1"/>
    <x v="0"/>
    <x v="3"/>
    <x v="3"/>
    <n v="134220"/>
  </r>
  <r>
    <x v="6"/>
    <x v="48"/>
    <x v="1"/>
    <x v="0"/>
    <x v="4"/>
    <x v="4"/>
    <n v="1465940"/>
  </r>
  <r>
    <x v="6"/>
    <x v="48"/>
    <x v="1"/>
    <x v="1"/>
    <x v="6"/>
    <x v="6"/>
    <n v="319828"/>
  </r>
  <r>
    <x v="6"/>
    <x v="48"/>
    <x v="1"/>
    <x v="2"/>
    <x v="7"/>
    <x v="7"/>
    <n v="510722"/>
  </r>
  <r>
    <x v="6"/>
    <x v="48"/>
    <x v="1"/>
    <x v="2"/>
    <x v="8"/>
    <x v="8"/>
    <n v="1442875"/>
  </r>
  <r>
    <x v="6"/>
    <x v="48"/>
    <x v="1"/>
    <x v="2"/>
    <x v="9"/>
    <x v="9"/>
    <n v="1370450"/>
  </r>
  <r>
    <x v="6"/>
    <x v="49"/>
    <x v="0"/>
    <x v="0"/>
    <x v="0"/>
    <x v="0"/>
    <n v="164399"/>
  </r>
  <r>
    <x v="6"/>
    <x v="49"/>
    <x v="0"/>
    <x v="0"/>
    <x v="1"/>
    <x v="1"/>
    <n v="1363187"/>
  </r>
  <r>
    <x v="6"/>
    <x v="49"/>
    <x v="0"/>
    <x v="0"/>
    <x v="2"/>
    <x v="2"/>
    <n v="42343"/>
  </r>
  <r>
    <x v="6"/>
    <x v="49"/>
    <x v="0"/>
    <x v="0"/>
    <x v="3"/>
    <x v="3"/>
    <n v="-961093"/>
  </r>
  <r>
    <x v="6"/>
    <x v="49"/>
    <x v="0"/>
    <x v="0"/>
    <x v="4"/>
    <x v="4"/>
    <n v="1934384"/>
  </r>
  <r>
    <x v="6"/>
    <x v="49"/>
    <x v="0"/>
    <x v="0"/>
    <x v="5"/>
    <x v="5"/>
    <n v="-173597"/>
  </r>
  <r>
    <x v="6"/>
    <x v="49"/>
    <x v="0"/>
    <x v="1"/>
    <x v="6"/>
    <x v="6"/>
    <n v="-1208072"/>
  </r>
  <r>
    <x v="6"/>
    <x v="49"/>
    <x v="0"/>
    <x v="2"/>
    <x v="7"/>
    <x v="7"/>
    <n v="418731"/>
  </r>
  <r>
    <x v="6"/>
    <x v="49"/>
    <x v="0"/>
    <x v="2"/>
    <x v="8"/>
    <x v="8"/>
    <n v="2688066"/>
  </r>
  <r>
    <x v="6"/>
    <x v="49"/>
    <x v="0"/>
    <x v="2"/>
    <x v="9"/>
    <x v="9"/>
    <n v="324134"/>
  </r>
  <r>
    <x v="6"/>
    <x v="49"/>
    <x v="1"/>
    <x v="0"/>
    <x v="0"/>
    <x v="0"/>
    <n v="301065"/>
  </r>
  <r>
    <x v="6"/>
    <x v="49"/>
    <x v="1"/>
    <x v="0"/>
    <x v="1"/>
    <x v="1"/>
    <n v="1509024"/>
  </r>
  <r>
    <x v="6"/>
    <x v="49"/>
    <x v="1"/>
    <x v="0"/>
    <x v="2"/>
    <x v="2"/>
    <n v="37113"/>
  </r>
  <r>
    <x v="6"/>
    <x v="49"/>
    <x v="1"/>
    <x v="0"/>
    <x v="3"/>
    <x v="3"/>
    <n v="-1449211"/>
  </r>
  <r>
    <x v="6"/>
    <x v="49"/>
    <x v="1"/>
    <x v="0"/>
    <x v="4"/>
    <x v="4"/>
    <n v="2038829"/>
  </r>
  <r>
    <x v="6"/>
    <x v="49"/>
    <x v="1"/>
    <x v="0"/>
    <x v="5"/>
    <x v="5"/>
    <n v="-170182"/>
  </r>
  <r>
    <x v="6"/>
    <x v="49"/>
    <x v="1"/>
    <x v="1"/>
    <x v="6"/>
    <x v="6"/>
    <n v="-1364285"/>
  </r>
  <r>
    <x v="6"/>
    <x v="49"/>
    <x v="1"/>
    <x v="2"/>
    <x v="7"/>
    <x v="7"/>
    <n v="418731"/>
  </r>
  <r>
    <x v="6"/>
    <x v="49"/>
    <x v="1"/>
    <x v="2"/>
    <x v="8"/>
    <x v="8"/>
    <n v="2688066"/>
  </r>
  <r>
    <x v="6"/>
    <x v="49"/>
    <x v="1"/>
    <x v="2"/>
    <x v="9"/>
    <x v="9"/>
    <n v="1034342"/>
  </r>
  <r>
    <x v="6"/>
    <x v="50"/>
    <x v="0"/>
    <x v="0"/>
    <x v="0"/>
    <x v="0"/>
    <n v="33158"/>
  </r>
  <r>
    <x v="6"/>
    <x v="50"/>
    <x v="0"/>
    <x v="0"/>
    <x v="1"/>
    <x v="1"/>
    <n v="436449"/>
  </r>
  <r>
    <x v="6"/>
    <x v="50"/>
    <x v="0"/>
    <x v="0"/>
    <x v="2"/>
    <x v="2"/>
    <n v="11895"/>
  </r>
  <r>
    <x v="6"/>
    <x v="50"/>
    <x v="0"/>
    <x v="0"/>
    <x v="3"/>
    <x v="3"/>
    <n v="-40369"/>
  </r>
  <r>
    <x v="6"/>
    <x v="50"/>
    <x v="0"/>
    <x v="0"/>
    <x v="4"/>
    <x v="4"/>
    <n v="656688"/>
  </r>
  <r>
    <x v="6"/>
    <x v="50"/>
    <x v="0"/>
    <x v="1"/>
    <x v="6"/>
    <x v="6"/>
    <n v="220664"/>
  </r>
  <r>
    <x v="6"/>
    <x v="50"/>
    <x v="0"/>
    <x v="2"/>
    <x v="7"/>
    <x v="7"/>
    <n v="491131"/>
  </r>
  <r>
    <x v="6"/>
    <x v="50"/>
    <x v="0"/>
    <x v="2"/>
    <x v="8"/>
    <x v="8"/>
    <n v="689169"/>
  </r>
  <r>
    <x v="6"/>
    <x v="50"/>
    <x v="0"/>
    <x v="2"/>
    <x v="9"/>
    <x v="9"/>
    <n v="218923"/>
  </r>
  <r>
    <x v="6"/>
    <x v="50"/>
    <x v="1"/>
    <x v="0"/>
    <x v="0"/>
    <x v="0"/>
    <n v="58969"/>
  </r>
  <r>
    <x v="6"/>
    <x v="50"/>
    <x v="1"/>
    <x v="0"/>
    <x v="1"/>
    <x v="1"/>
    <n v="486692"/>
  </r>
  <r>
    <x v="6"/>
    <x v="50"/>
    <x v="1"/>
    <x v="0"/>
    <x v="2"/>
    <x v="2"/>
    <n v="10665"/>
  </r>
  <r>
    <x v="6"/>
    <x v="50"/>
    <x v="1"/>
    <x v="0"/>
    <x v="3"/>
    <x v="3"/>
    <n v="-147338"/>
  </r>
  <r>
    <x v="6"/>
    <x v="50"/>
    <x v="1"/>
    <x v="0"/>
    <x v="4"/>
    <x v="4"/>
    <n v="690407"/>
  </r>
  <r>
    <x v="6"/>
    <x v="50"/>
    <x v="1"/>
    <x v="1"/>
    <x v="6"/>
    <x v="6"/>
    <n v="187186"/>
  </r>
  <r>
    <x v="6"/>
    <x v="50"/>
    <x v="1"/>
    <x v="2"/>
    <x v="7"/>
    <x v="7"/>
    <n v="491131"/>
  </r>
  <r>
    <x v="6"/>
    <x v="50"/>
    <x v="1"/>
    <x v="2"/>
    <x v="8"/>
    <x v="8"/>
    <n v="685313"/>
  </r>
  <r>
    <x v="6"/>
    <x v="50"/>
    <x v="1"/>
    <x v="2"/>
    <x v="9"/>
    <x v="9"/>
    <n v="404813"/>
  </r>
  <r>
    <x v="6"/>
    <x v="51"/>
    <x v="0"/>
    <x v="0"/>
    <x v="0"/>
    <x v="0"/>
    <n v="10873"/>
  </r>
  <r>
    <x v="6"/>
    <x v="51"/>
    <x v="0"/>
    <x v="0"/>
    <x v="1"/>
    <x v="1"/>
    <n v="121313"/>
  </r>
  <r>
    <x v="6"/>
    <x v="51"/>
    <x v="0"/>
    <x v="0"/>
    <x v="2"/>
    <x v="2"/>
    <n v="7831"/>
  </r>
  <r>
    <x v="6"/>
    <x v="51"/>
    <x v="0"/>
    <x v="0"/>
    <x v="3"/>
    <x v="3"/>
    <n v="-12151"/>
  </r>
  <r>
    <x v="6"/>
    <x v="51"/>
    <x v="0"/>
    <x v="0"/>
    <x v="4"/>
    <x v="4"/>
    <n v="150270"/>
  </r>
  <r>
    <x v="6"/>
    <x v="51"/>
    <x v="0"/>
    <x v="0"/>
    <x v="5"/>
    <x v="5"/>
    <n v="0"/>
  </r>
  <r>
    <x v="6"/>
    <x v="51"/>
    <x v="0"/>
    <x v="1"/>
    <x v="6"/>
    <x v="6"/>
    <n v="3309"/>
  </r>
  <r>
    <x v="6"/>
    <x v="51"/>
    <x v="0"/>
    <x v="2"/>
    <x v="7"/>
    <x v="7"/>
    <n v="111958"/>
  </r>
  <r>
    <x v="6"/>
    <x v="51"/>
    <x v="0"/>
    <x v="2"/>
    <x v="8"/>
    <x v="8"/>
    <n v="147967"/>
  </r>
  <r>
    <x v="6"/>
    <x v="51"/>
    <x v="0"/>
    <x v="2"/>
    <x v="9"/>
    <x v="9"/>
    <n v="45822"/>
  </r>
  <r>
    <x v="6"/>
    <x v="51"/>
    <x v="1"/>
    <x v="0"/>
    <x v="0"/>
    <x v="0"/>
    <n v="14254"/>
  </r>
  <r>
    <x v="6"/>
    <x v="51"/>
    <x v="1"/>
    <x v="0"/>
    <x v="1"/>
    <x v="1"/>
    <n v="119689"/>
  </r>
  <r>
    <x v="6"/>
    <x v="51"/>
    <x v="1"/>
    <x v="0"/>
    <x v="2"/>
    <x v="2"/>
    <n v="7831"/>
  </r>
  <r>
    <x v="6"/>
    <x v="51"/>
    <x v="1"/>
    <x v="0"/>
    <x v="3"/>
    <x v="3"/>
    <n v="-27415"/>
  </r>
  <r>
    <x v="6"/>
    <x v="51"/>
    <x v="1"/>
    <x v="0"/>
    <x v="4"/>
    <x v="4"/>
    <n v="150270"/>
  </r>
  <r>
    <x v="6"/>
    <x v="51"/>
    <x v="1"/>
    <x v="0"/>
    <x v="5"/>
    <x v="5"/>
    <n v="127"/>
  </r>
  <r>
    <x v="6"/>
    <x v="51"/>
    <x v="1"/>
    <x v="1"/>
    <x v="6"/>
    <x v="6"/>
    <n v="-6009"/>
  </r>
  <r>
    <x v="6"/>
    <x v="51"/>
    <x v="1"/>
    <x v="2"/>
    <x v="7"/>
    <x v="7"/>
    <n v="111958"/>
  </r>
  <r>
    <x v="6"/>
    <x v="51"/>
    <x v="1"/>
    <x v="2"/>
    <x v="8"/>
    <x v="8"/>
    <n v="147315"/>
  </r>
  <r>
    <x v="6"/>
    <x v="51"/>
    <x v="1"/>
    <x v="2"/>
    <x v="9"/>
    <x v="9"/>
    <n v="54050"/>
  </r>
  <r>
    <x v="6"/>
    <x v="52"/>
    <x v="0"/>
    <x v="0"/>
    <x v="0"/>
    <x v="0"/>
    <n v="9396"/>
  </r>
  <r>
    <x v="6"/>
    <x v="52"/>
    <x v="0"/>
    <x v="0"/>
    <x v="1"/>
    <x v="1"/>
    <n v="144786"/>
  </r>
  <r>
    <x v="6"/>
    <x v="52"/>
    <x v="0"/>
    <x v="0"/>
    <x v="2"/>
    <x v="2"/>
    <n v="1337"/>
  </r>
  <r>
    <x v="6"/>
    <x v="52"/>
    <x v="0"/>
    <x v="0"/>
    <x v="3"/>
    <x v="3"/>
    <n v="-14262"/>
  </r>
  <r>
    <x v="6"/>
    <x v="52"/>
    <x v="0"/>
    <x v="0"/>
    <x v="4"/>
    <x v="4"/>
    <n v="119617"/>
  </r>
  <r>
    <x v="6"/>
    <x v="52"/>
    <x v="0"/>
    <x v="1"/>
    <x v="6"/>
    <x v="6"/>
    <n v="11237"/>
  </r>
  <r>
    <x v="6"/>
    <x v="52"/>
    <x v="0"/>
    <x v="2"/>
    <x v="7"/>
    <x v="7"/>
    <n v="110867"/>
  </r>
  <r>
    <x v="6"/>
    <x v="52"/>
    <x v="0"/>
    <x v="2"/>
    <x v="8"/>
    <x v="8"/>
    <n v="150457"/>
  </r>
  <r>
    <x v="6"/>
    <x v="52"/>
    <x v="0"/>
    <x v="2"/>
    <x v="9"/>
    <x v="9"/>
    <n v="39311"/>
  </r>
  <r>
    <x v="6"/>
    <x v="52"/>
    <x v="1"/>
    <x v="0"/>
    <x v="0"/>
    <x v="0"/>
    <n v="16833"/>
  </r>
  <r>
    <x v="6"/>
    <x v="52"/>
    <x v="1"/>
    <x v="0"/>
    <x v="1"/>
    <x v="1"/>
    <n v="138368"/>
  </r>
  <r>
    <x v="6"/>
    <x v="52"/>
    <x v="1"/>
    <x v="0"/>
    <x v="2"/>
    <x v="2"/>
    <n v="1337"/>
  </r>
  <r>
    <x v="6"/>
    <x v="52"/>
    <x v="1"/>
    <x v="0"/>
    <x v="3"/>
    <x v="3"/>
    <n v="-46116"/>
  </r>
  <r>
    <x v="6"/>
    <x v="52"/>
    <x v="1"/>
    <x v="0"/>
    <x v="4"/>
    <x v="4"/>
    <n v="122388"/>
  </r>
  <r>
    <x v="6"/>
    <x v="52"/>
    <x v="1"/>
    <x v="1"/>
    <x v="6"/>
    <x v="6"/>
    <n v="-15526"/>
  </r>
  <r>
    <x v="6"/>
    <x v="52"/>
    <x v="1"/>
    <x v="2"/>
    <x v="7"/>
    <x v="7"/>
    <n v="110867"/>
  </r>
  <r>
    <x v="6"/>
    <x v="52"/>
    <x v="1"/>
    <x v="2"/>
    <x v="8"/>
    <x v="8"/>
    <n v="149247"/>
  </r>
  <r>
    <x v="6"/>
    <x v="52"/>
    <x v="1"/>
    <x v="2"/>
    <x v="9"/>
    <x v="9"/>
    <n v="49402"/>
  </r>
  <r>
    <x v="6"/>
    <x v="53"/>
    <x v="0"/>
    <x v="0"/>
    <x v="0"/>
    <x v="0"/>
    <n v="3994"/>
  </r>
  <r>
    <x v="6"/>
    <x v="53"/>
    <x v="0"/>
    <x v="0"/>
    <x v="1"/>
    <x v="1"/>
    <n v="101869"/>
  </r>
  <r>
    <x v="6"/>
    <x v="53"/>
    <x v="0"/>
    <x v="0"/>
    <x v="3"/>
    <x v="3"/>
    <n v="-21678"/>
  </r>
  <r>
    <x v="6"/>
    <x v="53"/>
    <x v="0"/>
    <x v="0"/>
    <x v="4"/>
    <x v="4"/>
    <n v="10944"/>
  </r>
  <r>
    <x v="6"/>
    <x v="53"/>
    <x v="0"/>
    <x v="1"/>
    <x v="6"/>
    <x v="6"/>
    <n v="4136"/>
  </r>
  <r>
    <x v="6"/>
    <x v="53"/>
    <x v="0"/>
    <x v="2"/>
    <x v="7"/>
    <x v="7"/>
    <n v="18453"/>
  </r>
  <r>
    <x v="6"/>
    <x v="53"/>
    <x v="0"/>
    <x v="2"/>
    <x v="8"/>
    <x v="8"/>
    <n v="118197"/>
  </r>
  <r>
    <x v="6"/>
    <x v="53"/>
    <x v="0"/>
    <x v="2"/>
    <x v="9"/>
    <x v="9"/>
    <n v="5971"/>
  </r>
  <r>
    <x v="6"/>
    <x v="53"/>
    <x v="1"/>
    <x v="0"/>
    <x v="0"/>
    <x v="0"/>
    <n v="4401"/>
  </r>
  <r>
    <x v="6"/>
    <x v="53"/>
    <x v="1"/>
    <x v="0"/>
    <x v="1"/>
    <x v="1"/>
    <n v="102045"/>
  </r>
  <r>
    <x v="6"/>
    <x v="53"/>
    <x v="1"/>
    <x v="0"/>
    <x v="3"/>
    <x v="3"/>
    <n v="-23542"/>
  </r>
  <r>
    <x v="6"/>
    <x v="53"/>
    <x v="1"/>
    <x v="0"/>
    <x v="4"/>
    <x v="4"/>
    <n v="10944"/>
  </r>
  <r>
    <x v="6"/>
    <x v="53"/>
    <x v="1"/>
    <x v="1"/>
    <x v="6"/>
    <x v="6"/>
    <n v="2115"/>
  </r>
  <r>
    <x v="6"/>
    <x v="53"/>
    <x v="1"/>
    <x v="2"/>
    <x v="7"/>
    <x v="7"/>
    <n v="18453"/>
  </r>
  <r>
    <x v="6"/>
    <x v="53"/>
    <x v="1"/>
    <x v="2"/>
    <x v="8"/>
    <x v="8"/>
    <n v="118197"/>
  </r>
  <r>
    <x v="6"/>
    <x v="53"/>
    <x v="1"/>
    <x v="2"/>
    <x v="9"/>
    <x v="9"/>
    <n v="6397"/>
  </r>
  <r>
    <x v="6"/>
    <x v="54"/>
    <x v="0"/>
    <x v="0"/>
    <x v="0"/>
    <x v="0"/>
    <n v="44268"/>
  </r>
  <r>
    <x v="6"/>
    <x v="54"/>
    <x v="0"/>
    <x v="0"/>
    <x v="1"/>
    <x v="1"/>
    <n v="405733"/>
  </r>
  <r>
    <x v="6"/>
    <x v="54"/>
    <x v="0"/>
    <x v="0"/>
    <x v="2"/>
    <x v="2"/>
    <n v="9734"/>
  </r>
  <r>
    <x v="6"/>
    <x v="54"/>
    <x v="0"/>
    <x v="0"/>
    <x v="3"/>
    <x v="3"/>
    <n v="19383"/>
  </r>
  <r>
    <x v="6"/>
    <x v="54"/>
    <x v="0"/>
    <x v="0"/>
    <x v="4"/>
    <x v="4"/>
    <n v="425631"/>
  </r>
  <r>
    <x v="6"/>
    <x v="54"/>
    <x v="0"/>
    <x v="0"/>
    <x v="5"/>
    <x v="5"/>
    <n v="0"/>
  </r>
  <r>
    <x v="6"/>
    <x v="54"/>
    <x v="0"/>
    <x v="1"/>
    <x v="6"/>
    <x v="6"/>
    <n v="51337"/>
  </r>
  <r>
    <x v="6"/>
    <x v="54"/>
    <x v="0"/>
    <x v="2"/>
    <x v="7"/>
    <x v="7"/>
    <n v="301742"/>
  </r>
  <r>
    <x v="6"/>
    <x v="54"/>
    <x v="0"/>
    <x v="2"/>
    <x v="8"/>
    <x v="8"/>
    <n v="492146"/>
  </r>
  <r>
    <x v="6"/>
    <x v="54"/>
    <x v="0"/>
    <x v="2"/>
    <x v="9"/>
    <x v="9"/>
    <n v="123432"/>
  </r>
  <r>
    <x v="6"/>
    <x v="54"/>
    <x v="1"/>
    <x v="0"/>
    <x v="0"/>
    <x v="0"/>
    <n v="57261"/>
  </r>
  <r>
    <x v="6"/>
    <x v="54"/>
    <x v="1"/>
    <x v="0"/>
    <x v="1"/>
    <x v="1"/>
    <n v="408891"/>
  </r>
  <r>
    <x v="6"/>
    <x v="54"/>
    <x v="1"/>
    <x v="0"/>
    <x v="2"/>
    <x v="2"/>
    <n v="9734"/>
  </r>
  <r>
    <x v="6"/>
    <x v="54"/>
    <x v="1"/>
    <x v="0"/>
    <x v="3"/>
    <x v="3"/>
    <n v="-62000"/>
  </r>
  <r>
    <x v="6"/>
    <x v="54"/>
    <x v="1"/>
    <x v="0"/>
    <x v="4"/>
    <x v="4"/>
    <n v="425679"/>
  </r>
  <r>
    <x v="6"/>
    <x v="54"/>
    <x v="1"/>
    <x v="0"/>
    <x v="5"/>
    <x v="5"/>
    <n v="-16"/>
  </r>
  <r>
    <x v="6"/>
    <x v="54"/>
    <x v="1"/>
    <x v="1"/>
    <x v="6"/>
    <x v="6"/>
    <n v="-14817"/>
  </r>
  <r>
    <x v="6"/>
    <x v="54"/>
    <x v="1"/>
    <x v="2"/>
    <x v="7"/>
    <x v="7"/>
    <n v="301742"/>
  </r>
  <r>
    <x v="6"/>
    <x v="54"/>
    <x v="1"/>
    <x v="2"/>
    <x v="8"/>
    <x v="8"/>
    <n v="489882"/>
  </r>
  <r>
    <x v="6"/>
    <x v="54"/>
    <x v="1"/>
    <x v="2"/>
    <x v="9"/>
    <x v="9"/>
    <n v="157140"/>
  </r>
  <r>
    <x v="6"/>
    <x v="55"/>
    <x v="0"/>
    <x v="0"/>
    <x v="0"/>
    <x v="0"/>
    <n v="34716"/>
  </r>
  <r>
    <x v="6"/>
    <x v="55"/>
    <x v="0"/>
    <x v="0"/>
    <x v="1"/>
    <x v="1"/>
    <n v="484581"/>
  </r>
  <r>
    <x v="6"/>
    <x v="55"/>
    <x v="0"/>
    <x v="0"/>
    <x v="3"/>
    <x v="3"/>
    <n v="-329911"/>
  </r>
  <r>
    <x v="6"/>
    <x v="55"/>
    <x v="0"/>
    <x v="0"/>
    <x v="4"/>
    <x v="4"/>
    <n v="374627"/>
  </r>
  <r>
    <x v="6"/>
    <x v="55"/>
    <x v="0"/>
    <x v="1"/>
    <x v="6"/>
    <x v="6"/>
    <n v="-317649"/>
  </r>
  <r>
    <x v="6"/>
    <x v="55"/>
    <x v="0"/>
    <x v="2"/>
    <x v="7"/>
    <x v="7"/>
    <n v="240506"/>
  </r>
  <r>
    <x v="6"/>
    <x v="55"/>
    <x v="0"/>
    <x v="2"/>
    <x v="8"/>
    <x v="8"/>
    <n v="526255"/>
  </r>
  <r>
    <x v="6"/>
    <x v="55"/>
    <x v="0"/>
    <x v="2"/>
    <x v="9"/>
    <x v="9"/>
    <n v="139425"/>
  </r>
  <r>
    <x v="6"/>
    <x v="55"/>
    <x v="1"/>
    <x v="0"/>
    <x v="0"/>
    <x v="0"/>
    <n v="44792"/>
  </r>
  <r>
    <x v="6"/>
    <x v="55"/>
    <x v="1"/>
    <x v="0"/>
    <x v="1"/>
    <x v="1"/>
    <n v="504649"/>
  </r>
  <r>
    <x v="6"/>
    <x v="55"/>
    <x v="1"/>
    <x v="0"/>
    <x v="3"/>
    <x v="3"/>
    <n v="-383445"/>
  </r>
  <r>
    <x v="6"/>
    <x v="55"/>
    <x v="1"/>
    <x v="0"/>
    <x v="4"/>
    <x v="4"/>
    <n v="374977"/>
  </r>
  <r>
    <x v="6"/>
    <x v="55"/>
    <x v="1"/>
    <x v="1"/>
    <x v="6"/>
    <x v="6"/>
    <n v="-348932"/>
  </r>
  <r>
    <x v="6"/>
    <x v="55"/>
    <x v="1"/>
    <x v="2"/>
    <x v="7"/>
    <x v="7"/>
    <n v="240506"/>
  </r>
  <r>
    <x v="6"/>
    <x v="55"/>
    <x v="1"/>
    <x v="2"/>
    <x v="8"/>
    <x v="8"/>
    <n v="525178"/>
  </r>
  <r>
    <x v="6"/>
    <x v="55"/>
    <x v="1"/>
    <x v="2"/>
    <x v="9"/>
    <x v="9"/>
    <n v="193247"/>
  </r>
  <r>
    <x v="6"/>
    <x v="56"/>
    <x v="0"/>
    <x v="0"/>
    <x v="0"/>
    <x v="0"/>
    <n v="8296"/>
  </r>
  <r>
    <x v="6"/>
    <x v="56"/>
    <x v="0"/>
    <x v="0"/>
    <x v="1"/>
    <x v="1"/>
    <n v="220697"/>
  </r>
  <r>
    <x v="6"/>
    <x v="56"/>
    <x v="0"/>
    <x v="0"/>
    <x v="3"/>
    <x v="3"/>
    <n v="-74533"/>
  </r>
  <r>
    <x v="6"/>
    <x v="56"/>
    <x v="0"/>
    <x v="0"/>
    <x v="4"/>
    <x v="4"/>
    <n v="249255"/>
  </r>
  <r>
    <x v="6"/>
    <x v="56"/>
    <x v="0"/>
    <x v="0"/>
    <x v="5"/>
    <x v="5"/>
    <n v="0"/>
  </r>
  <r>
    <x v="6"/>
    <x v="56"/>
    <x v="0"/>
    <x v="1"/>
    <x v="6"/>
    <x v="6"/>
    <n v="-37392"/>
  </r>
  <r>
    <x v="6"/>
    <x v="56"/>
    <x v="0"/>
    <x v="2"/>
    <x v="7"/>
    <x v="7"/>
    <n v="157831"/>
  </r>
  <r>
    <x v="6"/>
    <x v="56"/>
    <x v="0"/>
    <x v="2"/>
    <x v="8"/>
    <x v="8"/>
    <n v="235475"/>
  </r>
  <r>
    <x v="6"/>
    <x v="56"/>
    <x v="0"/>
    <x v="2"/>
    <x v="9"/>
    <x v="9"/>
    <n v="122083"/>
  </r>
  <r>
    <x v="6"/>
    <x v="56"/>
    <x v="1"/>
    <x v="0"/>
    <x v="0"/>
    <x v="0"/>
    <n v="23813"/>
  </r>
  <r>
    <x v="6"/>
    <x v="56"/>
    <x v="1"/>
    <x v="0"/>
    <x v="1"/>
    <x v="1"/>
    <n v="207734"/>
  </r>
  <r>
    <x v="6"/>
    <x v="56"/>
    <x v="1"/>
    <x v="0"/>
    <x v="3"/>
    <x v="3"/>
    <n v="-175729"/>
  </r>
  <r>
    <x v="6"/>
    <x v="56"/>
    <x v="1"/>
    <x v="0"/>
    <x v="4"/>
    <x v="4"/>
    <n v="259074"/>
  </r>
  <r>
    <x v="6"/>
    <x v="56"/>
    <x v="1"/>
    <x v="0"/>
    <x v="5"/>
    <x v="5"/>
    <n v="-1485"/>
  </r>
  <r>
    <x v="6"/>
    <x v="56"/>
    <x v="1"/>
    <x v="1"/>
    <x v="6"/>
    <x v="6"/>
    <n v="-102990"/>
  </r>
  <r>
    <x v="6"/>
    <x v="56"/>
    <x v="1"/>
    <x v="2"/>
    <x v="7"/>
    <x v="7"/>
    <n v="157831"/>
  </r>
  <r>
    <x v="6"/>
    <x v="56"/>
    <x v="1"/>
    <x v="2"/>
    <x v="8"/>
    <x v="8"/>
    <n v="233487"/>
  </r>
  <r>
    <x v="6"/>
    <x v="56"/>
    <x v="1"/>
    <x v="2"/>
    <x v="9"/>
    <x v="9"/>
    <n v="173527"/>
  </r>
  <r>
    <x v="6"/>
    <x v="57"/>
    <x v="0"/>
    <x v="0"/>
    <x v="0"/>
    <x v="0"/>
    <n v="37068"/>
  </r>
  <r>
    <x v="6"/>
    <x v="57"/>
    <x v="0"/>
    <x v="0"/>
    <x v="1"/>
    <x v="1"/>
    <n v="473462"/>
  </r>
  <r>
    <x v="6"/>
    <x v="57"/>
    <x v="0"/>
    <x v="0"/>
    <x v="2"/>
    <x v="2"/>
    <n v="35933"/>
  </r>
  <r>
    <x v="6"/>
    <x v="57"/>
    <x v="0"/>
    <x v="0"/>
    <x v="3"/>
    <x v="3"/>
    <n v="-174481"/>
  </r>
  <r>
    <x v="6"/>
    <x v="57"/>
    <x v="0"/>
    <x v="0"/>
    <x v="4"/>
    <x v="4"/>
    <n v="630621"/>
  </r>
  <r>
    <x v="6"/>
    <x v="57"/>
    <x v="0"/>
    <x v="1"/>
    <x v="6"/>
    <x v="6"/>
    <n v="-157721"/>
  </r>
  <r>
    <x v="6"/>
    <x v="57"/>
    <x v="0"/>
    <x v="2"/>
    <x v="7"/>
    <x v="7"/>
    <n v="224165"/>
  </r>
  <r>
    <x v="6"/>
    <x v="57"/>
    <x v="0"/>
    <x v="2"/>
    <x v="8"/>
    <x v="8"/>
    <n v="776097"/>
  </r>
  <r>
    <x v="6"/>
    <x v="57"/>
    <x v="0"/>
    <x v="2"/>
    <x v="9"/>
    <x v="9"/>
    <n v="193582"/>
  </r>
  <r>
    <x v="6"/>
    <x v="57"/>
    <x v="1"/>
    <x v="0"/>
    <x v="0"/>
    <x v="0"/>
    <n v="50636"/>
  </r>
  <r>
    <x v="6"/>
    <x v="57"/>
    <x v="1"/>
    <x v="0"/>
    <x v="1"/>
    <x v="1"/>
    <n v="502739"/>
  </r>
  <r>
    <x v="6"/>
    <x v="57"/>
    <x v="1"/>
    <x v="0"/>
    <x v="2"/>
    <x v="2"/>
    <n v="35933"/>
  </r>
  <r>
    <x v="6"/>
    <x v="57"/>
    <x v="1"/>
    <x v="0"/>
    <x v="3"/>
    <x v="3"/>
    <n v="-225619"/>
  </r>
  <r>
    <x v="6"/>
    <x v="57"/>
    <x v="1"/>
    <x v="0"/>
    <x v="4"/>
    <x v="4"/>
    <n v="631177"/>
  </r>
  <r>
    <x v="6"/>
    <x v="57"/>
    <x v="1"/>
    <x v="1"/>
    <x v="6"/>
    <x v="6"/>
    <n v="-177711"/>
  </r>
  <r>
    <x v="6"/>
    <x v="57"/>
    <x v="1"/>
    <x v="2"/>
    <x v="7"/>
    <x v="7"/>
    <n v="224165"/>
  </r>
  <r>
    <x v="6"/>
    <x v="57"/>
    <x v="1"/>
    <x v="2"/>
    <x v="8"/>
    <x v="8"/>
    <n v="776097"/>
  </r>
  <r>
    <x v="6"/>
    <x v="57"/>
    <x v="1"/>
    <x v="2"/>
    <x v="9"/>
    <x v="9"/>
    <n v="268131"/>
  </r>
  <r>
    <x v="6"/>
    <x v="58"/>
    <x v="0"/>
    <x v="0"/>
    <x v="0"/>
    <x v="0"/>
    <n v="53874"/>
  </r>
  <r>
    <x v="6"/>
    <x v="58"/>
    <x v="0"/>
    <x v="0"/>
    <x v="1"/>
    <x v="1"/>
    <n v="488956"/>
  </r>
  <r>
    <x v="6"/>
    <x v="58"/>
    <x v="0"/>
    <x v="0"/>
    <x v="2"/>
    <x v="2"/>
    <n v="33185"/>
  </r>
  <r>
    <x v="6"/>
    <x v="58"/>
    <x v="0"/>
    <x v="0"/>
    <x v="3"/>
    <x v="3"/>
    <n v="-32636"/>
  </r>
  <r>
    <x v="6"/>
    <x v="58"/>
    <x v="0"/>
    <x v="0"/>
    <x v="4"/>
    <x v="4"/>
    <n v="436403"/>
  </r>
  <r>
    <x v="6"/>
    <x v="58"/>
    <x v="0"/>
    <x v="0"/>
    <x v="5"/>
    <x v="5"/>
    <n v="136159"/>
  </r>
  <r>
    <x v="6"/>
    <x v="58"/>
    <x v="0"/>
    <x v="1"/>
    <x v="6"/>
    <x v="6"/>
    <n v="160142"/>
  </r>
  <r>
    <x v="6"/>
    <x v="58"/>
    <x v="0"/>
    <x v="2"/>
    <x v="7"/>
    <x v="7"/>
    <n v="202036"/>
  </r>
  <r>
    <x v="6"/>
    <x v="58"/>
    <x v="0"/>
    <x v="2"/>
    <x v="8"/>
    <x v="8"/>
    <n v="721393"/>
  </r>
  <r>
    <x v="6"/>
    <x v="58"/>
    <x v="0"/>
    <x v="2"/>
    <x v="9"/>
    <x v="9"/>
    <n v="145608"/>
  </r>
  <r>
    <x v="6"/>
    <x v="58"/>
    <x v="1"/>
    <x v="0"/>
    <x v="0"/>
    <x v="0"/>
    <n v="89349"/>
  </r>
  <r>
    <x v="6"/>
    <x v="58"/>
    <x v="1"/>
    <x v="0"/>
    <x v="1"/>
    <x v="1"/>
    <n v="546258"/>
  </r>
  <r>
    <x v="6"/>
    <x v="58"/>
    <x v="1"/>
    <x v="0"/>
    <x v="2"/>
    <x v="2"/>
    <n v="36794"/>
  </r>
  <r>
    <x v="6"/>
    <x v="58"/>
    <x v="1"/>
    <x v="0"/>
    <x v="3"/>
    <x v="3"/>
    <n v="-111272"/>
  </r>
  <r>
    <x v="6"/>
    <x v="58"/>
    <x v="1"/>
    <x v="0"/>
    <x v="4"/>
    <x v="4"/>
    <n v="468236"/>
  </r>
  <r>
    <x v="6"/>
    <x v="58"/>
    <x v="1"/>
    <x v="0"/>
    <x v="5"/>
    <x v="5"/>
    <n v="136159"/>
  </r>
  <r>
    <x v="6"/>
    <x v="58"/>
    <x v="1"/>
    <x v="1"/>
    <x v="6"/>
    <x v="6"/>
    <n v="113228"/>
  </r>
  <r>
    <x v="6"/>
    <x v="58"/>
    <x v="1"/>
    <x v="2"/>
    <x v="7"/>
    <x v="7"/>
    <n v="202036"/>
  </r>
  <r>
    <x v="6"/>
    <x v="58"/>
    <x v="1"/>
    <x v="2"/>
    <x v="8"/>
    <x v="8"/>
    <n v="718983"/>
  </r>
  <r>
    <x v="6"/>
    <x v="58"/>
    <x v="1"/>
    <x v="2"/>
    <x v="9"/>
    <x v="9"/>
    <n v="307959"/>
  </r>
  <r>
    <x v="6"/>
    <x v="59"/>
    <x v="0"/>
    <x v="0"/>
    <x v="0"/>
    <x v="0"/>
    <n v="9120"/>
  </r>
  <r>
    <x v="6"/>
    <x v="59"/>
    <x v="0"/>
    <x v="0"/>
    <x v="1"/>
    <x v="1"/>
    <n v="300276"/>
  </r>
  <r>
    <x v="6"/>
    <x v="59"/>
    <x v="0"/>
    <x v="0"/>
    <x v="3"/>
    <x v="3"/>
    <n v="57639"/>
  </r>
  <r>
    <x v="6"/>
    <x v="59"/>
    <x v="0"/>
    <x v="0"/>
    <x v="4"/>
    <x v="4"/>
    <n v="163510"/>
  </r>
  <r>
    <x v="6"/>
    <x v="59"/>
    <x v="0"/>
    <x v="0"/>
    <x v="5"/>
    <x v="5"/>
    <n v="0"/>
  </r>
  <r>
    <x v="6"/>
    <x v="59"/>
    <x v="0"/>
    <x v="1"/>
    <x v="6"/>
    <x v="6"/>
    <n v="50766"/>
  </r>
  <r>
    <x v="6"/>
    <x v="59"/>
    <x v="0"/>
    <x v="2"/>
    <x v="7"/>
    <x v="7"/>
    <n v="45829"/>
  </r>
  <r>
    <x v="6"/>
    <x v="59"/>
    <x v="0"/>
    <x v="2"/>
    <x v="8"/>
    <x v="8"/>
    <n v="321934"/>
  </r>
  <r>
    <x v="6"/>
    <x v="59"/>
    <x v="0"/>
    <x v="2"/>
    <x v="9"/>
    <x v="9"/>
    <n v="98270"/>
  </r>
  <r>
    <x v="6"/>
    <x v="59"/>
    <x v="1"/>
    <x v="0"/>
    <x v="0"/>
    <x v="0"/>
    <n v="25136"/>
  </r>
  <r>
    <x v="6"/>
    <x v="59"/>
    <x v="1"/>
    <x v="0"/>
    <x v="1"/>
    <x v="1"/>
    <n v="308202"/>
  </r>
  <r>
    <x v="6"/>
    <x v="59"/>
    <x v="1"/>
    <x v="0"/>
    <x v="3"/>
    <x v="3"/>
    <n v="-17217"/>
  </r>
  <r>
    <x v="6"/>
    <x v="59"/>
    <x v="1"/>
    <x v="0"/>
    <x v="4"/>
    <x v="4"/>
    <n v="177299"/>
  </r>
  <r>
    <x v="6"/>
    <x v="59"/>
    <x v="1"/>
    <x v="0"/>
    <x v="5"/>
    <x v="5"/>
    <n v="5179"/>
  </r>
  <r>
    <x v="6"/>
    <x v="59"/>
    <x v="1"/>
    <x v="1"/>
    <x v="6"/>
    <x v="6"/>
    <n v="-7464"/>
  </r>
  <r>
    <x v="6"/>
    <x v="59"/>
    <x v="1"/>
    <x v="2"/>
    <x v="7"/>
    <x v="7"/>
    <n v="45829"/>
  </r>
  <r>
    <x v="6"/>
    <x v="59"/>
    <x v="1"/>
    <x v="2"/>
    <x v="8"/>
    <x v="8"/>
    <n v="321432"/>
  </r>
  <r>
    <x v="6"/>
    <x v="59"/>
    <x v="1"/>
    <x v="2"/>
    <x v="9"/>
    <x v="9"/>
    <n v="147950"/>
  </r>
  <r>
    <x v="6"/>
    <x v="60"/>
    <x v="0"/>
    <x v="0"/>
    <x v="0"/>
    <x v="0"/>
    <n v="9049"/>
  </r>
  <r>
    <x v="6"/>
    <x v="60"/>
    <x v="0"/>
    <x v="0"/>
    <x v="1"/>
    <x v="1"/>
    <n v="215624"/>
  </r>
  <r>
    <x v="6"/>
    <x v="60"/>
    <x v="0"/>
    <x v="0"/>
    <x v="3"/>
    <x v="3"/>
    <n v="-18850"/>
  </r>
  <r>
    <x v="6"/>
    <x v="60"/>
    <x v="0"/>
    <x v="0"/>
    <x v="4"/>
    <x v="4"/>
    <n v="133689"/>
  </r>
  <r>
    <x v="6"/>
    <x v="60"/>
    <x v="0"/>
    <x v="0"/>
    <x v="5"/>
    <x v="5"/>
    <n v="0"/>
  </r>
  <r>
    <x v="6"/>
    <x v="60"/>
    <x v="0"/>
    <x v="1"/>
    <x v="6"/>
    <x v="6"/>
    <n v="1936"/>
  </r>
  <r>
    <x v="6"/>
    <x v="60"/>
    <x v="0"/>
    <x v="2"/>
    <x v="7"/>
    <x v="7"/>
    <n v="79352"/>
  </r>
  <r>
    <x v="6"/>
    <x v="60"/>
    <x v="0"/>
    <x v="2"/>
    <x v="8"/>
    <x v="8"/>
    <n v="256691"/>
  </r>
  <r>
    <x v="6"/>
    <x v="60"/>
    <x v="0"/>
    <x v="2"/>
    <x v="9"/>
    <x v="9"/>
    <n v="43105"/>
  </r>
  <r>
    <x v="6"/>
    <x v="60"/>
    <x v="1"/>
    <x v="0"/>
    <x v="0"/>
    <x v="0"/>
    <n v="11074"/>
  </r>
  <r>
    <x v="6"/>
    <x v="60"/>
    <x v="1"/>
    <x v="0"/>
    <x v="1"/>
    <x v="1"/>
    <n v="213662"/>
  </r>
  <r>
    <x v="6"/>
    <x v="60"/>
    <x v="1"/>
    <x v="0"/>
    <x v="3"/>
    <x v="3"/>
    <n v="-25002"/>
  </r>
  <r>
    <x v="6"/>
    <x v="60"/>
    <x v="1"/>
    <x v="0"/>
    <x v="4"/>
    <x v="4"/>
    <n v="133689"/>
  </r>
  <r>
    <x v="6"/>
    <x v="60"/>
    <x v="1"/>
    <x v="0"/>
    <x v="5"/>
    <x v="5"/>
    <n v="-177"/>
  </r>
  <r>
    <x v="6"/>
    <x v="60"/>
    <x v="1"/>
    <x v="1"/>
    <x v="6"/>
    <x v="6"/>
    <n v="1347"/>
  </r>
  <r>
    <x v="6"/>
    <x v="60"/>
    <x v="1"/>
    <x v="2"/>
    <x v="7"/>
    <x v="7"/>
    <n v="79352"/>
  </r>
  <r>
    <x v="6"/>
    <x v="60"/>
    <x v="1"/>
    <x v="2"/>
    <x v="8"/>
    <x v="8"/>
    <n v="256390"/>
  </r>
  <r>
    <x v="6"/>
    <x v="60"/>
    <x v="1"/>
    <x v="2"/>
    <x v="9"/>
    <x v="9"/>
    <n v="49209"/>
  </r>
  <r>
    <x v="6"/>
    <x v="61"/>
    <x v="0"/>
    <x v="0"/>
    <x v="0"/>
    <x v="0"/>
    <n v="14089"/>
  </r>
  <r>
    <x v="6"/>
    <x v="61"/>
    <x v="0"/>
    <x v="0"/>
    <x v="1"/>
    <x v="1"/>
    <n v="282053"/>
  </r>
  <r>
    <x v="6"/>
    <x v="61"/>
    <x v="0"/>
    <x v="0"/>
    <x v="3"/>
    <x v="3"/>
    <n v="-45606"/>
  </r>
  <r>
    <x v="6"/>
    <x v="61"/>
    <x v="0"/>
    <x v="0"/>
    <x v="4"/>
    <x v="4"/>
    <n v="290215"/>
  </r>
  <r>
    <x v="6"/>
    <x v="61"/>
    <x v="0"/>
    <x v="1"/>
    <x v="6"/>
    <x v="6"/>
    <n v="2219"/>
  </r>
  <r>
    <x v="6"/>
    <x v="61"/>
    <x v="0"/>
    <x v="2"/>
    <x v="7"/>
    <x v="7"/>
    <n v="118186"/>
  </r>
  <r>
    <x v="6"/>
    <x v="61"/>
    <x v="0"/>
    <x v="2"/>
    <x v="8"/>
    <x v="8"/>
    <n v="425851"/>
  </r>
  <r>
    <x v="6"/>
    <x v="61"/>
    <x v="0"/>
    <x v="2"/>
    <x v="9"/>
    <x v="9"/>
    <n v="90145"/>
  </r>
  <r>
    <x v="6"/>
    <x v="61"/>
    <x v="1"/>
    <x v="0"/>
    <x v="0"/>
    <x v="0"/>
    <n v="27700"/>
  </r>
  <r>
    <x v="6"/>
    <x v="61"/>
    <x v="1"/>
    <x v="0"/>
    <x v="1"/>
    <x v="1"/>
    <n v="297657"/>
  </r>
  <r>
    <x v="6"/>
    <x v="61"/>
    <x v="1"/>
    <x v="0"/>
    <x v="3"/>
    <x v="3"/>
    <n v="-110837"/>
  </r>
  <r>
    <x v="6"/>
    <x v="61"/>
    <x v="1"/>
    <x v="0"/>
    <x v="4"/>
    <x v="4"/>
    <n v="300621"/>
  </r>
  <r>
    <x v="6"/>
    <x v="61"/>
    <x v="1"/>
    <x v="1"/>
    <x v="6"/>
    <x v="6"/>
    <n v="-28967"/>
  </r>
  <r>
    <x v="6"/>
    <x v="61"/>
    <x v="1"/>
    <x v="2"/>
    <x v="7"/>
    <x v="7"/>
    <n v="118186"/>
  </r>
  <r>
    <x v="6"/>
    <x v="61"/>
    <x v="1"/>
    <x v="2"/>
    <x v="8"/>
    <x v="8"/>
    <n v="424323"/>
  </r>
  <r>
    <x v="6"/>
    <x v="61"/>
    <x v="1"/>
    <x v="2"/>
    <x v="9"/>
    <x v="9"/>
    <n v="165339"/>
  </r>
  <r>
    <x v="6"/>
    <x v="62"/>
    <x v="0"/>
    <x v="0"/>
    <x v="0"/>
    <x v="0"/>
    <n v="6749"/>
  </r>
  <r>
    <x v="6"/>
    <x v="62"/>
    <x v="0"/>
    <x v="0"/>
    <x v="1"/>
    <x v="1"/>
    <n v="171935"/>
  </r>
  <r>
    <x v="6"/>
    <x v="62"/>
    <x v="0"/>
    <x v="0"/>
    <x v="3"/>
    <x v="3"/>
    <n v="15434"/>
  </r>
  <r>
    <x v="6"/>
    <x v="62"/>
    <x v="0"/>
    <x v="0"/>
    <x v="4"/>
    <x v="4"/>
    <n v="156718"/>
  </r>
  <r>
    <x v="6"/>
    <x v="62"/>
    <x v="0"/>
    <x v="1"/>
    <x v="6"/>
    <x v="6"/>
    <n v="50127"/>
  </r>
  <r>
    <x v="6"/>
    <x v="62"/>
    <x v="0"/>
    <x v="2"/>
    <x v="7"/>
    <x v="7"/>
    <n v="172431"/>
  </r>
  <r>
    <x v="6"/>
    <x v="62"/>
    <x v="0"/>
    <x v="2"/>
    <x v="8"/>
    <x v="8"/>
    <n v="153704"/>
  </r>
  <r>
    <x v="6"/>
    <x v="62"/>
    <x v="0"/>
    <x v="2"/>
    <x v="9"/>
    <x v="9"/>
    <n v="43960"/>
  </r>
  <r>
    <x v="6"/>
    <x v="62"/>
    <x v="1"/>
    <x v="0"/>
    <x v="0"/>
    <x v="0"/>
    <n v="9329"/>
  </r>
  <r>
    <x v="6"/>
    <x v="62"/>
    <x v="1"/>
    <x v="0"/>
    <x v="1"/>
    <x v="1"/>
    <n v="177677"/>
  </r>
  <r>
    <x v="6"/>
    <x v="62"/>
    <x v="1"/>
    <x v="0"/>
    <x v="3"/>
    <x v="3"/>
    <n v="-2641"/>
  </r>
  <r>
    <x v="6"/>
    <x v="62"/>
    <x v="1"/>
    <x v="0"/>
    <x v="4"/>
    <x v="4"/>
    <n v="156718"/>
  </r>
  <r>
    <x v="6"/>
    <x v="62"/>
    <x v="1"/>
    <x v="1"/>
    <x v="6"/>
    <x v="6"/>
    <n v="32258"/>
  </r>
  <r>
    <x v="6"/>
    <x v="62"/>
    <x v="1"/>
    <x v="2"/>
    <x v="7"/>
    <x v="7"/>
    <n v="172431"/>
  </r>
  <r>
    <x v="6"/>
    <x v="62"/>
    <x v="1"/>
    <x v="2"/>
    <x v="8"/>
    <x v="8"/>
    <n v="153269"/>
  </r>
  <r>
    <x v="6"/>
    <x v="62"/>
    <x v="1"/>
    <x v="2"/>
    <x v="9"/>
    <x v="9"/>
    <n v="52923"/>
  </r>
  <r>
    <x v="7"/>
    <x v="0"/>
    <x v="0"/>
    <x v="0"/>
    <x v="0"/>
    <x v="0"/>
    <n v="2311425"/>
  </r>
  <r>
    <x v="7"/>
    <x v="0"/>
    <x v="0"/>
    <x v="0"/>
    <x v="1"/>
    <x v="1"/>
    <n v="25092553"/>
  </r>
  <r>
    <x v="7"/>
    <x v="0"/>
    <x v="0"/>
    <x v="0"/>
    <x v="2"/>
    <x v="2"/>
    <n v="-1531587"/>
  </r>
  <r>
    <x v="7"/>
    <x v="0"/>
    <x v="0"/>
    <x v="0"/>
    <x v="3"/>
    <x v="3"/>
    <n v="232960"/>
  </r>
  <r>
    <x v="7"/>
    <x v="0"/>
    <x v="0"/>
    <x v="0"/>
    <x v="4"/>
    <x v="4"/>
    <n v="30804213"/>
  </r>
  <r>
    <x v="7"/>
    <x v="0"/>
    <x v="0"/>
    <x v="0"/>
    <x v="5"/>
    <x v="5"/>
    <n v="0"/>
  </r>
  <r>
    <x v="7"/>
    <x v="0"/>
    <x v="0"/>
    <x v="1"/>
    <x v="6"/>
    <x v="6"/>
    <n v="3298880"/>
  </r>
  <r>
    <x v="7"/>
    <x v="0"/>
    <x v="0"/>
    <x v="2"/>
    <x v="7"/>
    <x v="7"/>
    <n v="718371"/>
  </r>
  <r>
    <x v="7"/>
    <x v="0"/>
    <x v="0"/>
    <x v="2"/>
    <x v="8"/>
    <x v="8"/>
    <n v="50715841"/>
  </r>
  <r>
    <x v="7"/>
    <x v="0"/>
    <x v="0"/>
    <x v="2"/>
    <x v="9"/>
    <x v="9"/>
    <n v="8308312"/>
  </r>
  <r>
    <x v="7"/>
    <x v="0"/>
    <x v="1"/>
    <x v="0"/>
    <x v="0"/>
    <x v="0"/>
    <n v="11986842"/>
  </r>
  <r>
    <x v="7"/>
    <x v="0"/>
    <x v="1"/>
    <x v="0"/>
    <x v="1"/>
    <x v="1"/>
    <n v="33516487"/>
  </r>
  <r>
    <x v="7"/>
    <x v="0"/>
    <x v="1"/>
    <x v="0"/>
    <x v="2"/>
    <x v="2"/>
    <n v="-1501549"/>
  </r>
  <r>
    <x v="7"/>
    <x v="0"/>
    <x v="1"/>
    <x v="0"/>
    <x v="3"/>
    <x v="3"/>
    <n v="-12655318"/>
  </r>
  <r>
    <x v="7"/>
    <x v="0"/>
    <x v="1"/>
    <x v="0"/>
    <x v="4"/>
    <x v="4"/>
    <n v="38871558"/>
  </r>
  <r>
    <x v="7"/>
    <x v="0"/>
    <x v="1"/>
    <x v="0"/>
    <x v="5"/>
    <x v="5"/>
    <n v="1271548"/>
  </r>
  <r>
    <x v="7"/>
    <x v="0"/>
    <x v="1"/>
    <x v="1"/>
    <x v="6"/>
    <x v="6"/>
    <n v="-1650432"/>
  </r>
  <r>
    <x v="7"/>
    <x v="0"/>
    <x v="1"/>
    <x v="2"/>
    <x v="7"/>
    <x v="7"/>
    <n v="718371"/>
  </r>
  <r>
    <x v="7"/>
    <x v="0"/>
    <x v="1"/>
    <x v="2"/>
    <x v="8"/>
    <x v="8"/>
    <n v="50075010"/>
  </r>
  <r>
    <x v="7"/>
    <x v="0"/>
    <x v="1"/>
    <x v="2"/>
    <x v="9"/>
    <x v="9"/>
    <n v="41813295"/>
  </r>
  <r>
    <x v="7"/>
    <x v="1"/>
    <x v="0"/>
    <x v="0"/>
    <x v="0"/>
    <x v="0"/>
    <n v="958586"/>
  </r>
  <r>
    <x v="7"/>
    <x v="1"/>
    <x v="0"/>
    <x v="0"/>
    <x v="1"/>
    <x v="1"/>
    <n v="6765775"/>
  </r>
  <r>
    <x v="7"/>
    <x v="1"/>
    <x v="0"/>
    <x v="0"/>
    <x v="2"/>
    <x v="2"/>
    <n v="415578"/>
  </r>
  <r>
    <x v="7"/>
    <x v="1"/>
    <x v="0"/>
    <x v="0"/>
    <x v="3"/>
    <x v="3"/>
    <n v="-2470711"/>
  </r>
  <r>
    <x v="7"/>
    <x v="1"/>
    <x v="0"/>
    <x v="0"/>
    <x v="4"/>
    <x v="4"/>
    <n v="8038031"/>
  </r>
  <r>
    <x v="7"/>
    <x v="1"/>
    <x v="0"/>
    <x v="0"/>
    <x v="5"/>
    <x v="5"/>
    <n v="-867553"/>
  </r>
  <r>
    <x v="7"/>
    <x v="1"/>
    <x v="0"/>
    <x v="1"/>
    <x v="6"/>
    <x v="6"/>
    <n v="-3211653"/>
  </r>
  <r>
    <x v="7"/>
    <x v="1"/>
    <x v="0"/>
    <x v="2"/>
    <x v="7"/>
    <x v="7"/>
    <n v="275864"/>
  </r>
  <r>
    <x v="7"/>
    <x v="1"/>
    <x v="0"/>
    <x v="2"/>
    <x v="8"/>
    <x v="8"/>
    <n v="12744218"/>
  </r>
  <r>
    <x v="7"/>
    <x v="1"/>
    <x v="0"/>
    <x v="2"/>
    <x v="9"/>
    <x v="9"/>
    <n v="3284499"/>
  </r>
  <r>
    <x v="7"/>
    <x v="1"/>
    <x v="1"/>
    <x v="0"/>
    <x v="0"/>
    <x v="0"/>
    <n v="1495680"/>
  </r>
  <r>
    <x v="7"/>
    <x v="1"/>
    <x v="1"/>
    <x v="0"/>
    <x v="1"/>
    <x v="1"/>
    <n v="7038824"/>
  </r>
  <r>
    <x v="7"/>
    <x v="1"/>
    <x v="1"/>
    <x v="0"/>
    <x v="2"/>
    <x v="2"/>
    <n v="415578"/>
  </r>
  <r>
    <x v="7"/>
    <x v="1"/>
    <x v="1"/>
    <x v="0"/>
    <x v="3"/>
    <x v="3"/>
    <n v="-3916703"/>
  </r>
  <r>
    <x v="7"/>
    <x v="1"/>
    <x v="1"/>
    <x v="0"/>
    <x v="4"/>
    <x v="4"/>
    <n v="8098739"/>
  </r>
  <r>
    <x v="7"/>
    <x v="1"/>
    <x v="1"/>
    <x v="0"/>
    <x v="5"/>
    <x v="5"/>
    <n v="-867553"/>
  </r>
  <r>
    <x v="7"/>
    <x v="1"/>
    <x v="1"/>
    <x v="1"/>
    <x v="6"/>
    <x v="6"/>
    <n v="-4068068"/>
  </r>
  <r>
    <x v="7"/>
    <x v="1"/>
    <x v="1"/>
    <x v="2"/>
    <x v="7"/>
    <x v="7"/>
    <n v="275864"/>
  </r>
  <r>
    <x v="7"/>
    <x v="1"/>
    <x v="1"/>
    <x v="2"/>
    <x v="8"/>
    <x v="8"/>
    <n v="12695626"/>
  </r>
  <r>
    <x v="7"/>
    <x v="1"/>
    <x v="1"/>
    <x v="2"/>
    <x v="9"/>
    <x v="9"/>
    <n v="4793519"/>
  </r>
  <r>
    <x v="7"/>
    <x v="2"/>
    <x v="0"/>
    <x v="0"/>
    <x v="0"/>
    <x v="0"/>
    <n v="80475"/>
  </r>
  <r>
    <x v="7"/>
    <x v="2"/>
    <x v="0"/>
    <x v="0"/>
    <x v="1"/>
    <x v="1"/>
    <n v="991483"/>
  </r>
  <r>
    <x v="7"/>
    <x v="2"/>
    <x v="0"/>
    <x v="0"/>
    <x v="2"/>
    <x v="2"/>
    <n v="26185"/>
  </r>
  <r>
    <x v="7"/>
    <x v="2"/>
    <x v="0"/>
    <x v="0"/>
    <x v="3"/>
    <x v="3"/>
    <n v="116782"/>
  </r>
  <r>
    <x v="7"/>
    <x v="2"/>
    <x v="0"/>
    <x v="0"/>
    <x v="4"/>
    <x v="4"/>
    <n v="1418546"/>
  </r>
  <r>
    <x v="7"/>
    <x v="2"/>
    <x v="0"/>
    <x v="0"/>
    <x v="5"/>
    <x v="5"/>
    <n v="-348565"/>
  </r>
  <r>
    <x v="7"/>
    <x v="2"/>
    <x v="0"/>
    <x v="1"/>
    <x v="6"/>
    <x v="6"/>
    <n v="-658864"/>
  </r>
  <r>
    <x v="7"/>
    <x v="2"/>
    <x v="0"/>
    <x v="2"/>
    <x v="7"/>
    <x v="7"/>
    <n v="53173"/>
  </r>
  <r>
    <x v="7"/>
    <x v="2"/>
    <x v="0"/>
    <x v="2"/>
    <x v="8"/>
    <x v="8"/>
    <n v="1695161"/>
  </r>
  <r>
    <x v="7"/>
    <x v="2"/>
    <x v="0"/>
    <x v="2"/>
    <x v="9"/>
    <x v="9"/>
    <n v="341274"/>
  </r>
  <r>
    <x v="7"/>
    <x v="2"/>
    <x v="1"/>
    <x v="0"/>
    <x v="0"/>
    <x v="0"/>
    <n v="118462"/>
  </r>
  <r>
    <x v="7"/>
    <x v="2"/>
    <x v="1"/>
    <x v="0"/>
    <x v="1"/>
    <x v="1"/>
    <n v="1051111"/>
  </r>
  <r>
    <x v="7"/>
    <x v="2"/>
    <x v="1"/>
    <x v="0"/>
    <x v="2"/>
    <x v="2"/>
    <n v="26969"/>
  </r>
  <r>
    <x v="7"/>
    <x v="2"/>
    <x v="1"/>
    <x v="0"/>
    <x v="3"/>
    <x v="3"/>
    <n v="-7096"/>
  </r>
  <r>
    <x v="7"/>
    <x v="2"/>
    <x v="1"/>
    <x v="0"/>
    <x v="4"/>
    <x v="4"/>
    <n v="1444601"/>
  </r>
  <r>
    <x v="7"/>
    <x v="2"/>
    <x v="1"/>
    <x v="0"/>
    <x v="5"/>
    <x v="5"/>
    <n v="-348565"/>
  </r>
  <r>
    <x v="7"/>
    <x v="2"/>
    <x v="1"/>
    <x v="1"/>
    <x v="6"/>
    <x v="6"/>
    <n v="-728274"/>
  </r>
  <r>
    <x v="7"/>
    <x v="2"/>
    <x v="1"/>
    <x v="2"/>
    <x v="7"/>
    <x v="7"/>
    <n v="53173"/>
  </r>
  <r>
    <x v="7"/>
    <x v="2"/>
    <x v="1"/>
    <x v="2"/>
    <x v="8"/>
    <x v="8"/>
    <n v="1690795"/>
  </r>
  <r>
    <x v="7"/>
    <x v="2"/>
    <x v="1"/>
    <x v="2"/>
    <x v="9"/>
    <x v="9"/>
    <n v="524562"/>
  </r>
  <r>
    <x v="7"/>
    <x v="3"/>
    <x v="0"/>
    <x v="0"/>
    <x v="0"/>
    <x v="0"/>
    <n v="286494"/>
  </r>
  <r>
    <x v="7"/>
    <x v="3"/>
    <x v="0"/>
    <x v="0"/>
    <x v="1"/>
    <x v="1"/>
    <n v="2728626"/>
  </r>
  <r>
    <x v="7"/>
    <x v="3"/>
    <x v="0"/>
    <x v="0"/>
    <x v="2"/>
    <x v="2"/>
    <n v="91916"/>
  </r>
  <r>
    <x v="7"/>
    <x v="3"/>
    <x v="0"/>
    <x v="0"/>
    <x v="3"/>
    <x v="3"/>
    <n v="-226602"/>
  </r>
  <r>
    <x v="7"/>
    <x v="3"/>
    <x v="0"/>
    <x v="0"/>
    <x v="4"/>
    <x v="4"/>
    <n v="3070164"/>
  </r>
  <r>
    <x v="7"/>
    <x v="3"/>
    <x v="0"/>
    <x v="1"/>
    <x v="6"/>
    <x v="6"/>
    <n v="73577"/>
  </r>
  <r>
    <x v="7"/>
    <x v="3"/>
    <x v="0"/>
    <x v="2"/>
    <x v="7"/>
    <x v="7"/>
    <n v="219166"/>
  </r>
  <r>
    <x v="7"/>
    <x v="3"/>
    <x v="0"/>
    <x v="2"/>
    <x v="8"/>
    <x v="8"/>
    <n v="5494849"/>
  </r>
  <r>
    <x v="7"/>
    <x v="3"/>
    <x v="0"/>
    <x v="2"/>
    <x v="9"/>
    <x v="9"/>
    <n v="763364"/>
  </r>
  <r>
    <x v="7"/>
    <x v="3"/>
    <x v="1"/>
    <x v="0"/>
    <x v="0"/>
    <x v="0"/>
    <n v="346970"/>
  </r>
  <r>
    <x v="7"/>
    <x v="3"/>
    <x v="1"/>
    <x v="0"/>
    <x v="1"/>
    <x v="1"/>
    <n v="2798993"/>
  </r>
  <r>
    <x v="7"/>
    <x v="3"/>
    <x v="1"/>
    <x v="0"/>
    <x v="2"/>
    <x v="2"/>
    <n v="91916"/>
  </r>
  <r>
    <x v="7"/>
    <x v="3"/>
    <x v="1"/>
    <x v="0"/>
    <x v="3"/>
    <x v="3"/>
    <n v="-459450"/>
  </r>
  <r>
    <x v="7"/>
    <x v="3"/>
    <x v="1"/>
    <x v="0"/>
    <x v="4"/>
    <x v="4"/>
    <n v="3094892"/>
  </r>
  <r>
    <x v="7"/>
    <x v="3"/>
    <x v="1"/>
    <x v="1"/>
    <x v="6"/>
    <x v="6"/>
    <n v="110118"/>
  </r>
  <r>
    <x v="7"/>
    <x v="3"/>
    <x v="1"/>
    <x v="2"/>
    <x v="7"/>
    <x v="7"/>
    <n v="219166"/>
  </r>
  <r>
    <x v="7"/>
    <x v="3"/>
    <x v="1"/>
    <x v="2"/>
    <x v="8"/>
    <x v="8"/>
    <n v="5492104"/>
  </r>
  <r>
    <x v="7"/>
    <x v="3"/>
    <x v="1"/>
    <x v="2"/>
    <x v="9"/>
    <x v="9"/>
    <n v="1191069"/>
  </r>
  <r>
    <x v="7"/>
    <x v="4"/>
    <x v="0"/>
    <x v="0"/>
    <x v="0"/>
    <x v="0"/>
    <n v="571360"/>
  </r>
  <r>
    <x v="7"/>
    <x v="4"/>
    <x v="0"/>
    <x v="0"/>
    <x v="1"/>
    <x v="1"/>
    <n v="4735219"/>
  </r>
  <r>
    <x v="7"/>
    <x v="4"/>
    <x v="0"/>
    <x v="0"/>
    <x v="2"/>
    <x v="2"/>
    <n v="549000"/>
  </r>
  <r>
    <x v="7"/>
    <x v="4"/>
    <x v="0"/>
    <x v="0"/>
    <x v="3"/>
    <x v="3"/>
    <n v="-1922415"/>
  </r>
  <r>
    <x v="7"/>
    <x v="4"/>
    <x v="0"/>
    <x v="0"/>
    <x v="4"/>
    <x v="4"/>
    <n v="6643824"/>
  </r>
  <r>
    <x v="7"/>
    <x v="4"/>
    <x v="0"/>
    <x v="1"/>
    <x v="6"/>
    <x v="6"/>
    <n v="-1513324"/>
  </r>
  <r>
    <x v="7"/>
    <x v="4"/>
    <x v="0"/>
    <x v="2"/>
    <x v="7"/>
    <x v="7"/>
    <n v="483856"/>
  </r>
  <r>
    <x v="7"/>
    <x v="4"/>
    <x v="0"/>
    <x v="2"/>
    <x v="8"/>
    <x v="8"/>
    <n v="10495797"/>
  </r>
  <r>
    <x v="7"/>
    <x v="4"/>
    <x v="0"/>
    <x v="2"/>
    <x v="9"/>
    <x v="9"/>
    <n v="1928841"/>
  </r>
  <r>
    <x v="7"/>
    <x v="4"/>
    <x v="1"/>
    <x v="0"/>
    <x v="0"/>
    <x v="0"/>
    <n v="787257"/>
  </r>
  <r>
    <x v="7"/>
    <x v="4"/>
    <x v="1"/>
    <x v="0"/>
    <x v="1"/>
    <x v="1"/>
    <n v="5033908"/>
  </r>
  <r>
    <x v="7"/>
    <x v="4"/>
    <x v="1"/>
    <x v="0"/>
    <x v="2"/>
    <x v="2"/>
    <n v="558456"/>
  </r>
  <r>
    <x v="7"/>
    <x v="4"/>
    <x v="1"/>
    <x v="0"/>
    <x v="3"/>
    <x v="3"/>
    <n v="-2653989"/>
  </r>
  <r>
    <x v="7"/>
    <x v="4"/>
    <x v="1"/>
    <x v="0"/>
    <x v="4"/>
    <x v="4"/>
    <n v="6808682"/>
  </r>
  <r>
    <x v="7"/>
    <x v="4"/>
    <x v="1"/>
    <x v="1"/>
    <x v="6"/>
    <x v="6"/>
    <n v="-1681158"/>
  </r>
  <r>
    <x v="7"/>
    <x v="4"/>
    <x v="1"/>
    <x v="2"/>
    <x v="7"/>
    <x v="7"/>
    <n v="483856"/>
  </r>
  <r>
    <x v="7"/>
    <x v="4"/>
    <x v="1"/>
    <x v="2"/>
    <x v="8"/>
    <x v="8"/>
    <n v="10463065"/>
  </r>
  <r>
    <x v="7"/>
    <x v="4"/>
    <x v="1"/>
    <x v="2"/>
    <x v="9"/>
    <x v="9"/>
    <n v="3214213"/>
  </r>
  <r>
    <x v="7"/>
    <x v="5"/>
    <x v="0"/>
    <x v="0"/>
    <x v="0"/>
    <x v="0"/>
    <n v="147051"/>
  </r>
  <r>
    <x v="7"/>
    <x v="5"/>
    <x v="0"/>
    <x v="0"/>
    <x v="1"/>
    <x v="1"/>
    <n v="1542803"/>
  </r>
  <r>
    <x v="7"/>
    <x v="5"/>
    <x v="0"/>
    <x v="0"/>
    <x v="2"/>
    <x v="2"/>
    <n v="49576"/>
  </r>
  <r>
    <x v="7"/>
    <x v="5"/>
    <x v="0"/>
    <x v="0"/>
    <x v="3"/>
    <x v="3"/>
    <n v="-460547"/>
  </r>
  <r>
    <x v="7"/>
    <x v="5"/>
    <x v="0"/>
    <x v="0"/>
    <x v="4"/>
    <x v="4"/>
    <n v="2276468"/>
  </r>
  <r>
    <x v="7"/>
    <x v="5"/>
    <x v="0"/>
    <x v="0"/>
    <x v="5"/>
    <x v="5"/>
    <n v="12442"/>
  </r>
  <r>
    <x v="7"/>
    <x v="5"/>
    <x v="0"/>
    <x v="1"/>
    <x v="6"/>
    <x v="6"/>
    <n v="-321780"/>
  </r>
  <r>
    <x v="7"/>
    <x v="5"/>
    <x v="0"/>
    <x v="2"/>
    <x v="7"/>
    <x v="7"/>
    <n v="209649"/>
  </r>
  <r>
    <x v="7"/>
    <x v="5"/>
    <x v="0"/>
    <x v="2"/>
    <x v="8"/>
    <x v="8"/>
    <n v="3191717"/>
  </r>
  <r>
    <x v="7"/>
    <x v="5"/>
    <x v="0"/>
    <x v="2"/>
    <x v="9"/>
    <x v="9"/>
    <n v="740857"/>
  </r>
  <r>
    <x v="7"/>
    <x v="5"/>
    <x v="1"/>
    <x v="0"/>
    <x v="0"/>
    <x v="0"/>
    <n v="215212"/>
  </r>
  <r>
    <x v="7"/>
    <x v="5"/>
    <x v="1"/>
    <x v="0"/>
    <x v="1"/>
    <x v="1"/>
    <n v="1730095"/>
  </r>
  <r>
    <x v="7"/>
    <x v="5"/>
    <x v="1"/>
    <x v="0"/>
    <x v="2"/>
    <x v="2"/>
    <n v="49576"/>
  </r>
  <r>
    <x v="7"/>
    <x v="5"/>
    <x v="1"/>
    <x v="0"/>
    <x v="3"/>
    <x v="3"/>
    <n v="-652296"/>
  </r>
  <r>
    <x v="7"/>
    <x v="5"/>
    <x v="1"/>
    <x v="0"/>
    <x v="4"/>
    <x v="4"/>
    <n v="2292649"/>
  </r>
  <r>
    <x v="7"/>
    <x v="5"/>
    <x v="1"/>
    <x v="0"/>
    <x v="5"/>
    <x v="5"/>
    <n v="18594"/>
  </r>
  <r>
    <x v="7"/>
    <x v="5"/>
    <x v="1"/>
    <x v="1"/>
    <x v="6"/>
    <x v="6"/>
    <n v="-266655"/>
  </r>
  <r>
    <x v="7"/>
    <x v="5"/>
    <x v="1"/>
    <x v="2"/>
    <x v="7"/>
    <x v="7"/>
    <n v="209649"/>
  </r>
  <r>
    <x v="7"/>
    <x v="5"/>
    <x v="1"/>
    <x v="2"/>
    <x v="8"/>
    <x v="8"/>
    <n v="3191717"/>
  </r>
  <r>
    <x v="7"/>
    <x v="5"/>
    <x v="1"/>
    <x v="2"/>
    <x v="9"/>
    <x v="9"/>
    <n v="1253213"/>
  </r>
  <r>
    <x v="7"/>
    <x v="6"/>
    <x v="0"/>
    <x v="0"/>
    <x v="0"/>
    <x v="0"/>
    <n v="2728"/>
  </r>
  <r>
    <x v="7"/>
    <x v="6"/>
    <x v="0"/>
    <x v="0"/>
    <x v="1"/>
    <x v="1"/>
    <n v="70609"/>
  </r>
  <r>
    <x v="7"/>
    <x v="6"/>
    <x v="0"/>
    <x v="0"/>
    <x v="3"/>
    <x v="3"/>
    <n v="10780"/>
  </r>
  <r>
    <x v="7"/>
    <x v="6"/>
    <x v="0"/>
    <x v="0"/>
    <x v="4"/>
    <x v="4"/>
    <n v="21864"/>
  </r>
  <r>
    <x v="7"/>
    <x v="6"/>
    <x v="0"/>
    <x v="1"/>
    <x v="6"/>
    <x v="6"/>
    <n v="17387"/>
  </r>
  <r>
    <x v="7"/>
    <x v="6"/>
    <x v="0"/>
    <x v="2"/>
    <x v="7"/>
    <x v="7"/>
    <n v="9826"/>
  </r>
  <r>
    <x v="7"/>
    <x v="6"/>
    <x v="0"/>
    <x v="2"/>
    <x v="8"/>
    <x v="8"/>
    <n v="78769"/>
  </r>
  <r>
    <x v="7"/>
    <x v="6"/>
    <x v="0"/>
    <x v="2"/>
    <x v="9"/>
    <x v="9"/>
    <n v="13213"/>
  </r>
  <r>
    <x v="7"/>
    <x v="6"/>
    <x v="1"/>
    <x v="0"/>
    <x v="0"/>
    <x v="0"/>
    <n v="2728"/>
  </r>
  <r>
    <x v="7"/>
    <x v="6"/>
    <x v="1"/>
    <x v="0"/>
    <x v="1"/>
    <x v="1"/>
    <n v="70609"/>
  </r>
  <r>
    <x v="7"/>
    <x v="6"/>
    <x v="1"/>
    <x v="0"/>
    <x v="3"/>
    <x v="3"/>
    <n v="10780"/>
  </r>
  <r>
    <x v="7"/>
    <x v="6"/>
    <x v="1"/>
    <x v="0"/>
    <x v="4"/>
    <x v="4"/>
    <n v="21864"/>
  </r>
  <r>
    <x v="7"/>
    <x v="6"/>
    <x v="1"/>
    <x v="1"/>
    <x v="6"/>
    <x v="6"/>
    <n v="17387"/>
  </r>
  <r>
    <x v="7"/>
    <x v="6"/>
    <x v="1"/>
    <x v="2"/>
    <x v="7"/>
    <x v="7"/>
    <n v="9826"/>
  </r>
  <r>
    <x v="7"/>
    <x v="6"/>
    <x v="1"/>
    <x v="2"/>
    <x v="8"/>
    <x v="8"/>
    <n v="78769"/>
  </r>
  <r>
    <x v="7"/>
    <x v="6"/>
    <x v="1"/>
    <x v="2"/>
    <x v="9"/>
    <x v="9"/>
    <n v="13213"/>
  </r>
  <r>
    <x v="7"/>
    <x v="7"/>
    <x v="0"/>
    <x v="0"/>
    <x v="0"/>
    <x v="0"/>
    <n v="77553"/>
  </r>
  <r>
    <x v="7"/>
    <x v="7"/>
    <x v="0"/>
    <x v="0"/>
    <x v="1"/>
    <x v="1"/>
    <n v="4714238"/>
  </r>
  <r>
    <x v="7"/>
    <x v="7"/>
    <x v="0"/>
    <x v="0"/>
    <x v="2"/>
    <x v="2"/>
    <n v="154395"/>
  </r>
  <r>
    <x v="7"/>
    <x v="7"/>
    <x v="0"/>
    <x v="0"/>
    <x v="3"/>
    <x v="3"/>
    <n v="-2202994"/>
  </r>
  <r>
    <x v="7"/>
    <x v="7"/>
    <x v="0"/>
    <x v="0"/>
    <x v="4"/>
    <x v="4"/>
    <n v="3192731"/>
  </r>
  <r>
    <x v="7"/>
    <x v="7"/>
    <x v="0"/>
    <x v="0"/>
    <x v="5"/>
    <x v="5"/>
    <n v="11077064"/>
  </r>
  <r>
    <x v="7"/>
    <x v="7"/>
    <x v="0"/>
    <x v="1"/>
    <x v="6"/>
    <x v="6"/>
    <n v="7684643"/>
  </r>
  <r>
    <x v="7"/>
    <x v="7"/>
    <x v="0"/>
    <x v="2"/>
    <x v="7"/>
    <x v="7"/>
    <n v="899294"/>
  </r>
  <r>
    <x v="7"/>
    <x v="7"/>
    <x v="0"/>
    <x v="2"/>
    <x v="8"/>
    <x v="8"/>
    <n v="4938235"/>
  </r>
  <r>
    <x v="7"/>
    <x v="7"/>
    <x v="0"/>
    <x v="2"/>
    <x v="9"/>
    <x v="9"/>
    <n v="1111961"/>
  </r>
  <r>
    <x v="7"/>
    <x v="7"/>
    <x v="1"/>
    <x v="0"/>
    <x v="0"/>
    <x v="0"/>
    <n v="445874"/>
  </r>
  <r>
    <x v="7"/>
    <x v="7"/>
    <x v="1"/>
    <x v="0"/>
    <x v="1"/>
    <x v="1"/>
    <n v="6285857"/>
  </r>
  <r>
    <x v="7"/>
    <x v="7"/>
    <x v="1"/>
    <x v="0"/>
    <x v="2"/>
    <x v="2"/>
    <n v="147501"/>
  </r>
  <r>
    <x v="7"/>
    <x v="7"/>
    <x v="1"/>
    <x v="0"/>
    <x v="3"/>
    <x v="3"/>
    <n v="-4192416"/>
  </r>
  <r>
    <x v="7"/>
    <x v="7"/>
    <x v="1"/>
    <x v="0"/>
    <x v="4"/>
    <x v="4"/>
    <n v="3266711"/>
  </r>
  <r>
    <x v="7"/>
    <x v="7"/>
    <x v="1"/>
    <x v="0"/>
    <x v="5"/>
    <x v="5"/>
    <n v="11073370"/>
  </r>
  <r>
    <x v="7"/>
    <x v="7"/>
    <x v="1"/>
    <x v="1"/>
    <x v="6"/>
    <x v="6"/>
    <n v="6315294"/>
  </r>
  <r>
    <x v="7"/>
    <x v="7"/>
    <x v="1"/>
    <x v="2"/>
    <x v="7"/>
    <x v="7"/>
    <n v="899294"/>
  </r>
  <r>
    <x v="7"/>
    <x v="7"/>
    <x v="1"/>
    <x v="2"/>
    <x v="8"/>
    <x v="8"/>
    <n v="4908398"/>
  </r>
  <r>
    <x v="7"/>
    <x v="7"/>
    <x v="1"/>
    <x v="2"/>
    <x v="9"/>
    <x v="9"/>
    <n v="3772591"/>
  </r>
  <r>
    <x v="7"/>
    <x v="8"/>
    <x v="0"/>
    <x v="0"/>
    <x v="0"/>
    <x v="0"/>
    <n v="113637"/>
  </r>
  <r>
    <x v="7"/>
    <x v="8"/>
    <x v="0"/>
    <x v="0"/>
    <x v="1"/>
    <x v="1"/>
    <n v="760085"/>
  </r>
  <r>
    <x v="7"/>
    <x v="8"/>
    <x v="0"/>
    <x v="0"/>
    <x v="2"/>
    <x v="2"/>
    <n v="28873"/>
  </r>
  <r>
    <x v="7"/>
    <x v="8"/>
    <x v="0"/>
    <x v="0"/>
    <x v="3"/>
    <x v="3"/>
    <n v="329854"/>
  </r>
  <r>
    <x v="7"/>
    <x v="8"/>
    <x v="0"/>
    <x v="0"/>
    <x v="4"/>
    <x v="4"/>
    <n v="840977"/>
  </r>
  <r>
    <x v="7"/>
    <x v="8"/>
    <x v="0"/>
    <x v="0"/>
    <x v="5"/>
    <x v="5"/>
    <n v="-3195"/>
  </r>
  <r>
    <x v="7"/>
    <x v="8"/>
    <x v="0"/>
    <x v="1"/>
    <x v="6"/>
    <x v="6"/>
    <n v="-74506"/>
  </r>
  <r>
    <x v="7"/>
    <x v="8"/>
    <x v="0"/>
    <x v="2"/>
    <x v="7"/>
    <x v="7"/>
    <n v="226257"/>
  </r>
  <r>
    <x v="7"/>
    <x v="8"/>
    <x v="0"/>
    <x v="2"/>
    <x v="8"/>
    <x v="8"/>
    <n v="1012414"/>
  </r>
  <r>
    <x v="7"/>
    <x v="8"/>
    <x v="0"/>
    <x v="2"/>
    <x v="9"/>
    <x v="9"/>
    <n v="103736"/>
  </r>
  <r>
    <x v="7"/>
    <x v="8"/>
    <x v="1"/>
    <x v="0"/>
    <x v="0"/>
    <x v="0"/>
    <n v="175338"/>
  </r>
  <r>
    <x v="7"/>
    <x v="8"/>
    <x v="1"/>
    <x v="0"/>
    <x v="1"/>
    <x v="1"/>
    <n v="790348"/>
  </r>
  <r>
    <x v="7"/>
    <x v="8"/>
    <x v="1"/>
    <x v="0"/>
    <x v="2"/>
    <x v="2"/>
    <n v="34832"/>
  </r>
  <r>
    <x v="7"/>
    <x v="8"/>
    <x v="1"/>
    <x v="0"/>
    <x v="3"/>
    <x v="3"/>
    <n v="195036"/>
  </r>
  <r>
    <x v="7"/>
    <x v="8"/>
    <x v="1"/>
    <x v="0"/>
    <x v="4"/>
    <x v="4"/>
    <n v="867646"/>
  </r>
  <r>
    <x v="7"/>
    <x v="8"/>
    <x v="1"/>
    <x v="0"/>
    <x v="5"/>
    <x v="5"/>
    <n v="-3195"/>
  </r>
  <r>
    <x v="7"/>
    <x v="8"/>
    <x v="1"/>
    <x v="1"/>
    <x v="6"/>
    <x v="6"/>
    <n v="-114664"/>
  </r>
  <r>
    <x v="7"/>
    <x v="8"/>
    <x v="1"/>
    <x v="2"/>
    <x v="7"/>
    <x v="7"/>
    <n v="226257"/>
  </r>
  <r>
    <x v="7"/>
    <x v="8"/>
    <x v="1"/>
    <x v="2"/>
    <x v="8"/>
    <x v="8"/>
    <n v="1012414"/>
  </r>
  <r>
    <x v="7"/>
    <x v="8"/>
    <x v="1"/>
    <x v="2"/>
    <x v="9"/>
    <x v="9"/>
    <n v="322988"/>
  </r>
  <r>
    <x v="7"/>
    <x v="9"/>
    <x v="0"/>
    <x v="0"/>
    <x v="0"/>
    <x v="0"/>
    <n v="13709"/>
  </r>
  <r>
    <x v="7"/>
    <x v="9"/>
    <x v="0"/>
    <x v="0"/>
    <x v="1"/>
    <x v="1"/>
    <n v="346199"/>
  </r>
  <r>
    <x v="7"/>
    <x v="9"/>
    <x v="0"/>
    <x v="0"/>
    <x v="2"/>
    <x v="2"/>
    <n v="-1697"/>
  </r>
  <r>
    <x v="7"/>
    <x v="9"/>
    <x v="0"/>
    <x v="0"/>
    <x v="3"/>
    <x v="3"/>
    <n v="146056"/>
  </r>
  <r>
    <x v="7"/>
    <x v="9"/>
    <x v="0"/>
    <x v="0"/>
    <x v="4"/>
    <x v="4"/>
    <n v="356211"/>
  </r>
  <r>
    <x v="7"/>
    <x v="9"/>
    <x v="0"/>
    <x v="1"/>
    <x v="6"/>
    <x v="6"/>
    <n v="3752"/>
  </r>
  <r>
    <x v="7"/>
    <x v="9"/>
    <x v="0"/>
    <x v="2"/>
    <x v="7"/>
    <x v="7"/>
    <n v="162457"/>
  </r>
  <r>
    <x v="7"/>
    <x v="9"/>
    <x v="0"/>
    <x v="2"/>
    <x v="8"/>
    <x v="8"/>
    <n v="352647"/>
  </r>
  <r>
    <x v="7"/>
    <x v="9"/>
    <x v="0"/>
    <x v="2"/>
    <x v="9"/>
    <x v="9"/>
    <n v="57014"/>
  </r>
  <r>
    <x v="7"/>
    <x v="9"/>
    <x v="1"/>
    <x v="0"/>
    <x v="0"/>
    <x v="0"/>
    <n v="26487"/>
  </r>
  <r>
    <x v="7"/>
    <x v="9"/>
    <x v="1"/>
    <x v="0"/>
    <x v="1"/>
    <x v="1"/>
    <n v="346686"/>
  </r>
  <r>
    <x v="7"/>
    <x v="9"/>
    <x v="1"/>
    <x v="0"/>
    <x v="2"/>
    <x v="2"/>
    <n v="-1697"/>
  </r>
  <r>
    <x v="7"/>
    <x v="9"/>
    <x v="1"/>
    <x v="0"/>
    <x v="3"/>
    <x v="3"/>
    <n v="124286"/>
  </r>
  <r>
    <x v="7"/>
    <x v="9"/>
    <x v="1"/>
    <x v="0"/>
    <x v="4"/>
    <x v="4"/>
    <n v="358719"/>
  </r>
  <r>
    <x v="7"/>
    <x v="9"/>
    <x v="1"/>
    <x v="1"/>
    <x v="6"/>
    <x v="6"/>
    <n v="351"/>
  </r>
  <r>
    <x v="7"/>
    <x v="9"/>
    <x v="1"/>
    <x v="2"/>
    <x v="7"/>
    <x v="7"/>
    <n v="162457"/>
  </r>
  <r>
    <x v="7"/>
    <x v="9"/>
    <x v="1"/>
    <x v="2"/>
    <x v="8"/>
    <x v="8"/>
    <n v="352647"/>
  </r>
  <r>
    <x v="7"/>
    <x v="9"/>
    <x v="1"/>
    <x v="2"/>
    <x v="9"/>
    <x v="9"/>
    <n v="91156"/>
  </r>
  <r>
    <x v="7"/>
    <x v="10"/>
    <x v="0"/>
    <x v="0"/>
    <x v="0"/>
    <x v="0"/>
    <n v="117206"/>
  </r>
  <r>
    <x v="7"/>
    <x v="10"/>
    <x v="0"/>
    <x v="0"/>
    <x v="1"/>
    <x v="1"/>
    <n v="1039830"/>
  </r>
  <r>
    <x v="7"/>
    <x v="10"/>
    <x v="0"/>
    <x v="0"/>
    <x v="2"/>
    <x v="2"/>
    <n v="27499"/>
  </r>
  <r>
    <x v="7"/>
    <x v="10"/>
    <x v="0"/>
    <x v="0"/>
    <x v="3"/>
    <x v="3"/>
    <n v="301474"/>
  </r>
  <r>
    <x v="7"/>
    <x v="10"/>
    <x v="0"/>
    <x v="0"/>
    <x v="4"/>
    <x v="4"/>
    <n v="949117"/>
  </r>
  <r>
    <x v="7"/>
    <x v="10"/>
    <x v="0"/>
    <x v="1"/>
    <x v="6"/>
    <x v="6"/>
    <n v="-63320"/>
  </r>
  <r>
    <x v="7"/>
    <x v="10"/>
    <x v="0"/>
    <x v="2"/>
    <x v="7"/>
    <x v="7"/>
    <n v="338248"/>
  </r>
  <r>
    <x v="7"/>
    <x v="10"/>
    <x v="0"/>
    <x v="2"/>
    <x v="8"/>
    <x v="8"/>
    <n v="1264117"/>
  </r>
  <r>
    <x v="7"/>
    <x v="10"/>
    <x v="0"/>
    <x v="2"/>
    <x v="9"/>
    <x v="9"/>
    <n v="166493"/>
  </r>
  <r>
    <x v="7"/>
    <x v="10"/>
    <x v="1"/>
    <x v="0"/>
    <x v="0"/>
    <x v="0"/>
    <n v="151706"/>
  </r>
  <r>
    <x v="7"/>
    <x v="10"/>
    <x v="1"/>
    <x v="0"/>
    <x v="1"/>
    <x v="1"/>
    <n v="1040997"/>
  </r>
  <r>
    <x v="7"/>
    <x v="10"/>
    <x v="1"/>
    <x v="0"/>
    <x v="2"/>
    <x v="2"/>
    <n v="35719"/>
  </r>
  <r>
    <x v="7"/>
    <x v="10"/>
    <x v="1"/>
    <x v="0"/>
    <x v="3"/>
    <x v="3"/>
    <n v="104796"/>
  </r>
  <r>
    <x v="7"/>
    <x v="10"/>
    <x v="1"/>
    <x v="0"/>
    <x v="4"/>
    <x v="4"/>
    <n v="1022503"/>
  </r>
  <r>
    <x v="7"/>
    <x v="10"/>
    <x v="1"/>
    <x v="1"/>
    <x v="6"/>
    <x v="6"/>
    <n v="-229312"/>
  </r>
  <r>
    <x v="7"/>
    <x v="10"/>
    <x v="1"/>
    <x v="2"/>
    <x v="7"/>
    <x v="7"/>
    <n v="338248"/>
  </r>
  <r>
    <x v="7"/>
    <x v="10"/>
    <x v="1"/>
    <x v="2"/>
    <x v="8"/>
    <x v="8"/>
    <n v="1260359"/>
  </r>
  <r>
    <x v="7"/>
    <x v="10"/>
    <x v="1"/>
    <x v="2"/>
    <x v="9"/>
    <x v="9"/>
    <n v="318210"/>
  </r>
  <r>
    <x v="7"/>
    <x v="11"/>
    <x v="0"/>
    <x v="0"/>
    <x v="0"/>
    <x v="0"/>
    <n v="196052"/>
  </r>
  <r>
    <x v="7"/>
    <x v="11"/>
    <x v="0"/>
    <x v="0"/>
    <x v="1"/>
    <x v="1"/>
    <n v="1227284"/>
  </r>
  <r>
    <x v="7"/>
    <x v="11"/>
    <x v="0"/>
    <x v="0"/>
    <x v="2"/>
    <x v="2"/>
    <n v="128105"/>
  </r>
  <r>
    <x v="7"/>
    <x v="11"/>
    <x v="0"/>
    <x v="0"/>
    <x v="3"/>
    <x v="3"/>
    <n v="-174142"/>
  </r>
  <r>
    <x v="7"/>
    <x v="11"/>
    <x v="0"/>
    <x v="0"/>
    <x v="4"/>
    <x v="4"/>
    <n v="1682382"/>
  </r>
  <r>
    <x v="7"/>
    <x v="11"/>
    <x v="0"/>
    <x v="1"/>
    <x v="6"/>
    <x v="6"/>
    <n v="59428"/>
  </r>
  <r>
    <x v="7"/>
    <x v="11"/>
    <x v="0"/>
    <x v="2"/>
    <x v="7"/>
    <x v="7"/>
    <n v="290078"/>
  </r>
  <r>
    <x v="7"/>
    <x v="11"/>
    <x v="0"/>
    <x v="2"/>
    <x v="8"/>
    <x v="8"/>
    <n v="2462254"/>
  </r>
  <r>
    <x v="7"/>
    <x v="11"/>
    <x v="0"/>
    <x v="2"/>
    <x v="9"/>
    <x v="9"/>
    <n v="715061"/>
  </r>
  <r>
    <x v="7"/>
    <x v="11"/>
    <x v="1"/>
    <x v="0"/>
    <x v="0"/>
    <x v="0"/>
    <n v="196052"/>
  </r>
  <r>
    <x v="7"/>
    <x v="11"/>
    <x v="1"/>
    <x v="0"/>
    <x v="1"/>
    <x v="1"/>
    <n v="1227284"/>
  </r>
  <r>
    <x v="7"/>
    <x v="11"/>
    <x v="1"/>
    <x v="0"/>
    <x v="2"/>
    <x v="2"/>
    <n v="128105"/>
  </r>
  <r>
    <x v="7"/>
    <x v="11"/>
    <x v="1"/>
    <x v="0"/>
    <x v="3"/>
    <x v="3"/>
    <n v="-174142"/>
  </r>
  <r>
    <x v="7"/>
    <x v="11"/>
    <x v="1"/>
    <x v="0"/>
    <x v="4"/>
    <x v="4"/>
    <n v="1682382"/>
  </r>
  <r>
    <x v="7"/>
    <x v="11"/>
    <x v="1"/>
    <x v="1"/>
    <x v="6"/>
    <x v="6"/>
    <n v="59428"/>
  </r>
  <r>
    <x v="7"/>
    <x v="11"/>
    <x v="1"/>
    <x v="2"/>
    <x v="7"/>
    <x v="7"/>
    <n v="290078"/>
  </r>
  <r>
    <x v="7"/>
    <x v="11"/>
    <x v="1"/>
    <x v="2"/>
    <x v="8"/>
    <x v="8"/>
    <n v="2462254"/>
  </r>
  <r>
    <x v="7"/>
    <x v="11"/>
    <x v="1"/>
    <x v="2"/>
    <x v="9"/>
    <x v="9"/>
    <n v="715061"/>
  </r>
  <r>
    <x v="7"/>
    <x v="12"/>
    <x v="0"/>
    <x v="0"/>
    <x v="0"/>
    <x v="0"/>
    <n v="21883"/>
  </r>
  <r>
    <x v="7"/>
    <x v="12"/>
    <x v="0"/>
    <x v="0"/>
    <x v="1"/>
    <x v="1"/>
    <n v="197134"/>
  </r>
  <r>
    <x v="7"/>
    <x v="12"/>
    <x v="0"/>
    <x v="0"/>
    <x v="3"/>
    <x v="3"/>
    <n v="33459"/>
  </r>
  <r>
    <x v="7"/>
    <x v="12"/>
    <x v="0"/>
    <x v="0"/>
    <x v="4"/>
    <x v="4"/>
    <n v="232941"/>
  </r>
  <r>
    <x v="7"/>
    <x v="12"/>
    <x v="0"/>
    <x v="1"/>
    <x v="6"/>
    <x v="6"/>
    <n v="121730"/>
  </r>
  <r>
    <x v="7"/>
    <x v="12"/>
    <x v="0"/>
    <x v="2"/>
    <x v="7"/>
    <x v="7"/>
    <n v="74568"/>
  </r>
  <r>
    <x v="7"/>
    <x v="12"/>
    <x v="0"/>
    <x v="2"/>
    <x v="8"/>
    <x v="8"/>
    <n v="410811"/>
  </r>
  <r>
    <x v="7"/>
    <x v="12"/>
    <x v="0"/>
    <x v="2"/>
    <x v="9"/>
    <x v="9"/>
    <n v="54850"/>
  </r>
  <r>
    <x v="7"/>
    <x v="12"/>
    <x v="1"/>
    <x v="0"/>
    <x v="0"/>
    <x v="0"/>
    <n v="21883"/>
  </r>
  <r>
    <x v="7"/>
    <x v="12"/>
    <x v="1"/>
    <x v="0"/>
    <x v="1"/>
    <x v="1"/>
    <n v="197134"/>
  </r>
  <r>
    <x v="7"/>
    <x v="12"/>
    <x v="1"/>
    <x v="0"/>
    <x v="3"/>
    <x v="3"/>
    <n v="33459"/>
  </r>
  <r>
    <x v="7"/>
    <x v="12"/>
    <x v="1"/>
    <x v="0"/>
    <x v="4"/>
    <x v="4"/>
    <n v="232941"/>
  </r>
  <r>
    <x v="7"/>
    <x v="12"/>
    <x v="1"/>
    <x v="1"/>
    <x v="6"/>
    <x v="6"/>
    <n v="121730"/>
  </r>
  <r>
    <x v="7"/>
    <x v="12"/>
    <x v="1"/>
    <x v="2"/>
    <x v="7"/>
    <x v="7"/>
    <n v="74568"/>
  </r>
  <r>
    <x v="7"/>
    <x v="12"/>
    <x v="1"/>
    <x v="2"/>
    <x v="8"/>
    <x v="8"/>
    <n v="410811"/>
  </r>
  <r>
    <x v="7"/>
    <x v="12"/>
    <x v="1"/>
    <x v="2"/>
    <x v="9"/>
    <x v="9"/>
    <n v="54850"/>
  </r>
  <r>
    <x v="7"/>
    <x v="13"/>
    <x v="0"/>
    <x v="0"/>
    <x v="0"/>
    <x v="0"/>
    <n v="92668"/>
  </r>
  <r>
    <x v="7"/>
    <x v="13"/>
    <x v="0"/>
    <x v="0"/>
    <x v="1"/>
    <x v="1"/>
    <n v="953650"/>
  </r>
  <r>
    <x v="7"/>
    <x v="13"/>
    <x v="0"/>
    <x v="0"/>
    <x v="2"/>
    <x v="2"/>
    <n v="21461"/>
  </r>
  <r>
    <x v="7"/>
    <x v="13"/>
    <x v="0"/>
    <x v="0"/>
    <x v="3"/>
    <x v="3"/>
    <n v="-243974"/>
  </r>
  <r>
    <x v="7"/>
    <x v="13"/>
    <x v="0"/>
    <x v="0"/>
    <x v="4"/>
    <x v="4"/>
    <n v="1141484"/>
  </r>
  <r>
    <x v="7"/>
    <x v="13"/>
    <x v="0"/>
    <x v="1"/>
    <x v="6"/>
    <x v="6"/>
    <n v="-169798"/>
  </r>
  <r>
    <x v="7"/>
    <x v="13"/>
    <x v="0"/>
    <x v="2"/>
    <x v="7"/>
    <x v="7"/>
    <n v="492108"/>
  </r>
  <r>
    <x v="7"/>
    <x v="13"/>
    <x v="0"/>
    <x v="2"/>
    <x v="8"/>
    <x v="8"/>
    <n v="1239472"/>
  </r>
  <r>
    <x v="7"/>
    <x v="13"/>
    <x v="0"/>
    <x v="2"/>
    <x v="9"/>
    <x v="9"/>
    <n v="551859"/>
  </r>
  <r>
    <x v="7"/>
    <x v="13"/>
    <x v="1"/>
    <x v="0"/>
    <x v="0"/>
    <x v="0"/>
    <n v="101057"/>
  </r>
  <r>
    <x v="7"/>
    <x v="13"/>
    <x v="1"/>
    <x v="0"/>
    <x v="1"/>
    <x v="1"/>
    <n v="1017960"/>
  </r>
  <r>
    <x v="7"/>
    <x v="13"/>
    <x v="1"/>
    <x v="0"/>
    <x v="2"/>
    <x v="2"/>
    <n v="21461"/>
  </r>
  <r>
    <x v="7"/>
    <x v="13"/>
    <x v="1"/>
    <x v="0"/>
    <x v="3"/>
    <x v="3"/>
    <n v="-268822"/>
  </r>
  <r>
    <x v="7"/>
    <x v="13"/>
    <x v="1"/>
    <x v="0"/>
    <x v="4"/>
    <x v="4"/>
    <n v="1142135"/>
  </r>
  <r>
    <x v="7"/>
    <x v="13"/>
    <x v="1"/>
    <x v="1"/>
    <x v="6"/>
    <x v="6"/>
    <n v="-159358"/>
  </r>
  <r>
    <x v="7"/>
    <x v="13"/>
    <x v="1"/>
    <x v="2"/>
    <x v="7"/>
    <x v="7"/>
    <n v="492108"/>
  </r>
  <r>
    <x v="7"/>
    <x v="13"/>
    <x v="1"/>
    <x v="2"/>
    <x v="8"/>
    <x v="8"/>
    <n v="1239472"/>
  </r>
  <r>
    <x v="7"/>
    <x v="13"/>
    <x v="1"/>
    <x v="2"/>
    <x v="9"/>
    <x v="9"/>
    <n v="660497"/>
  </r>
  <r>
    <x v="7"/>
    <x v="14"/>
    <x v="0"/>
    <x v="0"/>
    <x v="0"/>
    <x v="0"/>
    <n v="32652"/>
  </r>
  <r>
    <x v="7"/>
    <x v="14"/>
    <x v="0"/>
    <x v="0"/>
    <x v="1"/>
    <x v="1"/>
    <n v="196287"/>
  </r>
  <r>
    <x v="7"/>
    <x v="14"/>
    <x v="0"/>
    <x v="0"/>
    <x v="2"/>
    <x v="2"/>
    <n v="291"/>
  </r>
  <r>
    <x v="7"/>
    <x v="14"/>
    <x v="0"/>
    <x v="0"/>
    <x v="3"/>
    <x v="3"/>
    <n v="-97115"/>
  </r>
  <r>
    <x v="7"/>
    <x v="14"/>
    <x v="0"/>
    <x v="0"/>
    <x v="4"/>
    <x v="4"/>
    <n v="290535"/>
  </r>
  <r>
    <x v="7"/>
    <x v="14"/>
    <x v="0"/>
    <x v="1"/>
    <x v="6"/>
    <x v="6"/>
    <n v="-72950"/>
  </r>
  <r>
    <x v="7"/>
    <x v="14"/>
    <x v="0"/>
    <x v="2"/>
    <x v="7"/>
    <x v="7"/>
    <n v="120649"/>
  </r>
  <r>
    <x v="7"/>
    <x v="14"/>
    <x v="0"/>
    <x v="2"/>
    <x v="8"/>
    <x v="8"/>
    <n v="331480"/>
  </r>
  <r>
    <x v="7"/>
    <x v="14"/>
    <x v="0"/>
    <x v="2"/>
    <x v="9"/>
    <x v="9"/>
    <n v="91801"/>
  </r>
  <r>
    <x v="7"/>
    <x v="14"/>
    <x v="1"/>
    <x v="0"/>
    <x v="0"/>
    <x v="0"/>
    <n v="45497"/>
  </r>
  <r>
    <x v="7"/>
    <x v="14"/>
    <x v="1"/>
    <x v="0"/>
    <x v="1"/>
    <x v="1"/>
    <n v="228651"/>
  </r>
  <r>
    <x v="7"/>
    <x v="14"/>
    <x v="1"/>
    <x v="0"/>
    <x v="2"/>
    <x v="2"/>
    <n v="291"/>
  </r>
  <r>
    <x v="7"/>
    <x v="14"/>
    <x v="1"/>
    <x v="0"/>
    <x v="3"/>
    <x v="3"/>
    <n v="-139563"/>
  </r>
  <r>
    <x v="7"/>
    <x v="14"/>
    <x v="1"/>
    <x v="0"/>
    <x v="4"/>
    <x v="4"/>
    <n v="301923"/>
  </r>
  <r>
    <x v="7"/>
    <x v="14"/>
    <x v="1"/>
    <x v="1"/>
    <x v="6"/>
    <x v="6"/>
    <n v="-68916"/>
  </r>
  <r>
    <x v="7"/>
    <x v="14"/>
    <x v="1"/>
    <x v="2"/>
    <x v="7"/>
    <x v="7"/>
    <n v="120649"/>
  </r>
  <r>
    <x v="7"/>
    <x v="14"/>
    <x v="1"/>
    <x v="2"/>
    <x v="8"/>
    <x v="8"/>
    <n v="331480"/>
  </r>
  <r>
    <x v="7"/>
    <x v="14"/>
    <x v="1"/>
    <x v="2"/>
    <x v="9"/>
    <x v="9"/>
    <n v="194880"/>
  </r>
  <r>
    <x v="7"/>
    <x v="15"/>
    <x v="0"/>
    <x v="0"/>
    <x v="0"/>
    <x v="0"/>
    <n v="714"/>
  </r>
  <r>
    <x v="7"/>
    <x v="15"/>
    <x v="0"/>
    <x v="0"/>
    <x v="1"/>
    <x v="1"/>
    <n v="76352"/>
  </r>
  <r>
    <x v="7"/>
    <x v="15"/>
    <x v="0"/>
    <x v="0"/>
    <x v="3"/>
    <x v="3"/>
    <n v="16686"/>
  </r>
  <r>
    <x v="7"/>
    <x v="15"/>
    <x v="0"/>
    <x v="0"/>
    <x v="4"/>
    <x v="4"/>
    <n v="4582"/>
  </r>
  <r>
    <x v="7"/>
    <x v="15"/>
    <x v="0"/>
    <x v="1"/>
    <x v="6"/>
    <x v="6"/>
    <n v="3657"/>
  </r>
  <r>
    <x v="7"/>
    <x v="15"/>
    <x v="0"/>
    <x v="2"/>
    <x v="7"/>
    <x v="7"/>
    <n v="19946"/>
  </r>
  <r>
    <x v="7"/>
    <x v="15"/>
    <x v="0"/>
    <x v="2"/>
    <x v="8"/>
    <x v="8"/>
    <n v="46854"/>
  </r>
  <r>
    <x v="7"/>
    <x v="15"/>
    <x v="0"/>
    <x v="2"/>
    <x v="9"/>
    <x v="9"/>
    <n v="1819"/>
  </r>
  <r>
    <x v="7"/>
    <x v="15"/>
    <x v="1"/>
    <x v="0"/>
    <x v="0"/>
    <x v="0"/>
    <n v="714"/>
  </r>
  <r>
    <x v="7"/>
    <x v="15"/>
    <x v="1"/>
    <x v="0"/>
    <x v="1"/>
    <x v="1"/>
    <n v="76352"/>
  </r>
  <r>
    <x v="7"/>
    <x v="15"/>
    <x v="1"/>
    <x v="0"/>
    <x v="3"/>
    <x v="3"/>
    <n v="16686"/>
  </r>
  <r>
    <x v="7"/>
    <x v="15"/>
    <x v="1"/>
    <x v="0"/>
    <x v="4"/>
    <x v="4"/>
    <n v="4582"/>
  </r>
  <r>
    <x v="7"/>
    <x v="15"/>
    <x v="1"/>
    <x v="1"/>
    <x v="6"/>
    <x v="6"/>
    <n v="3657"/>
  </r>
  <r>
    <x v="7"/>
    <x v="15"/>
    <x v="1"/>
    <x v="2"/>
    <x v="7"/>
    <x v="7"/>
    <n v="19946"/>
  </r>
  <r>
    <x v="7"/>
    <x v="15"/>
    <x v="1"/>
    <x v="2"/>
    <x v="8"/>
    <x v="8"/>
    <n v="46854"/>
  </r>
  <r>
    <x v="7"/>
    <x v="15"/>
    <x v="1"/>
    <x v="2"/>
    <x v="9"/>
    <x v="9"/>
    <n v="1819"/>
  </r>
  <r>
    <x v="7"/>
    <x v="16"/>
    <x v="0"/>
    <x v="0"/>
    <x v="0"/>
    <x v="0"/>
    <n v="40631"/>
  </r>
  <r>
    <x v="7"/>
    <x v="16"/>
    <x v="0"/>
    <x v="0"/>
    <x v="1"/>
    <x v="1"/>
    <n v="434900"/>
  </r>
  <r>
    <x v="7"/>
    <x v="16"/>
    <x v="0"/>
    <x v="0"/>
    <x v="2"/>
    <x v="2"/>
    <n v="28708"/>
  </r>
  <r>
    <x v="7"/>
    <x v="16"/>
    <x v="0"/>
    <x v="0"/>
    <x v="3"/>
    <x v="3"/>
    <n v="-59886"/>
  </r>
  <r>
    <x v="7"/>
    <x v="16"/>
    <x v="0"/>
    <x v="0"/>
    <x v="4"/>
    <x v="4"/>
    <n v="566484"/>
  </r>
  <r>
    <x v="7"/>
    <x v="16"/>
    <x v="0"/>
    <x v="0"/>
    <x v="5"/>
    <x v="5"/>
    <n v="-1326"/>
  </r>
  <r>
    <x v="7"/>
    <x v="16"/>
    <x v="0"/>
    <x v="1"/>
    <x v="6"/>
    <x v="6"/>
    <n v="22479"/>
  </r>
  <r>
    <x v="7"/>
    <x v="16"/>
    <x v="0"/>
    <x v="2"/>
    <x v="7"/>
    <x v="7"/>
    <n v="271342"/>
  </r>
  <r>
    <x v="7"/>
    <x v="16"/>
    <x v="0"/>
    <x v="2"/>
    <x v="8"/>
    <x v="8"/>
    <n v="685113"/>
  </r>
  <r>
    <x v="7"/>
    <x v="16"/>
    <x v="0"/>
    <x v="2"/>
    <x v="9"/>
    <x v="9"/>
    <n v="197959"/>
  </r>
  <r>
    <x v="7"/>
    <x v="16"/>
    <x v="1"/>
    <x v="0"/>
    <x v="0"/>
    <x v="0"/>
    <n v="81893"/>
  </r>
  <r>
    <x v="7"/>
    <x v="16"/>
    <x v="1"/>
    <x v="0"/>
    <x v="1"/>
    <x v="1"/>
    <n v="547034"/>
  </r>
  <r>
    <x v="7"/>
    <x v="16"/>
    <x v="1"/>
    <x v="0"/>
    <x v="2"/>
    <x v="2"/>
    <n v="28708"/>
  </r>
  <r>
    <x v="7"/>
    <x v="16"/>
    <x v="1"/>
    <x v="0"/>
    <x v="3"/>
    <x v="3"/>
    <n v="-145226"/>
  </r>
  <r>
    <x v="7"/>
    <x v="16"/>
    <x v="1"/>
    <x v="0"/>
    <x v="4"/>
    <x v="4"/>
    <n v="663974"/>
  </r>
  <r>
    <x v="7"/>
    <x v="16"/>
    <x v="1"/>
    <x v="0"/>
    <x v="5"/>
    <x v="5"/>
    <n v="-1326"/>
  </r>
  <r>
    <x v="7"/>
    <x v="16"/>
    <x v="1"/>
    <x v="1"/>
    <x v="6"/>
    <x v="6"/>
    <n v="54133"/>
  </r>
  <r>
    <x v="7"/>
    <x v="16"/>
    <x v="1"/>
    <x v="2"/>
    <x v="7"/>
    <x v="7"/>
    <n v="271342"/>
  </r>
  <r>
    <x v="7"/>
    <x v="16"/>
    <x v="1"/>
    <x v="2"/>
    <x v="8"/>
    <x v="8"/>
    <n v="685113"/>
  </r>
  <r>
    <x v="7"/>
    <x v="16"/>
    <x v="1"/>
    <x v="2"/>
    <x v="9"/>
    <x v="9"/>
    <n v="565839"/>
  </r>
  <r>
    <x v="7"/>
    <x v="17"/>
    <x v="0"/>
    <x v="0"/>
    <x v="0"/>
    <x v="0"/>
    <n v="40422"/>
  </r>
  <r>
    <x v="7"/>
    <x v="17"/>
    <x v="0"/>
    <x v="0"/>
    <x v="1"/>
    <x v="1"/>
    <n v="212156"/>
  </r>
  <r>
    <x v="7"/>
    <x v="17"/>
    <x v="0"/>
    <x v="0"/>
    <x v="2"/>
    <x v="2"/>
    <n v="9481"/>
  </r>
  <r>
    <x v="7"/>
    <x v="17"/>
    <x v="0"/>
    <x v="0"/>
    <x v="3"/>
    <x v="3"/>
    <n v="-70938"/>
  </r>
  <r>
    <x v="7"/>
    <x v="17"/>
    <x v="0"/>
    <x v="0"/>
    <x v="4"/>
    <x v="4"/>
    <n v="412100"/>
  </r>
  <r>
    <x v="7"/>
    <x v="17"/>
    <x v="0"/>
    <x v="0"/>
    <x v="5"/>
    <x v="5"/>
    <n v="0"/>
  </r>
  <r>
    <x v="7"/>
    <x v="17"/>
    <x v="0"/>
    <x v="1"/>
    <x v="6"/>
    <x v="6"/>
    <n v="-46052"/>
  </r>
  <r>
    <x v="7"/>
    <x v="17"/>
    <x v="0"/>
    <x v="2"/>
    <x v="7"/>
    <x v="7"/>
    <n v="150700"/>
  </r>
  <r>
    <x v="7"/>
    <x v="17"/>
    <x v="0"/>
    <x v="2"/>
    <x v="8"/>
    <x v="8"/>
    <n v="440416"/>
  </r>
  <r>
    <x v="7"/>
    <x v="17"/>
    <x v="0"/>
    <x v="2"/>
    <x v="9"/>
    <x v="9"/>
    <n v="107929"/>
  </r>
  <r>
    <x v="7"/>
    <x v="17"/>
    <x v="1"/>
    <x v="0"/>
    <x v="0"/>
    <x v="0"/>
    <n v="55192"/>
  </r>
  <r>
    <x v="7"/>
    <x v="17"/>
    <x v="1"/>
    <x v="0"/>
    <x v="1"/>
    <x v="1"/>
    <n v="228912"/>
  </r>
  <r>
    <x v="7"/>
    <x v="17"/>
    <x v="1"/>
    <x v="0"/>
    <x v="2"/>
    <x v="2"/>
    <n v="9481"/>
  </r>
  <r>
    <x v="7"/>
    <x v="17"/>
    <x v="1"/>
    <x v="0"/>
    <x v="3"/>
    <x v="3"/>
    <n v="-138157"/>
  </r>
  <r>
    <x v="7"/>
    <x v="17"/>
    <x v="1"/>
    <x v="0"/>
    <x v="4"/>
    <x v="4"/>
    <n v="420659"/>
  </r>
  <r>
    <x v="7"/>
    <x v="17"/>
    <x v="1"/>
    <x v="0"/>
    <x v="5"/>
    <x v="5"/>
    <n v="-422"/>
  </r>
  <r>
    <x v="7"/>
    <x v="17"/>
    <x v="1"/>
    <x v="1"/>
    <x v="6"/>
    <x v="6"/>
    <n v="-102374"/>
  </r>
  <r>
    <x v="7"/>
    <x v="17"/>
    <x v="1"/>
    <x v="2"/>
    <x v="7"/>
    <x v="7"/>
    <n v="150700"/>
  </r>
  <r>
    <x v="7"/>
    <x v="17"/>
    <x v="1"/>
    <x v="2"/>
    <x v="8"/>
    <x v="8"/>
    <n v="440416"/>
  </r>
  <r>
    <x v="7"/>
    <x v="17"/>
    <x v="1"/>
    <x v="2"/>
    <x v="9"/>
    <x v="9"/>
    <n v="159333"/>
  </r>
  <r>
    <x v="7"/>
    <x v="18"/>
    <x v="0"/>
    <x v="0"/>
    <x v="0"/>
    <x v="0"/>
    <n v="15807"/>
  </r>
  <r>
    <x v="7"/>
    <x v="18"/>
    <x v="0"/>
    <x v="0"/>
    <x v="1"/>
    <x v="1"/>
    <n v="204388"/>
  </r>
  <r>
    <x v="7"/>
    <x v="18"/>
    <x v="0"/>
    <x v="0"/>
    <x v="2"/>
    <x v="2"/>
    <n v="12566"/>
  </r>
  <r>
    <x v="7"/>
    <x v="18"/>
    <x v="0"/>
    <x v="0"/>
    <x v="3"/>
    <x v="3"/>
    <n v="-17400"/>
  </r>
  <r>
    <x v="7"/>
    <x v="18"/>
    <x v="0"/>
    <x v="0"/>
    <x v="4"/>
    <x v="4"/>
    <n v="238228"/>
  </r>
  <r>
    <x v="7"/>
    <x v="18"/>
    <x v="0"/>
    <x v="1"/>
    <x v="6"/>
    <x v="6"/>
    <n v="6130"/>
  </r>
  <r>
    <x v="7"/>
    <x v="18"/>
    <x v="0"/>
    <x v="2"/>
    <x v="7"/>
    <x v="7"/>
    <n v="195185"/>
  </r>
  <r>
    <x v="7"/>
    <x v="18"/>
    <x v="0"/>
    <x v="2"/>
    <x v="8"/>
    <x v="8"/>
    <n v="210128"/>
  </r>
  <r>
    <x v="7"/>
    <x v="18"/>
    <x v="0"/>
    <x v="2"/>
    <x v="9"/>
    <x v="9"/>
    <n v="89206"/>
  </r>
  <r>
    <x v="7"/>
    <x v="18"/>
    <x v="1"/>
    <x v="0"/>
    <x v="0"/>
    <x v="0"/>
    <n v="19777"/>
  </r>
  <r>
    <x v="7"/>
    <x v="18"/>
    <x v="1"/>
    <x v="0"/>
    <x v="1"/>
    <x v="1"/>
    <n v="232801"/>
  </r>
  <r>
    <x v="7"/>
    <x v="18"/>
    <x v="1"/>
    <x v="0"/>
    <x v="2"/>
    <x v="2"/>
    <n v="12566"/>
  </r>
  <r>
    <x v="7"/>
    <x v="18"/>
    <x v="1"/>
    <x v="0"/>
    <x v="3"/>
    <x v="3"/>
    <n v="-26578"/>
  </r>
  <r>
    <x v="7"/>
    <x v="18"/>
    <x v="1"/>
    <x v="0"/>
    <x v="4"/>
    <x v="4"/>
    <n v="323822"/>
  </r>
  <r>
    <x v="7"/>
    <x v="18"/>
    <x v="1"/>
    <x v="1"/>
    <x v="6"/>
    <x v="6"/>
    <n v="-13345"/>
  </r>
  <r>
    <x v="7"/>
    <x v="18"/>
    <x v="1"/>
    <x v="2"/>
    <x v="7"/>
    <x v="7"/>
    <n v="195185"/>
  </r>
  <r>
    <x v="7"/>
    <x v="18"/>
    <x v="1"/>
    <x v="2"/>
    <x v="8"/>
    <x v="8"/>
    <n v="208398"/>
  </r>
  <r>
    <x v="7"/>
    <x v="18"/>
    <x v="1"/>
    <x v="2"/>
    <x v="9"/>
    <x v="9"/>
    <n v="198616"/>
  </r>
  <r>
    <x v="7"/>
    <x v="19"/>
    <x v="0"/>
    <x v="0"/>
    <x v="0"/>
    <x v="0"/>
    <n v="18184"/>
  </r>
  <r>
    <x v="7"/>
    <x v="19"/>
    <x v="0"/>
    <x v="0"/>
    <x v="1"/>
    <x v="1"/>
    <n v="156263"/>
  </r>
  <r>
    <x v="7"/>
    <x v="19"/>
    <x v="0"/>
    <x v="0"/>
    <x v="2"/>
    <x v="2"/>
    <n v="794"/>
  </r>
  <r>
    <x v="7"/>
    <x v="19"/>
    <x v="0"/>
    <x v="0"/>
    <x v="3"/>
    <x v="3"/>
    <n v="-56123"/>
  </r>
  <r>
    <x v="7"/>
    <x v="19"/>
    <x v="0"/>
    <x v="0"/>
    <x v="4"/>
    <x v="4"/>
    <n v="280035"/>
  </r>
  <r>
    <x v="7"/>
    <x v="19"/>
    <x v="0"/>
    <x v="0"/>
    <x v="5"/>
    <x v="5"/>
    <n v="15744"/>
  </r>
  <r>
    <x v="7"/>
    <x v="19"/>
    <x v="0"/>
    <x v="1"/>
    <x v="6"/>
    <x v="6"/>
    <n v="71317"/>
  </r>
  <r>
    <x v="7"/>
    <x v="19"/>
    <x v="0"/>
    <x v="2"/>
    <x v="7"/>
    <x v="7"/>
    <n v="138740"/>
  </r>
  <r>
    <x v="7"/>
    <x v="19"/>
    <x v="0"/>
    <x v="2"/>
    <x v="8"/>
    <x v="8"/>
    <n v="376587"/>
  </r>
  <r>
    <x v="7"/>
    <x v="19"/>
    <x v="0"/>
    <x v="2"/>
    <x v="9"/>
    <x v="9"/>
    <n v="51645"/>
  </r>
  <r>
    <x v="7"/>
    <x v="19"/>
    <x v="1"/>
    <x v="0"/>
    <x v="0"/>
    <x v="0"/>
    <n v="26302"/>
  </r>
  <r>
    <x v="7"/>
    <x v="19"/>
    <x v="1"/>
    <x v="0"/>
    <x v="1"/>
    <x v="1"/>
    <n v="202003"/>
  </r>
  <r>
    <x v="7"/>
    <x v="19"/>
    <x v="1"/>
    <x v="0"/>
    <x v="2"/>
    <x v="2"/>
    <n v="794"/>
  </r>
  <r>
    <x v="7"/>
    <x v="19"/>
    <x v="1"/>
    <x v="0"/>
    <x v="3"/>
    <x v="3"/>
    <n v="-120408"/>
  </r>
  <r>
    <x v="7"/>
    <x v="19"/>
    <x v="1"/>
    <x v="0"/>
    <x v="4"/>
    <x v="4"/>
    <n v="304720"/>
  </r>
  <r>
    <x v="7"/>
    <x v="19"/>
    <x v="1"/>
    <x v="0"/>
    <x v="5"/>
    <x v="5"/>
    <n v="154739"/>
  </r>
  <r>
    <x v="7"/>
    <x v="19"/>
    <x v="1"/>
    <x v="1"/>
    <x v="6"/>
    <x v="6"/>
    <n v="179424"/>
  </r>
  <r>
    <x v="7"/>
    <x v="19"/>
    <x v="1"/>
    <x v="2"/>
    <x v="7"/>
    <x v="7"/>
    <n v="138740"/>
  </r>
  <r>
    <x v="7"/>
    <x v="19"/>
    <x v="1"/>
    <x v="2"/>
    <x v="8"/>
    <x v="8"/>
    <n v="373848"/>
  </r>
  <r>
    <x v="7"/>
    <x v="19"/>
    <x v="1"/>
    <x v="2"/>
    <x v="9"/>
    <x v="9"/>
    <n v="166324"/>
  </r>
  <r>
    <x v="7"/>
    <x v="20"/>
    <x v="0"/>
    <x v="0"/>
    <x v="0"/>
    <x v="0"/>
    <n v="89104"/>
  </r>
  <r>
    <x v="7"/>
    <x v="20"/>
    <x v="0"/>
    <x v="0"/>
    <x v="1"/>
    <x v="1"/>
    <n v="780835"/>
  </r>
  <r>
    <x v="7"/>
    <x v="20"/>
    <x v="0"/>
    <x v="0"/>
    <x v="2"/>
    <x v="2"/>
    <n v="94685"/>
  </r>
  <r>
    <x v="7"/>
    <x v="20"/>
    <x v="0"/>
    <x v="0"/>
    <x v="3"/>
    <x v="3"/>
    <n v="-263610"/>
  </r>
  <r>
    <x v="7"/>
    <x v="20"/>
    <x v="0"/>
    <x v="0"/>
    <x v="4"/>
    <x v="4"/>
    <n v="1302215"/>
  </r>
  <r>
    <x v="7"/>
    <x v="20"/>
    <x v="0"/>
    <x v="1"/>
    <x v="6"/>
    <x v="6"/>
    <n v="-243931"/>
  </r>
  <r>
    <x v="7"/>
    <x v="20"/>
    <x v="0"/>
    <x v="2"/>
    <x v="7"/>
    <x v="7"/>
    <n v="531319"/>
  </r>
  <r>
    <x v="7"/>
    <x v="20"/>
    <x v="0"/>
    <x v="2"/>
    <x v="8"/>
    <x v="8"/>
    <n v="1394760"/>
  </r>
  <r>
    <x v="7"/>
    <x v="20"/>
    <x v="0"/>
    <x v="2"/>
    <x v="9"/>
    <x v="9"/>
    <n v="360439"/>
  </r>
  <r>
    <x v="7"/>
    <x v="20"/>
    <x v="1"/>
    <x v="0"/>
    <x v="0"/>
    <x v="0"/>
    <n v="169129"/>
  </r>
  <r>
    <x v="7"/>
    <x v="20"/>
    <x v="1"/>
    <x v="0"/>
    <x v="1"/>
    <x v="1"/>
    <n v="953341"/>
  </r>
  <r>
    <x v="7"/>
    <x v="20"/>
    <x v="1"/>
    <x v="0"/>
    <x v="2"/>
    <x v="2"/>
    <n v="94685"/>
  </r>
  <r>
    <x v="7"/>
    <x v="20"/>
    <x v="1"/>
    <x v="0"/>
    <x v="3"/>
    <x v="3"/>
    <n v="-471147"/>
  </r>
  <r>
    <x v="7"/>
    <x v="20"/>
    <x v="1"/>
    <x v="0"/>
    <x v="4"/>
    <x v="4"/>
    <n v="1467962"/>
  </r>
  <r>
    <x v="7"/>
    <x v="20"/>
    <x v="1"/>
    <x v="1"/>
    <x v="6"/>
    <x v="6"/>
    <n v="-403227"/>
  </r>
  <r>
    <x v="7"/>
    <x v="20"/>
    <x v="1"/>
    <x v="2"/>
    <x v="7"/>
    <x v="7"/>
    <n v="531319"/>
  </r>
  <r>
    <x v="7"/>
    <x v="20"/>
    <x v="1"/>
    <x v="2"/>
    <x v="8"/>
    <x v="8"/>
    <n v="1394760"/>
  </r>
  <r>
    <x v="7"/>
    <x v="20"/>
    <x v="1"/>
    <x v="2"/>
    <x v="9"/>
    <x v="9"/>
    <n v="826958"/>
  </r>
  <r>
    <x v="7"/>
    <x v="21"/>
    <x v="0"/>
    <x v="0"/>
    <x v="0"/>
    <x v="0"/>
    <n v="3286"/>
  </r>
  <r>
    <x v="7"/>
    <x v="21"/>
    <x v="0"/>
    <x v="0"/>
    <x v="1"/>
    <x v="1"/>
    <n v="96226"/>
  </r>
  <r>
    <x v="7"/>
    <x v="21"/>
    <x v="0"/>
    <x v="0"/>
    <x v="3"/>
    <x v="3"/>
    <n v="13827"/>
  </r>
  <r>
    <x v="7"/>
    <x v="21"/>
    <x v="0"/>
    <x v="0"/>
    <x v="4"/>
    <x v="4"/>
    <n v="109247"/>
  </r>
  <r>
    <x v="7"/>
    <x v="21"/>
    <x v="0"/>
    <x v="1"/>
    <x v="6"/>
    <x v="6"/>
    <n v="1883"/>
  </r>
  <r>
    <x v="7"/>
    <x v="21"/>
    <x v="0"/>
    <x v="2"/>
    <x v="7"/>
    <x v="7"/>
    <n v="67324"/>
  </r>
  <r>
    <x v="7"/>
    <x v="21"/>
    <x v="0"/>
    <x v="2"/>
    <x v="8"/>
    <x v="8"/>
    <n v="84172"/>
  </r>
  <r>
    <x v="7"/>
    <x v="21"/>
    <x v="0"/>
    <x v="2"/>
    <x v="9"/>
    <x v="9"/>
    <n v="45319"/>
  </r>
  <r>
    <x v="7"/>
    <x v="21"/>
    <x v="1"/>
    <x v="0"/>
    <x v="0"/>
    <x v="0"/>
    <n v="6219"/>
  </r>
  <r>
    <x v="7"/>
    <x v="21"/>
    <x v="1"/>
    <x v="0"/>
    <x v="1"/>
    <x v="1"/>
    <n v="123439"/>
  </r>
  <r>
    <x v="7"/>
    <x v="21"/>
    <x v="1"/>
    <x v="0"/>
    <x v="3"/>
    <x v="3"/>
    <n v="-5472"/>
  </r>
  <r>
    <x v="7"/>
    <x v="21"/>
    <x v="1"/>
    <x v="0"/>
    <x v="4"/>
    <x v="4"/>
    <n v="182401"/>
  </r>
  <r>
    <x v="7"/>
    <x v="21"/>
    <x v="1"/>
    <x v="1"/>
    <x v="6"/>
    <x v="6"/>
    <n v="-5884"/>
  </r>
  <r>
    <x v="7"/>
    <x v="21"/>
    <x v="1"/>
    <x v="2"/>
    <x v="7"/>
    <x v="7"/>
    <n v="67324"/>
  </r>
  <r>
    <x v="7"/>
    <x v="21"/>
    <x v="1"/>
    <x v="2"/>
    <x v="8"/>
    <x v="8"/>
    <n v="83424"/>
  </r>
  <r>
    <x v="7"/>
    <x v="21"/>
    <x v="1"/>
    <x v="2"/>
    <x v="9"/>
    <x v="9"/>
    <n v="160899"/>
  </r>
  <r>
    <x v="7"/>
    <x v="22"/>
    <x v="0"/>
    <x v="0"/>
    <x v="0"/>
    <x v="0"/>
    <n v="7023"/>
  </r>
  <r>
    <x v="7"/>
    <x v="22"/>
    <x v="0"/>
    <x v="0"/>
    <x v="1"/>
    <x v="1"/>
    <n v="87194"/>
  </r>
  <r>
    <x v="7"/>
    <x v="22"/>
    <x v="0"/>
    <x v="0"/>
    <x v="3"/>
    <x v="3"/>
    <n v="-60540"/>
  </r>
  <r>
    <x v="7"/>
    <x v="22"/>
    <x v="0"/>
    <x v="0"/>
    <x v="4"/>
    <x v="4"/>
    <n v="106073"/>
  </r>
  <r>
    <x v="7"/>
    <x v="22"/>
    <x v="0"/>
    <x v="1"/>
    <x v="6"/>
    <x v="6"/>
    <n v="-63410"/>
  </r>
  <r>
    <x v="7"/>
    <x v="22"/>
    <x v="0"/>
    <x v="2"/>
    <x v="7"/>
    <x v="7"/>
    <n v="69551"/>
  </r>
  <r>
    <x v="7"/>
    <x v="22"/>
    <x v="0"/>
    <x v="2"/>
    <x v="8"/>
    <x v="8"/>
    <n v="97368"/>
  </r>
  <r>
    <x v="7"/>
    <x v="22"/>
    <x v="0"/>
    <x v="2"/>
    <x v="9"/>
    <x v="9"/>
    <n v="30501"/>
  </r>
  <r>
    <x v="7"/>
    <x v="22"/>
    <x v="1"/>
    <x v="0"/>
    <x v="0"/>
    <x v="0"/>
    <n v="13016"/>
  </r>
  <r>
    <x v="7"/>
    <x v="22"/>
    <x v="1"/>
    <x v="0"/>
    <x v="1"/>
    <x v="1"/>
    <n v="92802"/>
  </r>
  <r>
    <x v="7"/>
    <x v="22"/>
    <x v="1"/>
    <x v="0"/>
    <x v="3"/>
    <x v="3"/>
    <n v="-73410"/>
  </r>
  <r>
    <x v="7"/>
    <x v="22"/>
    <x v="1"/>
    <x v="0"/>
    <x v="4"/>
    <x v="4"/>
    <n v="109452"/>
  </r>
  <r>
    <x v="7"/>
    <x v="22"/>
    <x v="1"/>
    <x v="1"/>
    <x v="6"/>
    <x v="6"/>
    <n v="-70086"/>
  </r>
  <r>
    <x v="7"/>
    <x v="22"/>
    <x v="1"/>
    <x v="2"/>
    <x v="7"/>
    <x v="7"/>
    <n v="69551"/>
  </r>
  <r>
    <x v="7"/>
    <x v="22"/>
    <x v="1"/>
    <x v="2"/>
    <x v="8"/>
    <x v="8"/>
    <n v="96868"/>
  </r>
  <r>
    <x v="7"/>
    <x v="22"/>
    <x v="1"/>
    <x v="2"/>
    <x v="9"/>
    <x v="9"/>
    <n v="52175"/>
  </r>
  <r>
    <x v="7"/>
    <x v="23"/>
    <x v="0"/>
    <x v="0"/>
    <x v="0"/>
    <x v="0"/>
    <n v="25132"/>
  </r>
  <r>
    <x v="7"/>
    <x v="23"/>
    <x v="0"/>
    <x v="0"/>
    <x v="1"/>
    <x v="1"/>
    <n v="345573"/>
  </r>
  <r>
    <x v="7"/>
    <x v="23"/>
    <x v="0"/>
    <x v="0"/>
    <x v="2"/>
    <x v="2"/>
    <n v="4813"/>
  </r>
  <r>
    <x v="7"/>
    <x v="23"/>
    <x v="0"/>
    <x v="0"/>
    <x v="3"/>
    <x v="3"/>
    <n v="-167706"/>
  </r>
  <r>
    <x v="7"/>
    <x v="23"/>
    <x v="0"/>
    <x v="0"/>
    <x v="4"/>
    <x v="4"/>
    <n v="332770"/>
  </r>
  <r>
    <x v="7"/>
    <x v="23"/>
    <x v="0"/>
    <x v="1"/>
    <x v="6"/>
    <x v="6"/>
    <n v="-166411"/>
  </r>
  <r>
    <x v="7"/>
    <x v="23"/>
    <x v="0"/>
    <x v="2"/>
    <x v="7"/>
    <x v="7"/>
    <n v="201612"/>
  </r>
  <r>
    <x v="7"/>
    <x v="23"/>
    <x v="0"/>
    <x v="2"/>
    <x v="8"/>
    <x v="8"/>
    <n v="309161"/>
  </r>
  <r>
    <x v="7"/>
    <x v="23"/>
    <x v="0"/>
    <x v="2"/>
    <x v="9"/>
    <x v="9"/>
    <n v="198810"/>
  </r>
  <r>
    <x v="7"/>
    <x v="23"/>
    <x v="1"/>
    <x v="0"/>
    <x v="0"/>
    <x v="0"/>
    <n v="47045"/>
  </r>
  <r>
    <x v="7"/>
    <x v="23"/>
    <x v="1"/>
    <x v="0"/>
    <x v="1"/>
    <x v="1"/>
    <n v="383584"/>
  </r>
  <r>
    <x v="7"/>
    <x v="23"/>
    <x v="1"/>
    <x v="0"/>
    <x v="2"/>
    <x v="2"/>
    <n v="4813"/>
  </r>
  <r>
    <x v="7"/>
    <x v="23"/>
    <x v="1"/>
    <x v="0"/>
    <x v="3"/>
    <x v="3"/>
    <n v="-124771"/>
  </r>
  <r>
    <x v="7"/>
    <x v="23"/>
    <x v="1"/>
    <x v="0"/>
    <x v="4"/>
    <x v="4"/>
    <n v="344453"/>
  </r>
  <r>
    <x v="7"/>
    <x v="23"/>
    <x v="1"/>
    <x v="1"/>
    <x v="6"/>
    <x v="6"/>
    <n v="-107436"/>
  </r>
  <r>
    <x v="7"/>
    <x v="23"/>
    <x v="1"/>
    <x v="2"/>
    <x v="7"/>
    <x v="7"/>
    <n v="201612"/>
  </r>
  <r>
    <x v="7"/>
    <x v="23"/>
    <x v="1"/>
    <x v="2"/>
    <x v="8"/>
    <x v="8"/>
    <n v="305852"/>
  </r>
  <r>
    <x v="7"/>
    <x v="23"/>
    <x v="1"/>
    <x v="2"/>
    <x v="9"/>
    <x v="9"/>
    <n v="289766"/>
  </r>
  <r>
    <x v="7"/>
    <x v="24"/>
    <x v="0"/>
    <x v="0"/>
    <x v="0"/>
    <x v="0"/>
    <n v="8061"/>
  </r>
  <r>
    <x v="7"/>
    <x v="24"/>
    <x v="0"/>
    <x v="0"/>
    <x v="1"/>
    <x v="1"/>
    <n v="68712"/>
  </r>
  <r>
    <x v="7"/>
    <x v="24"/>
    <x v="0"/>
    <x v="0"/>
    <x v="3"/>
    <x v="3"/>
    <n v="19414"/>
  </r>
  <r>
    <x v="7"/>
    <x v="24"/>
    <x v="0"/>
    <x v="0"/>
    <x v="4"/>
    <x v="4"/>
    <n v="79862"/>
  </r>
  <r>
    <x v="7"/>
    <x v="24"/>
    <x v="0"/>
    <x v="0"/>
    <x v="5"/>
    <x v="5"/>
    <n v="-148301"/>
  </r>
  <r>
    <x v="7"/>
    <x v="24"/>
    <x v="0"/>
    <x v="1"/>
    <x v="6"/>
    <x v="6"/>
    <n v="-118625"/>
  </r>
  <r>
    <x v="7"/>
    <x v="24"/>
    <x v="0"/>
    <x v="2"/>
    <x v="7"/>
    <x v="7"/>
    <n v="76492"/>
  </r>
  <r>
    <x v="7"/>
    <x v="24"/>
    <x v="0"/>
    <x v="2"/>
    <x v="8"/>
    <x v="8"/>
    <n v="65893"/>
  </r>
  <r>
    <x v="7"/>
    <x v="24"/>
    <x v="0"/>
    <x v="2"/>
    <x v="9"/>
    <x v="9"/>
    <n v="24512"/>
  </r>
  <r>
    <x v="7"/>
    <x v="24"/>
    <x v="1"/>
    <x v="0"/>
    <x v="0"/>
    <x v="0"/>
    <n v="11095"/>
  </r>
  <r>
    <x v="7"/>
    <x v="24"/>
    <x v="1"/>
    <x v="0"/>
    <x v="1"/>
    <x v="1"/>
    <n v="75440"/>
  </r>
  <r>
    <x v="7"/>
    <x v="24"/>
    <x v="1"/>
    <x v="0"/>
    <x v="3"/>
    <x v="3"/>
    <n v="16632"/>
  </r>
  <r>
    <x v="7"/>
    <x v="24"/>
    <x v="1"/>
    <x v="0"/>
    <x v="4"/>
    <x v="4"/>
    <n v="83708"/>
  </r>
  <r>
    <x v="7"/>
    <x v="24"/>
    <x v="1"/>
    <x v="0"/>
    <x v="5"/>
    <x v="5"/>
    <n v="-148301"/>
  </r>
  <r>
    <x v="7"/>
    <x v="24"/>
    <x v="1"/>
    <x v="1"/>
    <x v="6"/>
    <x v="6"/>
    <n v="-122350"/>
  </r>
  <r>
    <x v="7"/>
    <x v="24"/>
    <x v="1"/>
    <x v="2"/>
    <x v="7"/>
    <x v="7"/>
    <n v="76492"/>
  </r>
  <r>
    <x v="7"/>
    <x v="24"/>
    <x v="1"/>
    <x v="2"/>
    <x v="8"/>
    <x v="8"/>
    <n v="65757"/>
  </r>
  <r>
    <x v="7"/>
    <x v="24"/>
    <x v="1"/>
    <x v="2"/>
    <x v="9"/>
    <x v="9"/>
    <n v="37313"/>
  </r>
  <r>
    <x v="7"/>
    <x v="25"/>
    <x v="0"/>
    <x v="0"/>
    <x v="0"/>
    <x v="0"/>
    <n v="1850"/>
  </r>
  <r>
    <x v="7"/>
    <x v="25"/>
    <x v="0"/>
    <x v="0"/>
    <x v="1"/>
    <x v="1"/>
    <n v="19784"/>
  </r>
  <r>
    <x v="7"/>
    <x v="25"/>
    <x v="0"/>
    <x v="0"/>
    <x v="3"/>
    <x v="3"/>
    <n v="2441"/>
  </r>
  <r>
    <x v="7"/>
    <x v="25"/>
    <x v="0"/>
    <x v="0"/>
    <x v="4"/>
    <x v="4"/>
    <n v="15051"/>
  </r>
  <r>
    <x v="7"/>
    <x v="25"/>
    <x v="0"/>
    <x v="1"/>
    <x v="6"/>
    <x v="6"/>
    <n v="1957"/>
  </r>
  <r>
    <x v="7"/>
    <x v="25"/>
    <x v="0"/>
    <x v="2"/>
    <x v="7"/>
    <x v="7"/>
    <n v="6521"/>
  </r>
  <r>
    <x v="7"/>
    <x v="25"/>
    <x v="0"/>
    <x v="2"/>
    <x v="8"/>
    <x v="8"/>
    <n v="18992"/>
  </r>
  <r>
    <x v="7"/>
    <x v="25"/>
    <x v="0"/>
    <x v="2"/>
    <x v="9"/>
    <x v="9"/>
    <n v="10688"/>
  </r>
  <r>
    <x v="7"/>
    <x v="25"/>
    <x v="1"/>
    <x v="0"/>
    <x v="0"/>
    <x v="0"/>
    <n v="2366"/>
  </r>
  <r>
    <x v="7"/>
    <x v="25"/>
    <x v="1"/>
    <x v="0"/>
    <x v="1"/>
    <x v="1"/>
    <n v="23787"/>
  </r>
  <r>
    <x v="7"/>
    <x v="25"/>
    <x v="1"/>
    <x v="0"/>
    <x v="3"/>
    <x v="3"/>
    <n v="1498"/>
  </r>
  <r>
    <x v="7"/>
    <x v="25"/>
    <x v="1"/>
    <x v="0"/>
    <x v="4"/>
    <x v="4"/>
    <n v="15221"/>
  </r>
  <r>
    <x v="7"/>
    <x v="25"/>
    <x v="1"/>
    <x v="1"/>
    <x v="6"/>
    <x v="6"/>
    <n v="55"/>
  </r>
  <r>
    <x v="7"/>
    <x v="25"/>
    <x v="1"/>
    <x v="2"/>
    <x v="7"/>
    <x v="7"/>
    <n v="6521"/>
  </r>
  <r>
    <x v="7"/>
    <x v="25"/>
    <x v="1"/>
    <x v="2"/>
    <x v="8"/>
    <x v="8"/>
    <n v="18992"/>
  </r>
  <r>
    <x v="7"/>
    <x v="25"/>
    <x v="1"/>
    <x v="2"/>
    <x v="9"/>
    <x v="9"/>
    <n v="14418"/>
  </r>
  <r>
    <x v="7"/>
    <x v="26"/>
    <x v="0"/>
    <x v="0"/>
    <x v="0"/>
    <x v="0"/>
    <n v="4636"/>
  </r>
  <r>
    <x v="7"/>
    <x v="26"/>
    <x v="0"/>
    <x v="0"/>
    <x v="1"/>
    <x v="1"/>
    <n v="31047"/>
  </r>
  <r>
    <x v="7"/>
    <x v="26"/>
    <x v="0"/>
    <x v="0"/>
    <x v="3"/>
    <x v="3"/>
    <n v="1374"/>
  </r>
  <r>
    <x v="7"/>
    <x v="26"/>
    <x v="0"/>
    <x v="0"/>
    <x v="4"/>
    <x v="4"/>
    <n v="38637"/>
  </r>
  <r>
    <x v="7"/>
    <x v="26"/>
    <x v="0"/>
    <x v="0"/>
    <x v="5"/>
    <x v="5"/>
    <n v="0"/>
  </r>
  <r>
    <x v="7"/>
    <x v="26"/>
    <x v="0"/>
    <x v="1"/>
    <x v="6"/>
    <x v="6"/>
    <n v="-1275"/>
  </r>
  <r>
    <x v="7"/>
    <x v="26"/>
    <x v="0"/>
    <x v="2"/>
    <x v="7"/>
    <x v="7"/>
    <n v="26006"/>
  </r>
  <r>
    <x v="7"/>
    <x v="26"/>
    <x v="0"/>
    <x v="2"/>
    <x v="8"/>
    <x v="8"/>
    <n v="37242"/>
  </r>
  <r>
    <x v="7"/>
    <x v="26"/>
    <x v="0"/>
    <x v="2"/>
    <x v="9"/>
    <x v="9"/>
    <n v="8423"/>
  </r>
  <r>
    <x v="7"/>
    <x v="26"/>
    <x v="1"/>
    <x v="0"/>
    <x v="0"/>
    <x v="0"/>
    <n v="7476"/>
  </r>
  <r>
    <x v="7"/>
    <x v="26"/>
    <x v="1"/>
    <x v="0"/>
    <x v="1"/>
    <x v="1"/>
    <n v="33360"/>
  </r>
  <r>
    <x v="7"/>
    <x v="26"/>
    <x v="1"/>
    <x v="0"/>
    <x v="3"/>
    <x v="3"/>
    <n v="-1019"/>
  </r>
  <r>
    <x v="7"/>
    <x v="26"/>
    <x v="1"/>
    <x v="0"/>
    <x v="4"/>
    <x v="4"/>
    <n v="39724"/>
  </r>
  <r>
    <x v="7"/>
    <x v="26"/>
    <x v="1"/>
    <x v="0"/>
    <x v="5"/>
    <x v="5"/>
    <n v="-222"/>
  </r>
  <r>
    <x v="7"/>
    <x v="26"/>
    <x v="1"/>
    <x v="1"/>
    <x v="6"/>
    <x v="6"/>
    <n v="-73"/>
  </r>
  <r>
    <x v="7"/>
    <x v="26"/>
    <x v="1"/>
    <x v="2"/>
    <x v="7"/>
    <x v="7"/>
    <n v="26006"/>
  </r>
  <r>
    <x v="7"/>
    <x v="26"/>
    <x v="1"/>
    <x v="2"/>
    <x v="8"/>
    <x v="8"/>
    <n v="36992"/>
  </r>
  <r>
    <x v="7"/>
    <x v="26"/>
    <x v="1"/>
    <x v="2"/>
    <x v="9"/>
    <x v="9"/>
    <n v="18730"/>
  </r>
  <r>
    <x v="7"/>
    <x v="27"/>
    <x v="0"/>
    <x v="0"/>
    <x v="0"/>
    <x v="0"/>
    <n v="13966"/>
  </r>
  <r>
    <x v="7"/>
    <x v="27"/>
    <x v="0"/>
    <x v="0"/>
    <x v="1"/>
    <x v="1"/>
    <n v="122052"/>
  </r>
  <r>
    <x v="7"/>
    <x v="27"/>
    <x v="0"/>
    <x v="0"/>
    <x v="2"/>
    <x v="2"/>
    <n v="1008"/>
  </r>
  <r>
    <x v="7"/>
    <x v="27"/>
    <x v="0"/>
    <x v="0"/>
    <x v="3"/>
    <x v="3"/>
    <n v="-29340"/>
  </r>
  <r>
    <x v="7"/>
    <x v="27"/>
    <x v="0"/>
    <x v="0"/>
    <x v="4"/>
    <x v="4"/>
    <n v="185125"/>
  </r>
  <r>
    <x v="7"/>
    <x v="27"/>
    <x v="0"/>
    <x v="1"/>
    <x v="6"/>
    <x v="6"/>
    <n v="-24529"/>
  </r>
  <r>
    <x v="7"/>
    <x v="27"/>
    <x v="0"/>
    <x v="2"/>
    <x v="7"/>
    <x v="7"/>
    <n v="121481"/>
  </r>
  <r>
    <x v="7"/>
    <x v="27"/>
    <x v="0"/>
    <x v="2"/>
    <x v="8"/>
    <x v="8"/>
    <n v="152645"/>
  </r>
  <r>
    <x v="7"/>
    <x v="27"/>
    <x v="0"/>
    <x v="2"/>
    <x v="9"/>
    <x v="9"/>
    <n v="52836"/>
  </r>
  <r>
    <x v="7"/>
    <x v="27"/>
    <x v="1"/>
    <x v="0"/>
    <x v="0"/>
    <x v="0"/>
    <n v="19134"/>
  </r>
  <r>
    <x v="7"/>
    <x v="27"/>
    <x v="1"/>
    <x v="0"/>
    <x v="1"/>
    <x v="1"/>
    <n v="138554"/>
  </r>
  <r>
    <x v="7"/>
    <x v="27"/>
    <x v="1"/>
    <x v="0"/>
    <x v="2"/>
    <x v="2"/>
    <n v="1008"/>
  </r>
  <r>
    <x v="7"/>
    <x v="27"/>
    <x v="1"/>
    <x v="0"/>
    <x v="3"/>
    <x v="3"/>
    <n v="-35971"/>
  </r>
  <r>
    <x v="7"/>
    <x v="27"/>
    <x v="1"/>
    <x v="0"/>
    <x v="4"/>
    <x v="4"/>
    <n v="185217"/>
  </r>
  <r>
    <x v="7"/>
    <x v="27"/>
    <x v="1"/>
    <x v="1"/>
    <x v="6"/>
    <x v="6"/>
    <n v="-32751"/>
  </r>
  <r>
    <x v="7"/>
    <x v="27"/>
    <x v="1"/>
    <x v="2"/>
    <x v="7"/>
    <x v="7"/>
    <n v="121481"/>
  </r>
  <r>
    <x v="7"/>
    <x v="27"/>
    <x v="1"/>
    <x v="2"/>
    <x v="8"/>
    <x v="8"/>
    <n v="152301"/>
  </r>
  <r>
    <x v="7"/>
    <x v="27"/>
    <x v="1"/>
    <x v="2"/>
    <x v="9"/>
    <x v="9"/>
    <n v="73351"/>
  </r>
  <r>
    <x v="7"/>
    <x v="28"/>
    <x v="0"/>
    <x v="0"/>
    <x v="0"/>
    <x v="0"/>
    <n v="37095"/>
  </r>
  <r>
    <x v="7"/>
    <x v="28"/>
    <x v="0"/>
    <x v="0"/>
    <x v="1"/>
    <x v="1"/>
    <n v="394449"/>
  </r>
  <r>
    <x v="7"/>
    <x v="28"/>
    <x v="0"/>
    <x v="0"/>
    <x v="2"/>
    <x v="2"/>
    <n v="970"/>
  </r>
  <r>
    <x v="7"/>
    <x v="28"/>
    <x v="0"/>
    <x v="0"/>
    <x v="3"/>
    <x v="3"/>
    <n v="12386"/>
  </r>
  <r>
    <x v="7"/>
    <x v="28"/>
    <x v="0"/>
    <x v="0"/>
    <x v="4"/>
    <x v="4"/>
    <n v="474828"/>
  </r>
  <r>
    <x v="7"/>
    <x v="28"/>
    <x v="0"/>
    <x v="0"/>
    <x v="5"/>
    <x v="5"/>
    <n v="-173000"/>
  </r>
  <r>
    <x v="7"/>
    <x v="28"/>
    <x v="0"/>
    <x v="1"/>
    <x v="6"/>
    <x v="6"/>
    <n v="-183930"/>
  </r>
  <r>
    <x v="7"/>
    <x v="28"/>
    <x v="0"/>
    <x v="2"/>
    <x v="7"/>
    <x v="7"/>
    <n v="315866"/>
  </r>
  <r>
    <x v="7"/>
    <x v="28"/>
    <x v="0"/>
    <x v="2"/>
    <x v="8"/>
    <x v="8"/>
    <n v="340696"/>
  </r>
  <r>
    <x v="7"/>
    <x v="28"/>
    <x v="0"/>
    <x v="2"/>
    <x v="9"/>
    <x v="9"/>
    <n v="227464"/>
  </r>
  <r>
    <x v="7"/>
    <x v="28"/>
    <x v="1"/>
    <x v="0"/>
    <x v="0"/>
    <x v="0"/>
    <n v="64235"/>
  </r>
  <r>
    <x v="7"/>
    <x v="28"/>
    <x v="1"/>
    <x v="0"/>
    <x v="1"/>
    <x v="1"/>
    <n v="422524"/>
  </r>
  <r>
    <x v="7"/>
    <x v="28"/>
    <x v="1"/>
    <x v="0"/>
    <x v="2"/>
    <x v="2"/>
    <n v="970"/>
  </r>
  <r>
    <x v="7"/>
    <x v="28"/>
    <x v="1"/>
    <x v="0"/>
    <x v="3"/>
    <x v="3"/>
    <n v="-57831"/>
  </r>
  <r>
    <x v="7"/>
    <x v="28"/>
    <x v="1"/>
    <x v="0"/>
    <x v="4"/>
    <x v="4"/>
    <n v="481083"/>
  </r>
  <r>
    <x v="7"/>
    <x v="28"/>
    <x v="1"/>
    <x v="0"/>
    <x v="5"/>
    <x v="5"/>
    <n v="-173138"/>
  </r>
  <r>
    <x v="7"/>
    <x v="28"/>
    <x v="1"/>
    <x v="1"/>
    <x v="6"/>
    <x v="6"/>
    <n v="-226159"/>
  </r>
  <r>
    <x v="7"/>
    <x v="28"/>
    <x v="1"/>
    <x v="2"/>
    <x v="7"/>
    <x v="7"/>
    <n v="315866"/>
  </r>
  <r>
    <x v="7"/>
    <x v="28"/>
    <x v="1"/>
    <x v="2"/>
    <x v="8"/>
    <x v="8"/>
    <n v="337024"/>
  </r>
  <r>
    <x v="7"/>
    <x v="28"/>
    <x v="1"/>
    <x v="2"/>
    <x v="9"/>
    <x v="9"/>
    <n v="320732"/>
  </r>
  <r>
    <x v="7"/>
    <x v="29"/>
    <x v="0"/>
    <x v="0"/>
    <x v="0"/>
    <x v="0"/>
    <n v="12582"/>
  </r>
  <r>
    <x v="7"/>
    <x v="29"/>
    <x v="0"/>
    <x v="0"/>
    <x v="1"/>
    <x v="1"/>
    <n v="162538"/>
  </r>
  <r>
    <x v="7"/>
    <x v="29"/>
    <x v="0"/>
    <x v="0"/>
    <x v="2"/>
    <x v="2"/>
    <n v="6830"/>
  </r>
  <r>
    <x v="7"/>
    <x v="29"/>
    <x v="0"/>
    <x v="0"/>
    <x v="3"/>
    <x v="3"/>
    <n v="95955"/>
  </r>
  <r>
    <x v="7"/>
    <x v="29"/>
    <x v="0"/>
    <x v="0"/>
    <x v="4"/>
    <x v="4"/>
    <n v="195255"/>
  </r>
  <r>
    <x v="7"/>
    <x v="29"/>
    <x v="0"/>
    <x v="1"/>
    <x v="6"/>
    <x v="6"/>
    <n v="77445"/>
  </r>
  <r>
    <x v="7"/>
    <x v="29"/>
    <x v="0"/>
    <x v="2"/>
    <x v="7"/>
    <x v="7"/>
    <n v="82955"/>
  </r>
  <r>
    <x v="7"/>
    <x v="29"/>
    <x v="0"/>
    <x v="2"/>
    <x v="8"/>
    <x v="8"/>
    <n v="201549"/>
  </r>
  <r>
    <x v="7"/>
    <x v="29"/>
    <x v="0"/>
    <x v="2"/>
    <x v="9"/>
    <x v="9"/>
    <n v="74191"/>
  </r>
  <r>
    <x v="7"/>
    <x v="29"/>
    <x v="1"/>
    <x v="0"/>
    <x v="0"/>
    <x v="0"/>
    <n v="21985"/>
  </r>
  <r>
    <x v="7"/>
    <x v="29"/>
    <x v="1"/>
    <x v="0"/>
    <x v="1"/>
    <x v="1"/>
    <n v="195633"/>
  </r>
  <r>
    <x v="7"/>
    <x v="29"/>
    <x v="1"/>
    <x v="0"/>
    <x v="2"/>
    <x v="2"/>
    <n v="6830"/>
  </r>
  <r>
    <x v="7"/>
    <x v="29"/>
    <x v="1"/>
    <x v="0"/>
    <x v="3"/>
    <x v="3"/>
    <n v="68316"/>
  </r>
  <r>
    <x v="7"/>
    <x v="29"/>
    <x v="1"/>
    <x v="0"/>
    <x v="4"/>
    <x v="4"/>
    <n v="206802"/>
  </r>
  <r>
    <x v="7"/>
    <x v="29"/>
    <x v="1"/>
    <x v="1"/>
    <x v="6"/>
    <x v="6"/>
    <n v="71043"/>
  </r>
  <r>
    <x v="7"/>
    <x v="29"/>
    <x v="1"/>
    <x v="2"/>
    <x v="7"/>
    <x v="7"/>
    <n v="82955"/>
  </r>
  <r>
    <x v="7"/>
    <x v="29"/>
    <x v="1"/>
    <x v="2"/>
    <x v="8"/>
    <x v="8"/>
    <n v="201549"/>
  </r>
  <r>
    <x v="7"/>
    <x v="29"/>
    <x v="1"/>
    <x v="2"/>
    <x v="9"/>
    <x v="9"/>
    <n v="149473"/>
  </r>
  <r>
    <x v="7"/>
    <x v="30"/>
    <x v="0"/>
    <x v="0"/>
    <x v="0"/>
    <x v="0"/>
    <n v="1493"/>
  </r>
  <r>
    <x v="7"/>
    <x v="30"/>
    <x v="0"/>
    <x v="0"/>
    <x v="1"/>
    <x v="1"/>
    <n v="55358"/>
  </r>
  <r>
    <x v="7"/>
    <x v="30"/>
    <x v="0"/>
    <x v="0"/>
    <x v="3"/>
    <x v="3"/>
    <n v="7040"/>
  </r>
  <r>
    <x v="7"/>
    <x v="30"/>
    <x v="0"/>
    <x v="0"/>
    <x v="4"/>
    <x v="4"/>
    <n v="7798"/>
  </r>
  <r>
    <x v="7"/>
    <x v="30"/>
    <x v="0"/>
    <x v="1"/>
    <x v="6"/>
    <x v="6"/>
    <n v="4452"/>
  </r>
  <r>
    <x v="7"/>
    <x v="30"/>
    <x v="0"/>
    <x v="2"/>
    <x v="7"/>
    <x v="7"/>
    <n v="36213"/>
  </r>
  <r>
    <x v="7"/>
    <x v="30"/>
    <x v="0"/>
    <x v="2"/>
    <x v="8"/>
    <x v="8"/>
    <n v="20791"/>
  </r>
  <r>
    <x v="7"/>
    <x v="30"/>
    <x v="0"/>
    <x v="2"/>
    <x v="9"/>
    <x v="9"/>
    <n v="5057"/>
  </r>
  <r>
    <x v="7"/>
    <x v="30"/>
    <x v="1"/>
    <x v="0"/>
    <x v="0"/>
    <x v="0"/>
    <n v="1493"/>
  </r>
  <r>
    <x v="7"/>
    <x v="30"/>
    <x v="1"/>
    <x v="0"/>
    <x v="1"/>
    <x v="1"/>
    <n v="55358"/>
  </r>
  <r>
    <x v="7"/>
    <x v="30"/>
    <x v="1"/>
    <x v="0"/>
    <x v="3"/>
    <x v="3"/>
    <n v="7040"/>
  </r>
  <r>
    <x v="7"/>
    <x v="30"/>
    <x v="1"/>
    <x v="0"/>
    <x v="4"/>
    <x v="4"/>
    <n v="7798"/>
  </r>
  <r>
    <x v="7"/>
    <x v="30"/>
    <x v="1"/>
    <x v="1"/>
    <x v="6"/>
    <x v="6"/>
    <n v="4452"/>
  </r>
  <r>
    <x v="7"/>
    <x v="30"/>
    <x v="1"/>
    <x v="2"/>
    <x v="7"/>
    <x v="7"/>
    <n v="36213"/>
  </r>
  <r>
    <x v="7"/>
    <x v="30"/>
    <x v="1"/>
    <x v="2"/>
    <x v="8"/>
    <x v="8"/>
    <n v="20791"/>
  </r>
  <r>
    <x v="7"/>
    <x v="30"/>
    <x v="1"/>
    <x v="2"/>
    <x v="9"/>
    <x v="9"/>
    <n v="5057"/>
  </r>
  <r>
    <x v="7"/>
    <x v="31"/>
    <x v="0"/>
    <x v="0"/>
    <x v="0"/>
    <x v="0"/>
    <n v="31663"/>
  </r>
  <r>
    <x v="7"/>
    <x v="31"/>
    <x v="0"/>
    <x v="0"/>
    <x v="1"/>
    <x v="1"/>
    <n v="443989"/>
  </r>
  <r>
    <x v="7"/>
    <x v="31"/>
    <x v="0"/>
    <x v="0"/>
    <x v="3"/>
    <x v="3"/>
    <n v="213"/>
  </r>
  <r>
    <x v="7"/>
    <x v="31"/>
    <x v="0"/>
    <x v="0"/>
    <x v="4"/>
    <x v="4"/>
    <n v="403681"/>
  </r>
  <r>
    <x v="7"/>
    <x v="31"/>
    <x v="0"/>
    <x v="0"/>
    <x v="5"/>
    <x v="5"/>
    <n v="0"/>
  </r>
  <r>
    <x v="7"/>
    <x v="31"/>
    <x v="0"/>
    <x v="1"/>
    <x v="6"/>
    <x v="6"/>
    <n v="-12152"/>
  </r>
  <r>
    <x v="7"/>
    <x v="31"/>
    <x v="0"/>
    <x v="2"/>
    <x v="7"/>
    <x v="7"/>
    <n v="257194"/>
  </r>
  <r>
    <x v="7"/>
    <x v="31"/>
    <x v="0"/>
    <x v="2"/>
    <x v="8"/>
    <x v="8"/>
    <n v="461660"/>
  </r>
  <r>
    <x v="7"/>
    <x v="31"/>
    <x v="0"/>
    <x v="2"/>
    <x v="9"/>
    <x v="9"/>
    <n v="148114"/>
  </r>
  <r>
    <x v="7"/>
    <x v="31"/>
    <x v="1"/>
    <x v="0"/>
    <x v="0"/>
    <x v="0"/>
    <n v="49997"/>
  </r>
  <r>
    <x v="7"/>
    <x v="31"/>
    <x v="1"/>
    <x v="0"/>
    <x v="1"/>
    <x v="1"/>
    <n v="454136"/>
  </r>
  <r>
    <x v="7"/>
    <x v="31"/>
    <x v="1"/>
    <x v="0"/>
    <x v="3"/>
    <x v="3"/>
    <n v="-47595"/>
  </r>
  <r>
    <x v="7"/>
    <x v="31"/>
    <x v="1"/>
    <x v="0"/>
    <x v="4"/>
    <x v="4"/>
    <n v="413277"/>
  </r>
  <r>
    <x v="7"/>
    <x v="31"/>
    <x v="1"/>
    <x v="0"/>
    <x v="5"/>
    <x v="5"/>
    <n v="-82"/>
  </r>
  <r>
    <x v="7"/>
    <x v="31"/>
    <x v="1"/>
    <x v="1"/>
    <x v="6"/>
    <x v="6"/>
    <n v="-49919"/>
  </r>
  <r>
    <x v="7"/>
    <x v="31"/>
    <x v="1"/>
    <x v="2"/>
    <x v="7"/>
    <x v="7"/>
    <n v="257194"/>
  </r>
  <r>
    <x v="7"/>
    <x v="31"/>
    <x v="1"/>
    <x v="2"/>
    <x v="8"/>
    <x v="8"/>
    <n v="455418"/>
  </r>
  <r>
    <x v="7"/>
    <x v="31"/>
    <x v="1"/>
    <x v="2"/>
    <x v="9"/>
    <x v="9"/>
    <n v="202556"/>
  </r>
  <r>
    <x v="7"/>
    <x v="32"/>
    <x v="0"/>
    <x v="0"/>
    <x v="0"/>
    <x v="0"/>
    <n v="91673"/>
  </r>
  <r>
    <x v="7"/>
    <x v="32"/>
    <x v="0"/>
    <x v="0"/>
    <x v="1"/>
    <x v="1"/>
    <n v="1070359"/>
  </r>
  <r>
    <x v="7"/>
    <x v="32"/>
    <x v="0"/>
    <x v="0"/>
    <x v="2"/>
    <x v="2"/>
    <n v="29539"/>
  </r>
  <r>
    <x v="7"/>
    <x v="32"/>
    <x v="0"/>
    <x v="0"/>
    <x v="3"/>
    <x v="3"/>
    <n v="-155833"/>
  </r>
  <r>
    <x v="7"/>
    <x v="32"/>
    <x v="0"/>
    <x v="0"/>
    <x v="4"/>
    <x v="4"/>
    <n v="1655453"/>
  </r>
  <r>
    <x v="7"/>
    <x v="32"/>
    <x v="0"/>
    <x v="0"/>
    <x v="5"/>
    <x v="5"/>
    <n v="0"/>
  </r>
  <r>
    <x v="7"/>
    <x v="32"/>
    <x v="0"/>
    <x v="1"/>
    <x v="6"/>
    <x v="6"/>
    <n v="-199383"/>
  </r>
  <r>
    <x v="7"/>
    <x v="32"/>
    <x v="0"/>
    <x v="2"/>
    <x v="7"/>
    <x v="7"/>
    <n v="633681"/>
  </r>
  <r>
    <x v="7"/>
    <x v="32"/>
    <x v="0"/>
    <x v="2"/>
    <x v="8"/>
    <x v="8"/>
    <n v="1532624"/>
  </r>
  <r>
    <x v="7"/>
    <x v="32"/>
    <x v="0"/>
    <x v="2"/>
    <x v="9"/>
    <x v="9"/>
    <n v="637169"/>
  </r>
  <r>
    <x v="7"/>
    <x v="32"/>
    <x v="1"/>
    <x v="0"/>
    <x v="0"/>
    <x v="0"/>
    <n v="174844"/>
  </r>
  <r>
    <x v="7"/>
    <x v="32"/>
    <x v="1"/>
    <x v="0"/>
    <x v="1"/>
    <x v="1"/>
    <n v="1161589"/>
  </r>
  <r>
    <x v="7"/>
    <x v="32"/>
    <x v="1"/>
    <x v="0"/>
    <x v="2"/>
    <x v="2"/>
    <n v="31692"/>
  </r>
  <r>
    <x v="7"/>
    <x v="32"/>
    <x v="1"/>
    <x v="0"/>
    <x v="3"/>
    <x v="3"/>
    <n v="-375037"/>
  </r>
  <r>
    <x v="7"/>
    <x v="32"/>
    <x v="1"/>
    <x v="0"/>
    <x v="4"/>
    <x v="4"/>
    <n v="1743128"/>
  </r>
  <r>
    <x v="7"/>
    <x v="32"/>
    <x v="1"/>
    <x v="0"/>
    <x v="5"/>
    <x v="5"/>
    <n v="486"/>
  </r>
  <r>
    <x v="7"/>
    <x v="32"/>
    <x v="1"/>
    <x v="1"/>
    <x v="6"/>
    <x v="6"/>
    <n v="-285152"/>
  </r>
  <r>
    <x v="7"/>
    <x v="32"/>
    <x v="1"/>
    <x v="2"/>
    <x v="7"/>
    <x v="7"/>
    <n v="633681"/>
  </r>
  <r>
    <x v="7"/>
    <x v="32"/>
    <x v="1"/>
    <x v="2"/>
    <x v="8"/>
    <x v="8"/>
    <n v="1521922"/>
  </r>
  <r>
    <x v="7"/>
    <x v="32"/>
    <x v="1"/>
    <x v="2"/>
    <x v="9"/>
    <x v="9"/>
    <n v="1045049"/>
  </r>
  <r>
    <x v="7"/>
    <x v="33"/>
    <x v="0"/>
    <x v="0"/>
    <x v="0"/>
    <x v="0"/>
    <n v="498808"/>
  </r>
  <r>
    <x v="7"/>
    <x v="33"/>
    <x v="0"/>
    <x v="0"/>
    <x v="1"/>
    <x v="1"/>
    <n v="3594124"/>
  </r>
  <r>
    <x v="7"/>
    <x v="33"/>
    <x v="0"/>
    <x v="0"/>
    <x v="2"/>
    <x v="2"/>
    <n v="-299339"/>
  </r>
  <r>
    <x v="7"/>
    <x v="33"/>
    <x v="0"/>
    <x v="0"/>
    <x v="3"/>
    <x v="3"/>
    <n v="-705844"/>
  </r>
  <r>
    <x v="7"/>
    <x v="33"/>
    <x v="0"/>
    <x v="0"/>
    <x v="4"/>
    <x v="4"/>
    <n v="5987605"/>
  </r>
  <r>
    <x v="7"/>
    <x v="33"/>
    <x v="0"/>
    <x v="0"/>
    <x v="5"/>
    <x v="5"/>
    <n v="0"/>
  </r>
  <r>
    <x v="7"/>
    <x v="33"/>
    <x v="0"/>
    <x v="1"/>
    <x v="6"/>
    <x v="6"/>
    <n v="165915"/>
  </r>
  <r>
    <x v="7"/>
    <x v="33"/>
    <x v="0"/>
    <x v="2"/>
    <x v="7"/>
    <x v="7"/>
    <n v="1012616"/>
  </r>
  <r>
    <x v="7"/>
    <x v="33"/>
    <x v="0"/>
    <x v="2"/>
    <x v="8"/>
    <x v="8"/>
    <n v="6494980"/>
  </r>
  <r>
    <x v="7"/>
    <x v="33"/>
    <x v="0"/>
    <x v="2"/>
    <x v="9"/>
    <x v="9"/>
    <n v="3145361"/>
  </r>
  <r>
    <x v="7"/>
    <x v="33"/>
    <x v="1"/>
    <x v="0"/>
    <x v="0"/>
    <x v="0"/>
    <n v="1037757"/>
  </r>
  <r>
    <x v="7"/>
    <x v="33"/>
    <x v="1"/>
    <x v="0"/>
    <x v="1"/>
    <x v="1"/>
    <n v="4525907"/>
  </r>
  <r>
    <x v="7"/>
    <x v="33"/>
    <x v="1"/>
    <x v="0"/>
    <x v="2"/>
    <x v="2"/>
    <n v="-243722"/>
  </r>
  <r>
    <x v="7"/>
    <x v="33"/>
    <x v="1"/>
    <x v="0"/>
    <x v="3"/>
    <x v="3"/>
    <n v="-400419"/>
  </r>
  <r>
    <x v="7"/>
    <x v="33"/>
    <x v="1"/>
    <x v="0"/>
    <x v="4"/>
    <x v="4"/>
    <n v="7905671"/>
  </r>
  <r>
    <x v="7"/>
    <x v="33"/>
    <x v="1"/>
    <x v="0"/>
    <x v="5"/>
    <x v="5"/>
    <n v="-233087"/>
  </r>
  <r>
    <x v="7"/>
    <x v="33"/>
    <x v="1"/>
    <x v="1"/>
    <x v="6"/>
    <x v="6"/>
    <n v="1165330"/>
  </r>
  <r>
    <x v="7"/>
    <x v="33"/>
    <x v="1"/>
    <x v="2"/>
    <x v="7"/>
    <x v="7"/>
    <n v="1012616"/>
  </r>
  <r>
    <x v="7"/>
    <x v="33"/>
    <x v="1"/>
    <x v="2"/>
    <x v="8"/>
    <x v="8"/>
    <n v="6463157"/>
  </r>
  <r>
    <x v="7"/>
    <x v="33"/>
    <x v="1"/>
    <x v="2"/>
    <x v="9"/>
    <x v="9"/>
    <n v="7548676"/>
  </r>
  <r>
    <x v="7"/>
    <x v="34"/>
    <x v="0"/>
    <x v="0"/>
    <x v="0"/>
    <x v="0"/>
    <n v="59770"/>
  </r>
  <r>
    <x v="7"/>
    <x v="34"/>
    <x v="0"/>
    <x v="0"/>
    <x v="1"/>
    <x v="1"/>
    <n v="687662"/>
  </r>
  <r>
    <x v="7"/>
    <x v="34"/>
    <x v="0"/>
    <x v="0"/>
    <x v="2"/>
    <x v="2"/>
    <n v="58674"/>
  </r>
  <r>
    <x v="7"/>
    <x v="34"/>
    <x v="0"/>
    <x v="0"/>
    <x v="3"/>
    <x v="3"/>
    <n v="-85752"/>
  </r>
  <r>
    <x v="7"/>
    <x v="34"/>
    <x v="0"/>
    <x v="0"/>
    <x v="4"/>
    <x v="4"/>
    <n v="1136436"/>
  </r>
  <r>
    <x v="7"/>
    <x v="34"/>
    <x v="0"/>
    <x v="0"/>
    <x v="5"/>
    <x v="5"/>
    <n v="0"/>
  </r>
  <r>
    <x v="7"/>
    <x v="34"/>
    <x v="0"/>
    <x v="1"/>
    <x v="6"/>
    <x v="6"/>
    <n v="-85482"/>
  </r>
  <r>
    <x v="7"/>
    <x v="34"/>
    <x v="0"/>
    <x v="2"/>
    <x v="7"/>
    <x v="7"/>
    <n v="473313"/>
  </r>
  <r>
    <x v="7"/>
    <x v="34"/>
    <x v="0"/>
    <x v="2"/>
    <x v="8"/>
    <x v="8"/>
    <n v="1081830"/>
  </r>
  <r>
    <x v="7"/>
    <x v="34"/>
    <x v="0"/>
    <x v="2"/>
    <x v="9"/>
    <x v="9"/>
    <n v="387669"/>
  </r>
  <r>
    <x v="7"/>
    <x v="34"/>
    <x v="1"/>
    <x v="0"/>
    <x v="0"/>
    <x v="0"/>
    <n v="386937"/>
  </r>
  <r>
    <x v="7"/>
    <x v="34"/>
    <x v="1"/>
    <x v="0"/>
    <x v="1"/>
    <x v="1"/>
    <n v="939939"/>
  </r>
  <r>
    <x v="7"/>
    <x v="34"/>
    <x v="1"/>
    <x v="0"/>
    <x v="2"/>
    <x v="2"/>
    <n v="58674"/>
  </r>
  <r>
    <x v="7"/>
    <x v="34"/>
    <x v="1"/>
    <x v="0"/>
    <x v="3"/>
    <x v="3"/>
    <n v="-441234"/>
  </r>
  <r>
    <x v="7"/>
    <x v="34"/>
    <x v="1"/>
    <x v="0"/>
    <x v="4"/>
    <x v="4"/>
    <n v="1238449"/>
  </r>
  <r>
    <x v="7"/>
    <x v="34"/>
    <x v="1"/>
    <x v="0"/>
    <x v="5"/>
    <x v="5"/>
    <n v="99358"/>
  </r>
  <r>
    <x v="7"/>
    <x v="34"/>
    <x v="1"/>
    <x v="1"/>
    <x v="6"/>
    <x v="6"/>
    <n v="-317979"/>
  </r>
  <r>
    <x v="7"/>
    <x v="34"/>
    <x v="1"/>
    <x v="2"/>
    <x v="7"/>
    <x v="7"/>
    <n v="473313"/>
  </r>
  <r>
    <x v="7"/>
    <x v="34"/>
    <x v="1"/>
    <x v="2"/>
    <x v="8"/>
    <x v="8"/>
    <n v="1081830"/>
  </r>
  <r>
    <x v="7"/>
    <x v="34"/>
    <x v="1"/>
    <x v="2"/>
    <x v="9"/>
    <x v="9"/>
    <n v="1092753"/>
  </r>
  <r>
    <x v="7"/>
    <x v="35"/>
    <x v="0"/>
    <x v="0"/>
    <x v="0"/>
    <x v="0"/>
    <n v="52629"/>
  </r>
  <r>
    <x v="7"/>
    <x v="35"/>
    <x v="0"/>
    <x v="0"/>
    <x v="1"/>
    <x v="1"/>
    <n v="505265"/>
  </r>
  <r>
    <x v="7"/>
    <x v="35"/>
    <x v="0"/>
    <x v="0"/>
    <x v="2"/>
    <x v="2"/>
    <n v="46096"/>
  </r>
  <r>
    <x v="7"/>
    <x v="35"/>
    <x v="0"/>
    <x v="0"/>
    <x v="3"/>
    <x v="3"/>
    <n v="63514"/>
  </r>
  <r>
    <x v="7"/>
    <x v="35"/>
    <x v="0"/>
    <x v="0"/>
    <x v="4"/>
    <x v="4"/>
    <n v="750931"/>
  </r>
  <r>
    <x v="7"/>
    <x v="35"/>
    <x v="0"/>
    <x v="0"/>
    <x v="5"/>
    <x v="5"/>
    <n v="3028"/>
  </r>
  <r>
    <x v="7"/>
    <x v="35"/>
    <x v="0"/>
    <x v="1"/>
    <x v="6"/>
    <x v="6"/>
    <n v="96402"/>
  </r>
  <r>
    <x v="7"/>
    <x v="35"/>
    <x v="0"/>
    <x v="2"/>
    <x v="7"/>
    <x v="7"/>
    <n v="318974"/>
  </r>
  <r>
    <x v="7"/>
    <x v="35"/>
    <x v="0"/>
    <x v="2"/>
    <x v="8"/>
    <x v="8"/>
    <n v="810624"/>
  </r>
  <r>
    <x v="7"/>
    <x v="35"/>
    <x v="0"/>
    <x v="2"/>
    <x v="9"/>
    <x v="9"/>
    <n v="255183"/>
  </r>
  <r>
    <x v="7"/>
    <x v="35"/>
    <x v="1"/>
    <x v="0"/>
    <x v="0"/>
    <x v="0"/>
    <n v="96723"/>
  </r>
  <r>
    <x v="7"/>
    <x v="35"/>
    <x v="1"/>
    <x v="0"/>
    <x v="1"/>
    <x v="1"/>
    <n v="508569"/>
  </r>
  <r>
    <x v="7"/>
    <x v="35"/>
    <x v="1"/>
    <x v="0"/>
    <x v="2"/>
    <x v="2"/>
    <n v="46096"/>
  </r>
  <r>
    <x v="7"/>
    <x v="35"/>
    <x v="1"/>
    <x v="0"/>
    <x v="3"/>
    <x v="3"/>
    <n v="-71283"/>
  </r>
  <r>
    <x v="7"/>
    <x v="35"/>
    <x v="1"/>
    <x v="0"/>
    <x v="4"/>
    <x v="4"/>
    <n v="856303"/>
  </r>
  <r>
    <x v="7"/>
    <x v="35"/>
    <x v="1"/>
    <x v="0"/>
    <x v="5"/>
    <x v="5"/>
    <n v="5480"/>
  </r>
  <r>
    <x v="7"/>
    <x v="35"/>
    <x v="1"/>
    <x v="1"/>
    <x v="6"/>
    <x v="6"/>
    <n v="-23467"/>
  </r>
  <r>
    <x v="7"/>
    <x v="35"/>
    <x v="1"/>
    <x v="2"/>
    <x v="7"/>
    <x v="7"/>
    <n v="318974"/>
  </r>
  <r>
    <x v="7"/>
    <x v="35"/>
    <x v="1"/>
    <x v="2"/>
    <x v="8"/>
    <x v="8"/>
    <n v="801961"/>
  </r>
  <r>
    <x v="7"/>
    <x v="35"/>
    <x v="1"/>
    <x v="2"/>
    <x v="9"/>
    <x v="9"/>
    <n v="429092"/>
  </r>
  <r>
    <x v="7"/>
    <x v="36"/>
    <x v="0"/>
    <x v="0"/>
    <x v="0"/>
    <x v="0"/>
    <n v="36107"/>
  </r>
  <r>
    <x v="7"/>
    <x v="36"/>
    <x v="0"/>
    <x v="0"/>
    <x v="1"/>
    <x v="1"/>
    <n v="381312"/>
  </r>
  <r>
    <x v="7"/>
    <x v="36"/>
    <x v="0"/>
    <x v="0"/>
    <x v="2"/>
    <x v="2"/>
    <n v="17713"/>
  </r>
  <r>
    <x v="7"/>
    <x v="36"/>
    <x v="0"/>
    <x v="0"/>
    <x v="3"/>
    <x v="3"/>
    <n v="14052"/>
  </r>
  <r>
    <x v="7"/>
    <x v="36"/>
    <x v="0"/>
    <x v="0"/>
    <x v="4"/>
    <x v="4"/>
    <n v="563364"/>
  </r>
  <r>
    <x v="7"/>
    <x v="36"/>
    <x v="0"/>
    <x v="0"/>
    <x v="5"/>
    <x v="5"/>
    <n v="0"/>
  </r>
  <r>
    <x v="7"/>
    <x v="36"/>
    <x v="0"/>
    <x v="1"/>
    <x v="6"/>
    <x v="6"/>
    <n v="174750"/>
  </r>
  <r>
    <x v="7"/>
    <x v="36"/>
    <x v="0"/>
    <x v="2"/>
    <x v="7"/>
    <x v="7"/>
    <n v="328042"/>
  </r>
  <r>
    <x v="7"/>
    <x v="36"/>
    <x v="0"/>
    <x v="2"/>
    <x v="8"/>
    <x v="8"/>
    <n v="665486"/>
  </r>
  <r>
    <x v="7"/>
    <x v="36"/>
    <x v="0"/>
    <x v="2"/>
    <x v="9"/>
    <x v="9"/>
    <n v="165666"/>
  </r>
  <r>
    <x v="7"/>
    <x v="36"/>
    <x v="1"/>
    <x v="0"/>
    <x v="0"/>
    <x v="0"/>
    <n v="97935"/>
  </r>
  <r>
    <x v="7"/>
    <x v="36"/>
    <x v="1"/>
    <x v="0"/>
    <x v="1"/>
    <x v="1"/>
    <n v="433573"/>
  </r>
  <r>
    <x v="7"/>
    <x v="36"/>
    <x v="1"/>
    <x v="0"/>
    <x v="2"/>
    <x v="2"/>
    <n v="17713"/>
  </r>
  <r>
    <x v="7"/>
    <x v="36"/>
    <x v="1"/>
    <x v="0"/>
    <x v="3"/>
    <x v="3"/>
    <n v="-106852"/>
  </r>
  <r>
    <x v="7"/>
    <x v="36"/>
    <x v="1"/>
    <x v="0"/>
    <x v="4"/>
    <x v="4"/>
    <n v="613719"/>
  </r>
  <r>
    <x v="7"/>
    <x v="36"/>
    <x v="1"/>
    <x v="0"/>
    <x v="5"/>
    <x v="5"/>
    <n v="3587"/>
  </r>
  <r>
    <x v="7"/>
    <x v="36"/>
    <x v="1"/>
    <x v="1"/>
    <x v="6"/>
    <x v="6"/>
    <n v="127021"/>
  </r>
  <r>
    <x v="7"/>
    <x v="36"/>
    <x v="1"/>
    <x v="2"/>
    <x v="7"/>
    <x v="7"/>
    <n v="328042"/>
  </r>
  <r>
    <x v="7"/>
    <x v="36"/>
    <x v="1"/>
    <x v="2"/>
    <x v="8"/>
    <x v="8"/>
    <n v="657402"/>
  </r>
  <r>
    <x v="7"/>
    <x v="36"/>
    <x v="1"/>
    <x v="2"/>
    <x v="9"/>
    <x v="9"/>
    <n v="407782"/>
  </r>
  <r>
    <x v="7"/>
    <x v="37"/>
    <x v="0"/>
    <x v="0"/>
    <x v="0"/>
    <x v="0"/>
    <n v="22550"/>
  </r>
  <r>
    <x v="7"/>
    <x v="37"/>
    <x v="0"/>
    <x v="0"/>
    <x v="1"/>
    <x v="1"/>
    <n v="250544"/>
  </r>
  <r>
    <x v="7"/>
    <x v="37"/>
    <x v="0"/>
    <x v="0"/>
    <x v="3"/>
    <x v="3"/>
    <n v="-14932"/>
  </r>
  <r>
    <x v="7"/>
    <x v="37"/>
    <x v="0"/>
    <x v="0"/>
    <x v="4"/>
    <x v="4"/>
    <n v="300747"/>
  </r>
  <r>
    <x v="7"/>
    <x v="37"/>
    <x v="0"/>
    <x v="0"/>
    <x v="5"/>
    <x v="5"/>
    <n v="0"/>
  </r>
  <r>
    <x v="7"/>
    <x v="37"/>
    <x v="0"/>
    <x v="1"/>
    <x v="6"/>
    <x v="6"/>
    <n v="56894"/>
  </r>
  <r>
    <x v="7"/>
    <x v="37"/>
    <x v="0"/>
    <x v="2"/>
    <x v="7"/>
    <x v="7"/>
    <n v="236303"/>
  </r>
  <r>
    <x v="7"/>
    <x v="37"/>
    <x v="0"/>
    <x v="2"/>
    <x v="8"/>
    <x v="8"/>
    <n v="302350"/>
  </r>
  <r>
    <x v="7"/>
    <x v="37"/>
    <x v="0"/>
    <x v="2"/>
    <x v="9"/>
    <x v="9"/>
    <n v="107014"/>
  </r>
  <r>
    <x v="7"/>
    <x v="37"/>
    <x v="1"/>
    <x v="0"/>
    <x v="0"/>
    <x v="0"/>
    <n v="26443"/>
  </r>
  <r>
    <x v="7"/>
    <x v="37"/>
    <x v="1"/>
    <x v="0"/>
    <x v="1"/>
    <x v="1"/>
    <n v="252076"/>
  </r>
  <r>
    <x v="7"/>
    <x v="37"/>
    <x v="1"/>
    <x v="0"/>
    <x v="3"/>
    <x v="3"/>
    <n v="-33774"/>
  </r>
  <r>
    <x v="7"/>
    <x v="37"/>
    <x v="1"/>
    <x v="0"/>
    <x v="4"/>
    <x v="4"/>
    <n v="300747"/>
  </r>
  <r>
    <x v="7"/>
    <x v="37"/>
    <x v="1"/>
    <x v="0"/>
    <x v="5"/>
    <x v="5"/>
    <n v="0"/>
  </r>
  <r>
    <x v="7"/>
    <x v="37"/>
    <x v="1"/>
    <x v="1"/>
    <x v="6"/>
    <x v="6"/>
    <n v="38479"/>
  </r>
  <r>
    <x v="7"/>
    <x v="37"/>
    <x v="1"/>
    <x v="2"/>
    <x v="7"/>
    <x v="7"/>
    <n v="236303"/>
  </r>
  <r>
    <x v="7"/>
    <x v="37"/>
    <x v="1"/>
    <x v="2"/>
    <x v="8"/>
    <x v="8"/>
    <n v="301775"/>
  </r>
  <r>
    <x v="7"/>
    <x v="37"/>
    <x v="1"/>
    <x v="2"/>
    <x v="9"/>
    <x v="9"/>
    <n v="113441"/>
  </r>
  <r>
    <x v="7"/>
    <x v="38"/>
    <x v="0"/>
    <x v="0"/>
    <x v="0"/>
    <x v="0"/>
    <n v="16134"/>
  </r>
  <r>
    <x v="7"/>
    <x v="38"/>
    <x v="0"/>
    <x v="0"/>
    <x v="1"/>
    <x v="1"/>
    <n v="251950"/>
  </r>
  <r>
    <x v="7"/>
    <x v="38"/>
    <x v="0"/>
    <x v="0"/>
    <x v="3"/>
    <x v="3"/>
    <n v="-36909"/>
  </r>
  <r>
    <x v="7"/>
    <x v="38"/>
    <x v="0"/>
    <x v="0"/>
    <x v="4"/>
    <x v="4"/>
    <n v="66421"/>
  </r>
  <r>
    <x v="7"/>
    <x v="38"/>
    <x v="0"/>
    <x v="0"/>
    <x v="5"/>
    <x v="5"/>
    <n v="0"/>
  </r>
  <r>
    <x v="7"/>
    <x v="38"/>
    <x v="0"/>
    <x v="1"/>
    <x v="6"/>
    <x v="6"/>
    <n v="-17751"/>
  </r>
  <r>
    <x v="7"/>
    <x v="38"/>
    <x v="0"/>
    <x v="2"/>
    <x v="7"/>
    <x v="7"/>
    <n v="130879"/>
  </r>
  <r>
    <x v="7"/>
    <x v="38"/>
    <x v="0"/>
    <x v="2"/>
    <x v="8"/>
    <x v="8"/>
    <n v="179691"/>
  </r>
  <r>
    <x v="7"/>
    <x v="38"/>
    <x v="0"/>
    <x v="2"/>
    <x v="9"/>
    <x v="9"/>
    <n v="43093"/>
  </r>
  <r>
    <x v="7"/>
    <x v="38"/>
    <x v="1"/>
    <x v="0"/>
    <x v="0"/>
    <x v="0"/>
    <n v="16993"/>
  </r>
  <r>
    <x v="7"/>
    <x v="38"/>
    <x v="1"/>
    <x v="0"/>
    <x v="1"/>
    <x v="1"/>
    <n v="252159"/>
  </r>
  <r>
    <x v="7"/>
    <x v="38"/>
    <x v="1"/>
    <x v="0"/>
    <x v="3"/>
    <x v="3"/>
    <n v="-39667"/>
  </r>
  <r>
    <x v="7"/>
    <x v="38"/>
    <x v="1"/>
    <x v="0"/>
    <x v="4"/>
    <x v="4"/>
    <n v="66421"/>
  </r>
  <r>
    <x v="7"/>
    <x v="38"/>
    <x v="1"/>
    <x v="0"/>
    <x v="5"/>
    <x v="5"/>
    <n v="0"/>
  </r>
  <r>
    <x v="7"/>
    <x v="38"/>
    <x v="1"/>
    <x v="1"/>
    <x v="6"/>
    <x v="6"/>
    <n v="-20665"/>
  </r>
  <r>
    <x v="7"/>
    <x v="38"/>
    <x v="1"/>
    <x v="2"/>
    <x v="7"/>
    <x v="7"/>
    <n v="130879"/>
  </r>
  <r>
    <x v="7"/>
    <x v="38"/>
    <x v="1"/>
    <x v="2"/>
    <x v="8"/>
    <x v="8"/>
    <n v="179691"/>
  </r>
  <r>
    <x v="7"/>
    <x v="38"/>
    <x v="1"/>
    <x v="2"/>
    <x v="9"/>
    <x v="9"/>
    <n v="44005"/>
  </r>
  <r>
    <x v="7"/>
    <x v="39"/>
    <x v="0"/>
    <x v="0"/>
    <x v="0"/>
    <x v="0"/>
    <n v="10781"/>
  </r>
  <r>
    <x v="7"/>
    <x v="39"/>
    <x v="0"/>
    <x v="0"/>
    <x v="1"/>
    <x v="1"/>
    <n v="61115"/>
  </r>
  <r>
    <x v="7"/>
    <x v="39"/>
    <x v="0"/>
    <x v="0"/>
    <x v="3"/>
    <x v="3"/>
    <n v="19265"/>
  </r>
  <r>
    <x v="7"/>
    <x v="39"/>
    <x v="0"/>
    <x v="0"/>
    <x v="4"/>
    <x v="4"/>
    <n v="126686"/>
  </r>
  <r>
    <x v="7"/>
    <x v="39"/>
    <x v="0"/>
    <x v="1"/>
    <x v="6"/>
    <x v="6"/>
    <n v="35020"/>
  </r>
  <r>
    <x v="7"/>
    <x v="39"/>
    <x v="0"/>
    <x v="2"/>
    <x v="7"/>
    <x v="7"/>
    <n v="69759"/>
  </r>
  <r>
    <x v="7"/>
    <x v="39"/>
    <x v="0"/>
    <x v="2"/>
    <x v="8"/>
    <x v="8"/>
    <n v="133460"/>
  </r>
  <r>
    <x v="7"/>
    <x v="39"/>
    <x v="0"/>
    <x v="2"/>
    <x v="9"/>
    <x v="9"/>
    <n v="11118"/>
  </r>
  <r>
    <x v="7"/>
    <x v="39"/>
    <x v="1"/>
    <x v="0"/>
    <x v="0"/>
    <x v="0"/>
    <n v="11625"/>
  </r>
  <r>
    <x v="7"/>
    <x v="39"/>
    <x v="1"/>
    <x v="0"/>
    <x v="1"/>
    <x v="1"/>
    <n v="61985"/>
  </r>
  <r>
    <x v="7"/>
    <x v="39"/>
    <x v="1"/>
    <x v="0"/>
    <x v="3"/>
    <x v="3"/>
    <n v="16393"/>
  </r>
  <r>
    <x v="7"/>
    <x v="39"/>
    <x v="1"/>
    <x v="0"/>
    <x v="4"/>
    <x v="4"/>
    <n v="126686"/>
  </r>
  <r>
    <x v="7"/>
    <x v="39"/>
    <x v="1"/>
    <x v="1"/>
    <x v="6"/>
    <x v="6"/>
    <n v="34339"/>
  </r>
  <r>
    <x v="7"/>
    <x v="39"/>
    <x v="1"/>
    <x v="2"/>
    <x v="7"/>
    <x v="7"/>
    <n v="69759"/>
  </r>
  <r>
    <x v="7"/>
    <x v="39"/>
    <x v="1"/>
    <x v="2"/>
    <x v="8"/>
    <x v="8"/>
    <n v="133258"/>
  </r>
  <r>
    <x v="7"/>
    <x v="39"/>
    <x v="1"/>
    <x v="2"/>
    <x v="9"/>
    <x v="9"/>
    <n v="15225"/>
  </r>
  <r>
    <x v="7"/>
    <x v="40"/>
    <x v="0"/>
    <x v="0"/>
    <x v="0"/>
    <x v="0"/>
    <n v="13779"/>
  </r>
  <r>
    <x v="7"/>
    <x v="40"/>
    <x v="0"/>
    <x v="0"/>
    <x v="1"/>
    <x v="1"/>
    <n v="88449"/>
  </r>
  <r>
    <x v="7"/>
    <x v="40"/>
    <x v="0"/>
    <x v="0"/>
    <x v="2"/>
    <x v="2"/>
    <n v="2077"/>
  </r>
  <r>
    <x v="7"/>
    <x v="40"/>
    <x v="0"/>
    <x v="0"/>
    <x v="3"/>
    <x v="3"/>
    <n v="8220"/>
  </r>
  <r>
    <x v="7"/>
    <x v="40"/>
    <x v="0"/>
    <x v="0"/>
    <x v="4"/>
    <x v="4"/>
    <n v="123356"/>
  </r>
  <r>
    <x v="7"/>
    <x v="40"/>
    <x v="0"/>
    <x v="0"/>
    <x v="5"/>
    <x v="5"/>
    <n v="0"/>
  </r>
  <r>
    <x v="7"/>
    <x v="40"/>
    <x v="0"/>
    <x v="1"/>
    <x v="6"/>
    <x v="6"/>
    <n v="12760"/>
  </r>
  <r>
    <x v="7"/>
    <x v="40"/>
    <x v="0"/>
    <x v="2"/>
    <x v="7"/>
    <x v="7"/>
    <n v="74225"/>
  </r>
  <r>
    <x v="7"/>
    <x v="40"/>
    <x v="0"/>
    <x v="2"/>
    <x v="8"/>
    <x v="8"/>
    <n v="118428"/>
  </r>
  <r>
    <x v="7"/>
    <x v="40"/>
    <x v="0"/>
    <x v="2"/>
    <x v="9"/>
    <x v="9"/>
    <n v="39548"/>
  </r>
  <r>
    <x v="7"/>
    <x v="40"/>
    <x v="1"/>
    <x v="0"/>
    <x v="0"/>
    <x v="0"/>
    <n v="17828"/>
  </r>
  <r>
    <x v="7"/>
    <x v="40"/>
    <x v="1"/>
    <x v="0"/>
    <x v="1"/>
    <x v="1"/>
    <n v="92639"/>
  </r>
  <r>
    <x v="7"/>
    <x v="40"/>
    <x v="1"/>
    <x v="0"/>
    <x v="2"/>
    <x v="2"/>
    <n v="2077"/>
  </r>
  <r>
    <x v="7"/>
    <x v="40"/>
    <x v="1"/>
    <x v="0"/>
    <x v="3"/>
    <x v="3"/>
    <n v="-5643"/>
  </r>
  <r>
    <x v="7"/>
    <x v="40"/>
    <x v="1"/>
    <x v="0"/>
    <x v="4"/>
    <x v="4"/>
    <n v="158217"/>
  </r>
  <r>
    <x v="7"/>
    <x v="40"/>
    <x v="1"/>
    <x v="0"/>
    <x v="5"/>
    <x v="5"/>
    <n v="0"/>
  </r>
  <r>
    <x v="7"/>
    <x v="40"/>
    <x v="1"/>
    <x v="1"/>
    <x v="6"/>
    <x v="6"/>
    <n v="15160"/>
  </r>
  <r>
    <x v="7"/>
    <x v="40"/>
    <x v="1"/>
    <x v="2"/>
    <x v="7"/>
    <x v="7"/>
    <n v="74225"/>
  </r>
  <r>
    <x v="7"/>
    <x v="40"/>
    <x v="1"/>
    <x v="2"/>
    <x v="8"/>
    <x v="8"/>
    <n v="117452"/>
  </r>
  <r>
    <x v="7"/>
    <x v="40"/>
    <x v="1"/>
    <x v="2"/>
    <x v="9"/>
    <x v="9"/>
    <n v="99887"/>
  </r>
  <r>
    <x v="7"/>
    <x v="41"/>
    <x v="0"/>
    <x v="0"/>
    <x v="1"/>
    <x v="1"/>
    <n v="16371"/>
  </r>
  <r>
    <x v="7"/>
    <x v="41"/>
    <x v="0"/>
    <x v="0"/>
    <x v="3"/>
    <x v="3"/>
    <n v="2478"/>
  </r>
  <r>
    <x v="7"/>
    <x v="41"/>
    <x v="0"/>
    <x v="0"/>
    <x v="4"/>
    <x v="4"/>
    <n v="4305"/>
  </r>
  <r>
    <x v="7"/>
    <x v="41"/>
    <x v="0"/>
    <x v="1"/>
    <x v="6"/>
    <x v="6"/>
    <n v="5964"/>
  </r>
  <r>
    <x v="7"/>
    <x v="41"/>
    <x v="0"/>
    <x v="2"/>
    <x v="7"/>
    <x v="7"/>
    <n v="7779"/>
  </r>
  <r>
    <x v="7"/>
    <x v="41"/>
    <x v="0"/>
    <x v="2"/>
    <x v="8"/>
    <x v="8"/>
    <n v="15450"/>
  </r>
  <r>
    <x v="7"/>
    <x v="41"/>
    <x v="0"/>
    <x v="2"/>
    <x v="9"/>
    <x v="9"/>
    <n v="933"/>
  </r>
  <r>
    <x v="7"/>
    <x v="41"/>
    <x v="1"/>
    <x v="0"/>
    <x v="1"/>
    <x v="1"/>
    <n v="16371"/>
  </r>
  <r>
    <x v="7"/>
    <x v="41"/>
    <x v="1"/>
    <x v="0"/>
    <x v="3"/>
    <x v="3"/>
    <n v="2478"/>
  </r>
  <r>
    <x v="7"/>
    <x v="41"/>
    <x v="1"/>
    <x v="0"/>
    <x v="4"/>
    <x v="4"/>
    <n v="4305"/>
  </r>
  <r>
    <x v="7"/>
    <x v="41"/>
    <x v="1"/>
    <x v="1"/>
    <x v="6"/>
    <x v="6"/>
    <n v="5964"/>
  </r>
  <r>
    <x v="7"/>
    <x v="41"/>
    <x v="1"/>
    <x v="2"/>
    <x v="7"/>
    <x v="7"/>
    <n v="7779"/>
  </r>
  <r>
    <x v="7"/>
    <x v="41"/>
    <x v="1"/>
    <x v="2"/>
    <x v="8"/>
    <x v="8"/>
    <n v="15450"/>
  </r>
  <r>
    <x v="7"/>
    <x v="41"/>
    <x v="1"/>
    <x v="2"/>
    <x v="9"/>
    <x v="9"/>
    <n v="933"/>
  </r>
  <r>
    <x v="7"/>
    <x v="42"/>
    <x v="0"/>
    <x v="0"/>
    <x v="0"/>
    <x v="0"/>
    <n v="34456"/>
  </r>
  <r>
    <x v="7"/>
    <x v="42"/>
    <x v="0"/>
    <x v="0"/>
    <x v="1"/>
    <x v="1"/>
    <n v="450054"/>
  </r>
  <r>
    <x v="7"/>
    <x v="42"/>
    <x v="0"/>
    <x v="0"/>
    <x v="2"/>
    <x v="2"/>
    <n v="5955"/>
  </r>
  <r>
    <x v="7"/>
    <x v="42"/>
    <x v="0"/>
    <x v="0"/>
    <x v="3"/>
    <x v="3"/>
    <n v="-19605"/>
  </r>
  <r>
    <x v="7"/>
    <x v="42"/>
    <x v="0"/>
    <x v="0"/>
    <x v="4"/>
    <x v="4"/>
    <n v="451279"/>
  </r>
  <r>
    <x v="7"/>
    <x v="42"/>
    <x v="0"/>
    <x v="0"/>
    <x v="5"/>
    <x v="5"/>
    <n v="0"/>
  </r>
  <r>
    <x v="7"/>
    <x v="42"/>
    <x v="0"/>
    <x v="1"/>
    <x v="6"/>
    <x v="6"/>
    <n v="-79005"/>
  </r>
  <r>
    <x v="7"/>
    <x v="42"/>
    <x v="0"/>
    <x v="2"/>
    <x v="7"/>
    <x v="7"/>
    <n v="343005"/>
  </r>
  <r>
    <x v="7"/>
    <x v="42"/>
    <x v="0"/>
    <x v="2"/>
    <x v="8"/>
    <x v="8"/>
    <n v="422831"/>
  </r>
  <r>
    <x v="7"/>
    <x v="42"/>
    <x v="0"/>
    <x v="2"/>
    <x v="9"/>
    <x v="9"/>
    <n v="116508"/>
  </r>
  <r>
    <x v="7"/>
    <x v="42"/>
    <x v="1"/>
    <x v="0"/>
    <x v="0"/>
    <x v="0"/>
    <n v="42209"/>
  </r>
  <r>
    <x v="7"/>
    <x v="42"/>
    <x v="1"/>
    <x v="0"/>
    <x v="1"/>
    <x v="1"/>
    <n v="462964"/>
  </r>
  <r>
    <x v="7"/>
    <x v="42"/>
    <x v="1"/>
    <x v="0"/>
    <x v="2"/>
    <x v="2"/>
    <n v="5955"/>
  </r>
  <r>
    <x v="7"/>
    <x v="42"/>
    <x v="1"/>
    <x v="0"/>
    <x v="3"/>
    <x v="3"/>
    <n v="-41893"/>
  </r>
  <r>
    <x v="7"/>
    <x v="42"/>
    <x v="1"/>
    <x v="0"/>
    <x v="4"/>
    <x v="4"/>
    <n v="454557"/>
  </r>
  <r>
    <x v="7"/>
    <x v="42"/>
    <x v="1"/>
    <x v="0"/>
    <x v="5"/>
    <x v="5"/>
    <n v="694"/>
  </r>
  <r>
    <x v="7"/>
    <x v="42"/>
    <x v="1"/>
    <x v="1"/>
    <x v="6"/>
    <x v="6"/>
    <n v="-99195"/>
  </r>
  <r>
    <x v="7"/>
    <x v="42"/>
    <x v="1"/>
    <x v="2"/>
    <x v="7"/>
    <x v="7"/>
    <n v="343005"/>
  </r>
  <r>
    <x v="7"/>
    <x v="42"/>
    <x v="1"/>
    <x v="2"/>
    <x v="8"/>
    <x v="8"/>
    <n v="421899"/>
  </r>
  <r>
    <x v="7"/>
    <x v="42"/>
    <x v="1"/>
    <x v="2"/>
    <x v="9"/>
    <x v="9"/>
    <n v="142785"/>
  </r>
  <r>
    <x v="7"/>
    <x v="43"/>
    <x v="0"/>
    <x v="0"/>
    <x v="0"/>
    <x v="0"/>
    <n v="21869"/>
  </r>
  <r>
    <x v="7"/>
    <x v="43"/>
    <x v="0"/>
    <x v="0"/>
    <x v="1"/>
    <x v="1"/>
    <n v="218887"/>
  </r>
  <r>
    <x v="7"/>
    <x v="43"/>
    <x v="0"/>
    <x v="0"/>
    <x v="2"/>
    <x v="2"/>
    <n v="-365"/>
  </r>
  <r>
    <x v="7"/>
    <x v="43"/>
    <x v="0"/>
    <x v="0"/>
    <x v="3"/>
    <x v="3"/>
    <n v="-25796"/>
  </r>
  <r>
    <x v="7"/>
    <x v="43"/>
    <x v="0"/>
    <x v="0"/>
    <x v="4"/>
    <x v="4"/>
    <n v="253481"/>
  </r>
  <r>
    <x v="7"/>
    <x v="43"/>
    <x v="0"/>
    <x v="0"/>
    <x v="5"/>
    <x v="5"/>
    <n v="0"/>
  </r>
  <r>
    <x v="7"/>
    <x v="43"/>
    <x v="0"/>
    <x v="1"/>
    <x v="6"/>
    <x v="6"/>
    <n v="-45083"/>
  </r>
  <r>
    <x v="7"/>
    <x v="43"/>
    <x v="0"/>
    <x v="2"/>
    <x v="7"/>
    <x v="7"/>
    <n v="156620"/>
  </r>
  <r>
    <x v="7"/>
    <x v="43"/>
    <x v="0"/>
    <x v="2"/>
    <x v="8"/>
    <x v="8"/>
    <n v="196148"/>
  </r>
  <r>
    <x v="7"/>
    <x v="43"/>
    <x v="0"/>
    <x v="2"/>
    <x v="9"/>
    <x v="9"/>
    <n v="121817"/>
  </r>
  <r>
    <x v="7"/>
    <x v="43"/>
    <x v="1"/>
    <x v="0"/>
    <x v="0"/>
    <x v="0"/>
    <n v="44191"/>
  </r>
  <r>
    <x v="7"/>
    <x v="43"/>
    <x v="1"/>
    <x v="0"/>
    <x v="1"/>
    <x v="1"/>
    <n v="266541"/>
  </r>
  <r>
    <x v="7"/>
    <x v="43"/>
    <x v="1"/>
    <x v="0"/>
    <x v="2"/>
    <x v="2"/>
    <n v="-365"/>
  </r>
  <r>
    <x v="7"/>
    <x v="43"/>
    <x v="1"/>
    <x v="0"/>
    <x v="3"/>
    <x v="3"/>
    <n v="-56403"/>
  </r>
  <r>
    <x v="7"/>
    <x v="43"/>
    <x v="1"/>
    <x v="0"/>
    <x v="4"/>
    <x v="4"/>
    <n v="331539"/>
  </r>
  <r>
    <x v="7"/>
    <x v="43"/>
    <x v="1"/>
    <x v="0"/>
    <x v="5"/>
    <x v="5"/>
    <n v="11417"/>
  </r>
  <r>
    <x v="7"/>
    <x v="43"/>
    <x v="1"/>
    <x v="1"/>
    <x v="6"/>
    <x v="6"/>
    <n v="-50436"/>
  </r>
  <r>
    <x v="7"/>
    <x v="43"/>
    <x v="1"/>
    <x v="2"/>
    <x v="7"/>
    <x v="7"/>
    <n v="156620"/>
  </r>
  <r>
    <x v="7"/>
    <x v="43"/>
    <x v="1"/>
    <x v="2"/>
    <x v="8"/>
    <x v="8"/>
    <n v="195233"/>
  </r>
  <r>
    <x v="7"/>
    <x v="43"/>
    <x v="1"/>
    <x v="2"/>
    <x v="9"/>
    <x v="9"/>
    <n v="284603"/>
  </r>
  <r>
    <x v="7"/>
    <x v="44"/>
    <x v="0"/>
    <x v="0"/>
    <x v="0"/>
    <x v="0"/>
    <n v="164711"/>
  </r>
  <r>
    <x v="7"/>
    <x v="44"/>
    <x v="0"/>
    <x v="0"/>
    <x v="1"/>
    <x v="1"/>
    <n v="1156434"/>
  </r>
  <r>
    <x v="7"/>
    <x v="44"/>
    <x v="0"/>
    <x v="0"/>
    <x v="2"/>
    <x v="2"/>
    <n v="112160"/>
  </r>
  <r>
    <x v="7"/>
    <x v="44"/>
    <x v="0"/>
    <x v="0"/>
    <x v="3"/>
    <x v="3"/>
    <n v="-574286"/>
  </r>
  <r>
    <x v="7"/>
    <x v="44"/>
    <x v="0"/>
    <x v="0"/>
    <x v="4"/>
    <x v="4"/>
    <n v="1764963"/>
  </r>
  <r>
    <x v="7"/>
    <x v="44"/>
    <x v="0"/>
    <x v="0"/>
    <x v="5"/>
    <x v="5"/>
    <n v="0"/>
  </r>
  <r>
    <x v="7"/>
    <x v="44"/>
    <x v="0"/>
    <x v="1"/>
    <x v="6"/>
    <x v="6"/>
    <n v="-623219"/>
  </r>
  <r>
    <x v="7"/>
    <x v="44"/>
    <x v="0"/>
    <x v="2"/>
    <x v="7"/>
    <x v="7"/>
    <n v="351513"/>
  </r>
  <r>
    <x v="7"/>
    <x v="44"/>
    <x v="0"/>
    <x v="2"/>
    <x v="8"/>
    <x v="8"/>
    <n v="2279096"/>
  </r>
  <r>
    <x v="7"/>
    <x v="44"/>
    <x v="0"/>
    <x v="2"/>
    <x v="9"/>
    <x v="9"/>
    <n v="518726"/>
  </r>
  <r>
    <x v="7"/>
    <x v="44"/>
    <x v="1"/>
    <x v="0"/>
    <x v="0"/>
    <x v="0"/>
    <n v="339370"/>
  </r>
  <r>
    <x v="7"/>
    <x v="44"/>
    <x v="1"/>
    <x v="0"/>
    <x v="1"/>
    <x v="1"/>
    <n v="1533438"/>
  </r>
  <r>
    <x v="7"/>
    <x v="44"/>
    <x v="1"/>
    <x v="0"/>
    <x v="2"/>
    <x v="2"/>
    <n v="119661"/>
  </r>
  <r>
    <x v="7"/>
    <x v="44"/>
    <x v="1"/>
    <x v="0"/>
    <x v="3"/>
    <x v="3"/>
    <n v="-971693"/>
  </r>
  <r>
    <x v="7"/>
    <x v="44"/>
    <x v="1"/>
    <x v="0"/>
    <x v="4"/>
    <x v="4"/>
    <n v="1907819"/>
  </r>
  <r>
    <x v="7"/>
    <x v="44"/>
    <x v="1"/>
    <x v="0"/>
    <x v="5"/>
    <x v="5"/>
    <n v="1686"/>
  </r>
  <r>
    <x v="7"/>
    <x v="44"/>
    <x v="1"/>
    <x v="1"/>
    <x v="6"/>
    <x v="6"/>
    <n v="-605307"/>
  </r>
  <r>
    <x v="7"/>
    <x v="44"/>
    <x v="1"/>
    <x v="2"/>
    <x v="7"/>
    <x v="7"/>
    <n v="351513"/>
  </r>
  <r>
    <x v="7"/>
    <x v="44"/>
    <x v="1"/>
    <x v="2"/>
    <x v="8"/>
    <x v="8"/>
    <n v="2264825"/>
  </r>
  <r>
    <x v="7"/>
    <x v="44"/>
    <x v="1"/>
    <x v="2"/>
    <x v="9"/>
    <x v="9"/>
    <n v="1648650"/>
  </r>
  <r>
    <x v="7"/>
    <x v="45"/>
    <x v="0"/>
    <x v="0"/>
    <x v="0"/>
    <x v="0"/>
    <n v="147248"/>
  </r>
  <r>
    <x v="7"/>
    <x v="45"/>
    <x v="0"/>
    <x v="0"/>
    <x v="1"/>
    <x v="1"/>
    <n v="1256456"/>
  </r>
  <r>
    <x v="7"/>
    <x v="45"/>
    <x v="0"/>
    <x v="0"/>
    <x v="2"/>
    <x v="2"/>
    <n v="22412"/>
  </r>
  <r>
    <x v="7"/>
    <x v="45"/>
    <x v="0"/>
    <x v="0"/>
    <x v="3"/>
    <x v="3"/>
    <n v="-375371"/>
  </r>
  <r>
    <x v="7"/>
    <x v="45"/>
    <x v="0"/>
    <x v="0"/>
    <x v="4"/>
    <x v="4"/>
    <n v="1599238"/>
  </r>
  <r>
    <x v="7"/>
    <x v="45"/>
    <x v="0"/>
    <x v="0"/>
    <x v="5"/>
    <x v="5"/>
    <n v="0"/>
  </r>
  <r>
    <x v="7"/>
    <x v="45"/>
    <x v="0"/>
    <x v="1"/>
    <x v="6"/>
    <x v="6"/>
    <n v="-412233"/>
  </r>
  <r>
    <x v="7"/>
    <x v="45"/>
    <x v="0"/>
    <x v="2"/>
    <x v="7"/>
    <x v="7"/>
    <n v="718289"/>
  </r>
  <r>
    <x v="7"/>
    <x v="45"/>
    <x v="0"/>
    <x v="2"/>
    <x v="8"/>
    <x v="8"/>
    <n v="1699189"/>
  </r>
  <r>
    <x v="7"/>
    <x v="45"/>
    <x v="0"/>
    <x v="2"/>
    <x v="9"/>
    <x v="9"/>
    <n v="571014"/>
  </r>
  <r>
    <x v="7"/>
    <x v="45"/>
    <x v="1"/>
    <x v="0"/>
    <x v="0"/>
    <x v="0"/>
    <n v="257549"/>
  </r>
  <r>
    <x v="7"/>
    <x v="45"/>
    <x v="1"/>
    <x v="0"/>
    <x v="1"/>
    <x v="1"/>
    <n v="1411707"/>
  </r>
  <r>
    <x v="7"/>
    <x v="45"/>
    <x v="1"/>
    <x v="0"/>
    <x v="2"/>
    <x v="2"/>
    <n v="22412"/>
  </r>
  <r>
    <x v="7"/>
    <x v="45"/>
    <x v="1"/>
    <x v="0"/>
    <x v="3"/>
    <x v="3"/>
    <n v="-644397"/>
  </r>
  <r>
    <x v="7"/>
    <x v="45"/>
    <x v="1"/>
    <x v="0"/>
    <x v="4"/>
    <x v="4"/>
    <n v="1681972"/>
  </r>
  <r>
    <x v="7"/>
    <x v="45"/>
    <x v="1"/>
    <x v="0"/>
    <x v="5"/>
    <x v="5"/>
    <n v="7838"/>
  </r>
  <r>
    <x v="7"/>
    <x v="45"/>
    <x v="1"/>
    <x v="1"/>
    <x v="6"/>
    <x v="6"/>
    <n v="-557885"/>
  </r>
  <r>
    <x v="7"/>
    <x v="45"/>
    <x v="1"/>
    <x v="2"/>
    <x v="7"/>
    <x v="7"/>
    <n v="718289"/>
  </r>
  <r>
    <x v="7"/>
    <x v="45"/>
    <x v="1"/>
    <x v="2"/>
    <x v="8"/>
    <x v="8"/>
    <n v="1692811"/>
  </r>
  <r>
    <x v="7"/>
    <x v="45"/>
    <x v="1"/>
    <x v="2"/>
    <x v="9"/>
    <x v="9"/>
    <n v="1041214"/>
  </r>
  <r>
    <x v="7"/>
    <x v="46"/>
    <x v="0"/>
    <x v="0"/>
    <x v="0"/>
    <x v="0"/>
    <n v="24178"/>
  </r>
  <r>
    <x v="7"/>
    <x v="46"/>
    <x v="0"/>
    <x v="0"/>
    <x v="1"/>
    <x v="1"/>
    <n v="130030"/>
  </r>
  <r>
    <x v="7"/>
    <x v="46"/>
    <x v="0"/>
    <x v="0"/>
    <x v="2"/>
    <x v="2"/>
    <n v="1170"/>
  </r>
  <r>
    <x v="7"/>
    <x v="46"/>
    <x v="0"/>
    <x v="0"/>
    <x v="3"/>
    <x v="3"/>
    <n v="-40486"/>
  </r>
  <r>
    <x v="7"/>
    <x v="46"/>
    <x v="0"/>
    <x v="0"/>
    <x v="4"/>
    <x v="4"/>
    <n v="217905"/>
  </r>
  <r>
    <x v="7"/>
    <x v="46"/>
    <x v="0"/>
    <x v="1"/>
    <x v="6"/>
    <x v="6"/>
    <n v="22812"/>
  </r>
  <r>
    <x v="7"/>
    <x v="46"/>
    <x v="0"/>
    <x v="2"/>
    <x v="7"/>
    <x v="7"/>
    <n v="130614"/>
  </r>
  <r>
    <x v="7"/>
    <x v="46"/>
    <x v="0"/>
    <x v="2"/>
    <x v="8"/>
    <x v="8"/>
    <n v="213050"/>
  </r>
  <r>
    <x v="7"/>
    <x v="46"/>
    <x v="0"/>
    <x v="2"/>
    <x v="9"/>
    <x v="9"/>
    <n v="92917"/>
  </r>
  <r>
    <x v="7"/>
    <x v="46"/>
    <x v="1"/>
    <x v="0"/>
    <x v="0"/>
    <x v="0"/>
    <n v="39941"/>
  </r>
  <r>
    <x v="7"/>
    <x v="46"/>
    <x v="1"/>
    <x v="0"/>
    <x v="1"/>
    <x v="1"/>
    <n v="177698"/>
  </r>
  <r>
    <x v="7"/>
    <x v="46"/>
    <x v="1"/>
    <x v="0"/>
    <x v="2"/>
    <x v="2"/>
    <n v="1170"/>
  </r>
  <r>
    <x v="7"/>
    <x v="46"/>
    <x v="1"/>
    <x v="0"/>
    <x v="3"/>
    <x v="3"/>
    <n v="-130805"/>
  </r>
  <r>
    <x v="7"/>
    <x v="46"/>
    <x v="1"/>
    <x v="0"/>
    <x v="4"/>
    <x v="4"/>
    <n v="233583"/>
  </r>
  <r>
    <x v="7"/>
    <x v="46"/>
    <x v="1"/>
    <x v="1"/>
    <x v="6"/>
    <x v="6"/>
    <n v="-45482"/>
  </r>
  <r>
    <x v="7"/>
    <x v="46"/>
    <x v="1"/>
    <x v="2"/>
    <x v="7"/>
    <x v="7"/>
    <n v="130614"/>
  </r>
  <r>
    <x v="7"/>
    <x v="46"/>
    <x v="1"/>
    <x v="2"/>
    <x v="8"/>
    <x v="8"/>
    <n v="210559"/>
  </r>
  <r>
    <x v="7"/>
    <x v="46"/>
    <x v="1"/>
    <x v="2"/>
    <x v="9"/>
    <x v="9"/>
    <n v="196542"/>
  </r>
  <r>
    <x v="7"/>
    <x v="47"/>
    <x v="0"/>
    <x v="0"/>
    <x v="0"/>
    <x v="0"/>
    <m/>
  </r>
  <r>
    <x v="7"/>
    <x v="47"/>
    <x v="0"/>
    <x v="0"/>
    <x v="1"/>
    <x v="1"/>
    <n v="98300"/>
  </r>
  <r>
    <x v="7"/>
    <x v="47"/>
    <x v="0"/>
    <x v="0"/>
    <x v="3"/>
    <x v="3"/>
    <n v="53914"/>
  </r>
  <r>
    <x v="7"/>
    <x v="47"/>
    <x v="0"/>
    <x v="0"/>
    <x v="4"/>
    <x v="4"/>
    <n v="12324"/>
  </r>
  <r>
    <x v="7"/>
    <x v="47"/>
    <x v="0"/>
    <x v="0"/>
    <x v="5"/>
    <x v="5"/>
    <n v="-3308"/>
  </r>
  <r>
    <x v="7"/>
    <x v="47"/>
    <x v="0"/>
    <x v="1"/>
    <x v="6"/>
    <x v="6"/>
    <n v="111086"/>
  </r>
  <r>
    <x v="7"/>
    <x v="47"/>
    <x v="0"/>
    <x v="2"/>
    <x v="7"/>
    <x v="7"/>
    <n v="17199"/>
  </r>
  <r>
    <x v="7"/>
    <x v="47"/>
    <x v="0"/>
    <x v="2"/>
    <x v="8"/>
    <x v="8"/>
    <n v="146237"/>
  </r>
  <r>
    <x v="7"/>
    <x v="47"/>
    <x v="0"/>
    <x v="2"/>
    <x v="9"/>
    <x v="9"/>
    <n v="7668"/>
  </r>
  <r>
    <x v="7"/>
    <x v="47"/>
    <x v="1"/>
    <x v="0"/>
    <x v="0"/>
    <x v="0"/>
    <n v="322"/>
  </r>
  <r>
    <x v="7"/>
    <x v="47"/>
    <x v="1"/>
    <x v="0"/>
    <x v="1"/>
    <x v="1"/>
    <n v="98555"/>
  </r>
  <r>
    <x v="7"/>
    <x v="47"/>
    <x v="1"/>
    <x v="0"/>
    <x v="3"/>
    <x v="3"/>
    <n v="52622"/>
  </r>
  <r>
    <x v="7"/>
    <x v="47"/>
    <x v="1"/>
    <x v="0"/>
    <x v="4"/>
    <x v="4"/>
    <n v="12324"/>
  </r>
  <r>
    <x v="7"/>
    <x v="47"/>
    <x v="1"/>
    <x v="0"/>
    <x v="5"/>
    <x v="5"/>
    <n v="-3308"/>
  </r>
  <r>
    <x v="7"/>
    <x v="47"/>
    <x v="1"/>
    <x v="1"/>
    <x v="6"/>
    <x v="6"/>
    <n v="109840"/>
  </r>
  <r>
    <x v="7"/>
    <x v="47"/>
    <x v="1"/>
    <x v="2"/>
    <x v="7"/>
    <x v="7"/>
    <n v="17199"/>
  </r>
  <r>
    <x v="7"/>
    <x v="47"/>
    <x v="1"/>
    <x v="2"/>
    <x v="8"/>
    <x v="8"/>
    <n v="146237"/>
  </r>
  <r>
    <x v="7"/>
    <x v="47"/>
    <x v="1"/>
    <x v="2"/>
    <x v="9"/>
    <x v="9"/>
    <n v="8291"/>
  </r>
  <r>
    <x v="7"/>
    <x v="48"/>
    <x v="0"/>
    <x v="0"/>
    <x v="0"/>
    <x v="0"/>
    <n v="25643"/>
  </r>
  <r>
    <x v="7"/>
    <x v="48"/>
    <x v="0"/>
    <x v="0"/>
    <x v="1"/>
    <x v="1"/>
    <n v="995361"/>
  </r>
  <r>
    <x v="7"/>
    <x v="48"/>
    <x v="0"/>
    <x v="0"/>
    <x v="2"/>
    <x v="2"/>
    <n v="167400"/>
  </r>
  <r>
    <x v="7"/>
    <x v="48"/>
    <x v="0"/>
    <x v="0"/>
    <x v="3"/>
    <x v="3"/>
    <n v="389960"/>
  </r>
  <r>
    <x v="7"/>
    <x v="48"/>
    <x v="0"/>
    <x v="0"/>
    <x v="4"/>
    <x v="4"/>
    <n v="1267143"/>
  </r>
  <r>
    <x v="7"/>
    <x v="48"/>
    <x v="0"/>
    <x v="1"/>
    <x v="6"/>
    <x v="6"/>
    <n v="329270"/>
  </r>
  <r>
    <x v="7"/>
    <x v="48"/>
    <x v="0"/>
    <x v="2"/>
    <x v="7"/>
    <x v="7"/>
    <n v="289844"/>
  </r>
  <r>
    <x v="7"/>
    <x v="48"/>
    <x v="0"/>
    <x v="2"/>
    <x v="8"/>
    <x v="8"/>
    <n v="1616545"/>
  </r>
  <r>
    <x v="7"/>
    <x v="48"/>
    <x v="0"/>
    <x v="2"/>
    <x v="9"/>
    <x v="9"/>
    <n v="488468"/>
  </r>
  <r>
    <x v="7"/>
    <x v="48"/>
    <x v="1"/>
    <x v="0"/>
    <x v="0"/>
    <x v="0"/>
    <n v="194392"/>
  </r>
  <r>
    <x v="7"/>
    <x v="48"/>
    <x v="1"/>
    <x v="0"/>
    <x v="1"/>
    <x v="1"/>
    <n v="1252442"/>
  </r>
  <r>
    <x v="7"/>
    <x v="48"/>
    <x v="1"/>
    <x v="0"/>
    <x v="2"/>
    <x v="2"/>
    <n v="167400"/>
  </r>
  <r>
    <x v="7"/>
    <x v="48"/>
    <x v="1"/>
    <x v="0"/>
    <x v="3"/>
    <x v="3"/>
    <n v="243262"/>
  </r>
  <r>
    <x v="7"/>
    <x v="48"/>
    <x v="1"/>
    <x v="0"/>
    <x v="4"/>
    <x v="4"/>
    <n v="1592682"/>
  </r>
  <r>
    <x v="7"/>
    <x v="48"/>
    <x v="1"/>
    <x v="1"/>
    <x v="6"/>
    <x v="6"/>
    <n v="281960"/>
  </r>
  <r>
    <x v="7"/>
    <x v="48"/>
    <x v="1"/>
    <x v="2"/>
    <x v="7"/>
    <x v="7"/>
    <n v="289844"/>
  </r>
  <r>
    <x v="7"/>
    <x v="48"/>
    <x v="1"/>
    <x v="2"/>
    <x v="8"/>
    <x v="8"/>
    <n v="1616545"/>
  </r>
  <r>
    <x v="7"/>
    <x v="48"/>
    <x v="1"/>
    <x v="2"/>
    <x v="9"/>
    <x v="9"/>
    <n v="1339225"/>
  </r>
  <r>
    <x v="7"/>
    <x v="49"/>
    <x v="0"/>
    <x v="0"/>
    <x v="0"/>
    <x v="0"/>
    <n v="198946"/>
  </r>
  <r>
    <x v="7"/>
    <x v="49"/>
    <x v="0"/>
    <x v="0"/>
    <x v="1"/>
    <x v="1"/>
    <n v="1234284"/>
  </r>
  <r>
    <x v="7"/>
    <x v="49"/>
    <x v="0"/>
    <x v="0"/>
    <x v="2"/>
    <x v="2"/>
    <n v="73553"/>
  </r>
  <r>
    <x v="7"/>
    <x v="49"/>
    <x v="0"/>
    <x v="0"/>
    <x v="3"/>
    <x v="3"/>
    <n v="-566362"/>
  </r>
  <r>
    <x v="7"/>
    <x v="49"/>
    <x v="0"/>
    <x v="0"/>
    <x v="4"/>
    <x v="4"/>
    <n v="2164359"/>
  </r>
  <r>
    <x v="7"/>
    <x v="49"/>
    <x v="0"/>
    <x v="0"/>
    <x v="5"/>
    <x v="5"/>
    <n v="0"/>
  </r>
  <r>
    <x v="7"/>
    <x v="49"/>
    <x v="0"/>
    <x v="1"/>
    <x v="6"/>
    <x v="6"/>
    <n v="-606679"/>
  </r>
  <r>
    <x v="7"/>
    <x v="49"/>
    <x v="0"/>
    <x v="2"/>
    <x v="7"/>
    <x v="7"/>
    <n v="424757"/>
  </r>
  <r>
    <x v="7"/>
    <x v="49"/>
    <x v="0"/>
    <x v="2"/>
    <x v="8"/>
    <x v="8"/>
    <n v="2840210"/>
  </r>
  <r>
    <x v="7"/>
    <x v="49"/>
    <x v="0"/>
    <x v="2"/>
    <x v="9"/>
    <x v="9"/>
    <n v="365858"/>
  </r>
  <r>
    <x v="7"/>
    <x v="49"/>
    <x v="1"/>
    <x v="0"/>
    <x v="0"/>
    <x v="0"/>
    <n v="335815"/>
  </r>
  <r>
    <x v="7"/>
    <x v="49"/>
    <x v="1"/>
    <x v="0"/>
    <x v="1"/>
    <x v="1"/>
    <n v="1370650"/>
  </r>
  <r>
    <x v="7"/>
    <x v="49"/>
    <x v="1"/>
    <x v="0"/>
    <x v="2"/>
    <x v="2"/>
    <n v="81055"/>
  </r>
  <r>
    <x v="7"/>
    <x v="49"/>
    <x v="1"/>
    <x v="0"/>
    <x v="3"/>
    <x v="3"/>
    <n v="-795380"/>
  </r>
  <r>
    <x v="7"/>
    <x v="49"/>
    <x v="1"/>
    <x v="0"/>
    <x v="4"/>
    <x v="4"/>
    <n v="2267487"/>
  </r>
  <r>
    <x v="7"/>
    <x v="49"/>
    <x v="1"/>
    <x v="0"/>
    <x v="5"/>
    <x v="5"/>
    <n v="22135"/>
  </r>
  <r>
    <x v="7"/>
    <x v="49"/>
    <x v="1"/>
    <x v="1"/>
    <x v="6"/>
    <x v="6"/>
    <n v="-449134"/>
  </r>
  <r>
    <x v="7"/>
    <x v="49"/>
    <x v="1"/>
    <x v="2"/>
    <x v="7"/>
    <x v="7"/>
    <n v="424757"/>
  </r>
  <r>
    <x v="7"/>
    <x v="49"/>
    <x v="1"/>
    <x v="2"/>
    <x v="8"/>
    <x v="8"/>
    <n v="2840210"/>
  </r>
  <r>
    <x v="7"/>
    <x v="49"/>
    <x v="1"/>
    <x v="2"/>
    <x v="9"/>
    <x v="9"/>
    <n v="1114151"/>
  </r>
  <r>
    <x v="7"/>
    <x v="50"/>
    <x v="0"/>
    <x v="0"/>
    <x v="0"/>
    <x v="0"/>
    <n v="41188"/>
  </r>
  <r>
    <x v="7"/>
    <x v="50"/>
    <x v="0"/>
    <x v="0"/>
    <x v="1"/>
    <x v="1"/>
    <n v="460354"/>
  </r>
  <r>
    <x v="7"/>
    <x v="50"/>
    <x v="0"/>
    <x v="0"/>
    <x v="2"/>
    <x v="2"/>
    <n v="13659"/>
  </r>
  <r>
    <x v="7"/>
    <x v="50"/>
    <x v="0"/>
    <x v="0"/>
    <x v="3"/>
    <x v="3"/>
    <n v="2580"/>
  </r>
  <r>
    <x v="7"/>
    <x v="50"/>
    <x v="0"/>
    <x v="0"/>
    <x v="4"/>
    <x v="4"/>
    <n v="739344"/>
  </r>
  <r>
    <x v="7"/>
    <x v="50"/>
    <x v="0"/>
    <x v="1"/>
    <x v="6"/>
    <x v="6"/>
    <n v="127729"/>
  </r>
  <r>
    <x v="7"/>
    <x v="50"/>
    <x v="0"/>
    <x v="2"/>
    <x v="7"/>
    <x v="7"/>
    <n v="387919"/>
  </r>
  <r>
    <x v="7"/>
    <x v="50"/>
    <x v="0"/>
    <x v="2"/>
    <x v="8"/>
    <x v="8"/>
    <n v="756481"/>
  </r>
  <r>
    <x v="7"/>
    <x v="50"/>
    <x v="0"/>
    <x v="2"/>
    <x v="9"/>
    <x v="9"/>
    <n v="235294"/>
  </r>
  <r>
    <x v="7"/>
    <x v="50"/>
    <x v="1"/>
    <x v="0"/>
    <x v="0"/>
    <x v="0"/>
    <n v="71706"/>
  </r>
  <r>
    <x v="7"/>
    <x v="50"/>
    <x v="1"/>
    <x v="0"/>
    <x v="1"/>
    <x v="1"/>
    <n v="502206"/>
  </r>
  <r>
    <x v="7"/>
    <x v="50"/>
    <x v="1"/>
    <x v="0"/>
    <x v="2"/>
    <x v="2"/>
    <n v="15664"/>
  </r>
  <r>
    <x v="7"/>
    <x v="50"/>
    <x v="1"/>
    <x v="0"/>
    <x v="3"/>
    <x v="3"/>
    <n v="-68098"/>
  </r>
  <r>
    <x v="7"/>
    <x v="50"/>
    <x v="1"/>
    <x v="0"/>
    <x v="4"/>
    <x v="4"/>
    <n v="771931"/>
  </r>
  <r>
    <x v="7"/>
    <x v="50"/>
    <x v="1"/>
    <x v="1"/>
    <x v="6"/>
    <x v="6"/>
    <n v="144075"/>
  </r>
  <r>
    <x v="7"/>
    <x v="50"/>
    <x v="1"/>
    <x v="2"/>
    <x v="7"/>
    <x v="7"/>
    <n v="387919"/>
  </r>
  <r>
    <x v="7"/>
    <x v="50"/>
    <x v="1"/>
    <x v="2"/>
    <x v="8"/>
    <x v="8"/>
    <n v="752442"/>
  </r>
  <r>
    <x v="7"/>
    <x v="50"/>
    <x v="1"/>
    <x v="2"/>
    <x v="9"/>
    <x v="9"/>
    <n v="433319"/>
  </r>
  <r>
    <x v="7"/>
    <x v="51"/>
    <x v="0"/>
    <x v="0"/>
    <x v="0"/>
    <x v="0"/>
    <n v="11604"/>
  </r>
  <r>
    <x v="7"/>
    <x v="51"/>
    <x v="0"/>
    <x v="0"/>
    <x v="1"/>
    <x v="1"/>
    <n v="137704"/>
  </r>
  <r>
    <x v="7"/>
    <x v="51"/>
    <x v="0"/>
    <x v="0"/>
    <x v="2"/>
    <x v="2"/>
    <n v="2506"/>
  </r>
  <r>
    <x v="7"/>
    <x v="51"/>
    <x v="0"/>
    <x v="0"/>
    <x v="3"/>
    <x v="3"/>
    <n v="-11063"/>
  </r>
  <r>
    <x v="7"/>
    <x v="51"/>
    <x v="0"/>
    <x v="0"/>
    <x v="4"/>
    <x v="4"/>
    <n v="171736"/>
  </r>
  <r>
    <x v="7"/>
    <x v="51"/>
    <x v="0"/>
    <x v="0"/>
    <x v="5"/>
    <x v="5"/>
    <n v="0"/>
  </r>
  <r>
    <x v="7"/>
    <x v="51"/>
    <x v="0"/>
    <x v="1"/>
    <x v="6"/>
    <x v="6"/>
    <n v="-18563"/>
  </r>
  <r>
    <x v="7"/>
    <x v="51"/>
    <x v="0"/>
    <x v="2"/>
    <x v="7"/>
    <x v="7"/>
    <n v="100828"/>
  </r>
  <r>
    <x v="7"/>
    <x v="51"/>
    <x v="0"/>
    <x v="2"/>
    <x v="8"/>
    <x v="8"/>
    <n v="155048"/>
  </r>
  <r>
    <x v="7"/>
    <x v="51"/>
    <x v="0"/>
    <x v="2"/>
    <x v="9"/>
    <x v="9"/>
    <n v="60174"/>
  </r>
  <r>
    <x v="7"/>
    <x v="51"/>
    <x v="1"/>
    <x v="0"/>
    <x v="0"/>
    <x v="0"/>
    <n v="15292"/>
  </r>
  <r>
    <x v="7"/>
    <x v="51"/>
    <x v="1"/>
    <x v="0"/>
    <x v="1"/>
    <x v="1"/>
    <n v="132585"/>
  </r>
  <r>
    <x v="7"/>
    <x v="51"/>
    <x v="1"/>
    <x v="0"/>
    <x v="2"/>
    <x v="2"/>
    <n v="2506"/>
  </r>
  <r>
    <x v="7"/>
    <x v="51"/>
    <x v="1"/>
    <x v="0"/>
    <x v="3"/>
    <x v="3"/>
    <n v="-21056"/>
  </r>
  <r>
    <x v="7"/>
    <x v="51"/>
    <x v="1"/>
    <x v="0"/>
    <x v="4"/>
    <x v="4"/>
    <n v="171736"/>
  </r>
  <r>
    <x v="7"/>
    <x v="51"/>
    <x v="1"/>
    <x v="0"/>
    <x v="5"/>
    <x v="5"/>
    <n v="208"/>
  </r>
  <r>
    <x v="7"/>
    <x v="51"/>
    <x v="1"/>
    <x v="1"/>
    <x v="6"/>
    <x v="6"/>
    <n v="-18274"/>
  </r>
  <r>
    <x v="7"/>
    <x v="51"/>
    <x v="1"/>
    <x v="2"/>
    <x v="7"/>
    <x v="7"/>
    <n v="100828"/>
  </r>
  <r>
    <x v="7"/>
    <x v="51"/>
    <x v="1"/>
    <x v="2"/>
    <x v="8"/>
    <x v="8"/>
    <n v="154500"/>
  </r>
  <r>
    <x v="7"/>
    <x v="51"/>
    <x v="1"/>
    <x v="2"/>
    <x v="9"/>
    <x v="9"/>
    <n v="69365"/>
  </r>
  <r>
    <x v="7"/>
    <x v="52"/>
    <x v="0"/>
    <x v="0"/>
    <x v="0"/>
    <x v="0"/>
    <n v="11459"/>
  </r>
  <r>
    <x v="7"/>
    <x v="52"/>
    <x v="0"/>
    <x v="0"/>
    <x v="1"/>
    <x v="1"/>
    <n v="151842"/>
  </r>
  <r>
    <x v="7"/>
    <x v="52"/>
    <x v="0"/>
    <x v="0"/>
    <x v="2"/>
    <x v="2"/>
    <n v="581"/>
  </r>
  <r>
    <x v="7"/>
    <x v="52"/>
    <x v="0"/>
    <x v="0"/>
    <x v="3"/>
    <x v="3"/>
    <n v="-14989"/>
  </r>
  <r>
    <x v="7"/>
    <x v="52"/>
    <x v="0"/>
    <x v="0"/>
    <x v="4"/>
    <x v="4"/>
    <n v="132539"/>
  </r>
  <r>
    <x v="7"/>
    <x v="52"/>
    <x v="0"/>
    <x v="1"/>
    <x v="6"/>
    <x v="6"/>
    <n v="-11899"/>
  </r>
  <r>
    <x v="7"/>
    <x v="52"/>
    <x v="0"/>
    <x v="2"/>
    <x v="7"/>
    <x v="7"/>
    <n v="91605"/>
  </r>
  <r>
    <x v="7"/>
    <x v="52"/>
    <x v="0"/>
    <x v="2"/>
    <x v="8"/>
    <x v="8"/>
    <n v="161434"/>
  </r>
  <r>
    <x v="7"/>
    <x v="52"/>
    <x v="0"/>
    <x v="2"/>
    <x v="9"/>
    <x v="9"/>
    <n v="46472"/>
  </r>
  <r>
    <x v="7"/>
    <x v="52"/>
    <x v="1"/>
    <x v="0"/>
    <x v="0"/>
    <x v="0"/>
    <n v="18171"/>
  </r>
  <r>
    <x v="7"/>
    <x v="52"/>
    <x v="1"/>
    <x v="0"/>
    <x v="1"/>
    <x v="1"/>
    <n v="150806"/>
  </r>
  <r>
    <x v="7"/>
    <x v="52"/>
    <x v="1"/>
    <x v="0"/>
    <x v="2"/>
    <x v="2"/>
    <n v="581"/>
  </r>
  <r>
    <x v="7"/>
    <x v="52"/>
    <x v="1"/>
    <x v="0"/>
    <x v="3"/>
    <x v="3"/>
    <n v="-36223"/>
  </r>
  <r>
    <x v="7"/>
    <x v="52"/>
    <x v="1"/>
    <x v="0"/>
    <x v="4"/>
    <x v="4"/>
    <n v="132539"/>
  </r>
  <r>
    <x v="7"/>
    <x v="52"/>
    <x v="1"/>
    <x v="1"/>
    <x v="6"/>
    <x v="6"/>
    <n v="-32100"/>
  </r>
  <r>
    <x v="7"/>
    <x v="52"/>
    <x v="1"/>
    <x v="2"/>
    <x v="7"/>
    <x v="7"/>
    <n v="91605"/>
  </r>
  <r>
    <x v="7"/>
    <x v="52"/>
    <x v="1"/>
    <x v="2"/>
    <x v="8"/>
    <x v="8"/>
    <n v="157881"/>
  </r>
  <r>
    <x v="7"/>
    <x v="52"/>
    <x v="1"/>
    <x v="2"/>
    <x v="9"/>
    <x v="9"/>
    <n v="56734"/>
  </r>
  <r>
    <x v="7"/>
    <x v="53"/>
    <x v="0"/>
    <x v="0"/>
    <x v="0"/>
    <x v="0"/>
    <n v="3878"/>
  </r>
  <r>
    <x v="7"/>
    <x v="53"/>
    <x v="0"/>
    <x v="0"/>
    <x v="1"/>
    <x v="1"/>
    <n v="121943"/>
  </r>
  <r>
    <x v="7"/>
    <x v="53"/>
    <x v="0"/>
    <x v="0"/>
    <x v="3"/>
    <x v="3"/>
    <n v="-7543"/>
  </r>
  <r>
    <x v="7"/>
    <x v="53"/>
    <x v="0"/>
    <x v="0"/>
    <x v="4"/>
    <x v="4"/>
    <n v="12174"/>
  </r>
  <r>
    <x v="7"/>
    <x v="53"/>
    <x v="0"/>
    <x v="1"/>
    <x v="6"/>
    <x v="6"/>
    <n v="33407"/>
  </r>
  <r>
    <x v="7"/>
    <x v="53"/>
    <x v="0"/>
    <x v="2"/>
    <x v="7"/>
    <x v="7"/>
    <n v="22970"/>
  </r>
  <r>
    <x v="7"/>
    <x v="53"/>
    <x v="0"/>
    <x v="2"/>
    <x v="8"/>
    <x v="8"/>
    <n v="123447"/>
  </r>
  <r>
    <x v="7"/>
    <x v="53"/>
    <x v="0"/>
    <x v="2"/>
    <x v="9"/>
    <x v="9"/>
    <n v="32528"/>
  </r>
  <r>
    <x v="7"/>
    <x v="53"/>
    <x v="1"/>
    <x v="0"/>
    <x v="0"/>
    <x v="0"/>
    <n v="4318"/>
  </r>
  <r>
    <x v="7"/>
    <x v="53"/>
    <x v="1"/>
    <x v="0"/>
    <x v="1"/>
    <x v="1"/>
    <n v="121017"/>
  </r>
  <r>
    <x v="7"/>
    <x v="53"/>
    <x v="1"/>
    <x v="0"/>
    <x v="3"/>
    <x v="3"/>
    <n v="-8832"/>
  </r>
  <r>
    <x v="7"/>
    <x v="53"/>
    <x v="1"/>
    <x v="0"/>
    <x v="4"/>
    <x v="4"/>
    <n v="12174"/>
  </r>
  <r>
    <x v="7"/>
    <x v="53"/>
    <x v="1"/>
    <x v="1"/>
    <x v="6"/>
    <x v="6"/>
    <n v="33221"/>
  </r>
  <r>
    <x v="7"/>
    <x v="53"/>
    <x v="1"/>
    <x v="2"/>
    <x v="7"/>
    <x v="7"/>
    <n v="22970"/>
  </r>
  <r>
    <x v="7"/>
    <x v="53"/>
    <x v="1"/>
    <x v="2"/>
    <x v="8"/>
    <x v="8"/>
    <n v="123447"/>
  </r>
  <r>
    <x v="7"/>
    <x v="53"/>
    <x v="1"/>
    <x v="2"/>
    <x v="9"/>
    <x v="9"/>
    <n v="33145"/>
  </r>
  <r>
    <x v="7"/>
    <x v="54"/>
    <x v="0"/>
    <x v="0"/>
    <x v="0"/>
    <x v="0"/>
    <n v="47663"/>
  </r>
  <r>
    <x v="7"/>
    <x v="54"/>
    <x v="0"/>
    <x v="0"/>
    <x v="1"/>
    <x v="1"/>
    <n v="399261"/>
  </r>
  <r>
    <x v="7"/>
    <x v="54"/>
    <x v="0"/>
    <x v="0"/>
    <x v="2"/>
    <x v="2"/>
    <n v="4138"/>
  </r>
  <r>
    <x v="7"/>
    <x v="54"/>
    <x v="0"/>
    <x v="0"/>
    <x v="3"/>
    <x v="3"/>
    <n v="2353"/>
  </r>
  <r>
    <x v="7"/>
    <x v="54"/>
    <x v="0"/>
    <x v="0"/>
    <x v="4"/>
    <x v="4"/>
    <n v="469963"/>
  </r>
  <r>
    <x v="7"/>
    <x v="54"/>
    <x v="0"/>
    <x v="0"/>
    <x v="5"/>
    <x v="5"/>
    <n v="0"/>
  </r>
  <r>
    <x v="7"/>
    <x v="54"/>
    <x v="0"/>
    <x v="1"/>
    <x v="6"/>
    <x v="6"/>
    <n v="75709"/>
  </r>
  <r>
    <x v="7"/>
    <x v="54"/>
    <x v="0"/>
    <x v="2"/>
    <x v="7"/>
    <x v="7"/>
    <n v="318804"/>
  </r>
  <r>
    <x v="7"/>
    <x v="54"/>
    <x v="0"/>
    <x v="2"/>
    <x v="8"/>
    <x v="8"/>
    <n v="532045"/>
  </r>
  <r>
    <x v="7"/>
    <x v="54"/>
    <x v="0"/>
    <x v="2"/>
    <x v="9"/>
    <x v="9"/>
    <n v="143532"/>
  </r>
  <r>
    <x v="7"/>
    <x v="54"/>
    <x v="1"/>
    <x v="0"/>
    <x v="0"/>
    <x v="0"/>
    <n v="58735"/>
  </r>
  <r>
    <x v="7"/>
    <x v="54"/>
    <x v="1"/>
    <x v="0"/>
    <x v="1"/>
    <x v="1"/>
    <n v="404635"/>
  </r>
  <r>
    <x v="7"/>
    <x v="54"/>
    <x v="1"/>
    <x v="0"/>
    <x v="2"/>
    <x v="2"/>
    <n v="4138"/>
  </r>
  <r>
    <x v="7"/>
    <x v="54"/>
    <x v="1"/>
    <x v="0"/>
    <x v="3"/>
    <x v="3"/>
    <n v="-56265"/>
  </r>
  <r>
    <x v="7"/>
    <x v="54"/>
    <x v="1"/>
    <x v="0"/>
    <x v="4"/>
    <x v="4"/>
    <n v="469968"/>
  </r>
  <r>
    <x v="7"/>
    <x v="54"/>
    <x v="1"/>
    <x v="0"/>
    <x v="5"/>
    <x v="5"/>
    <n v="103"/>
  </r>
  <r>
    <x v="7"/>
    <x v="54"/>
    <x v="1"/>
    <x v="1"/>
    <x v="6"/>
    <x v="6"/>
    <n v="46013"/>
  </r>
  <r>
    <x v="7"/>
    <x v="54"/>
    <x v="1"/>
    <x v="2"/>
    <x v="7"/>
    <x v="7"/>
    <n v="318804"/>
  </r>
  <r>
    <x v="7"/>
    <x v="54"/>
    <x v="1"/>
    <x v="2"/>
    <x v="8"/>
    <x v="8"/>
    <n v="529401"/>
  </r>
  <r>
    <x v="7"/>
    <x v="54"/>
    <x v="1"/>
    <x v="2"/>
    <x v="9"/>
    <x v="9"/>
    <n v="191446"/>
  </r>
  <r>
    <x v="7"/>
    <x v="55"/>
    <x v="0"/>
    <x v="0"/>
    <x v="0"/>
    <x v="0"/>
    <n v="40443"/>
  </r>
  <r>
    <x v="7"/>
    <x v="55"/>
    <x v="0"/>
    <x v="0"/>
    <x v="1"/>
    <x v="1"/>
    <n v="511881"/>
  </r>
  <r>
    <x v="7"/>
    <x v="55"/>
    <x v="0"/>
    <x v="0"/>
    <x v="3"/>
    <x v="3"/>
    <n v="-75580"/>
  </r>
  <r>
    <x v="7"/>
    <x v="55"/>
    <x v="0"/>
    <x v="0"/>
    <x v="4"/>
    <x v="4"/>
    <n v="406621"/>
  </r>
  <r>
    <x v="7"/>
    <x v="55"/>
    <x v="0"/>
    <x v="1"/>
    <x v="6"/>
    <x v="6"/>
    <n v="-112443"/>
  </r>
  <r>
    <x v="7"/>
    <x v="55"/>
    <x v="0"/>
    <x v="2"/>
    <x v="7"/>
    <x v="7"/>
    <n v="212015"/>
  </r>
  <r>
    <x v="7"/>
    <x v="55"/>
    <x v="0"/>
    <x v="2"/>
    <x v="8"/>
    <x v="8"/>
    <n v="563462"/>
  </r>
  <r>
    <x v="7"/>
    <x v="55"/>
    <x v="0"/>
    <x v="2"/>
    <x v="9"/>
    <x v="9"/>
    <n v="146605"/>
  </r>
  <r>
    <x v="7"/>
    <x v="55"/>
    <x v="1"/>
    <x v="0"/>
    <x v="0"/>
    <x v="0"/>
    <n v="51307"/>
  </r>
  <r>
    <x v="7"/>
    <x v="55"/>
    <x v="1"/>
    <x v="0"/>
    <x v="1"/>
    <x v="1"/>
    <n v="522821"/>
  </r>
  <r>
    <x v="7"/>
    <x v="55"/>
    <x v="1"/>
    <x v="0"/>
    <x v="3"/>
    <x v="3"/>
    <n v="-115005"/>
  </r>
  <r>
    <x v="7"/>
    <x v="55"/>
    <x v="1"/>
    <x v="0"/>
    <x v="4"/>
    <x v="4"/>
    <n v="406836"/>
  </r>
  <r>
    <x v="7"/>
    <x v="55"/>
    <x v="1"/>
    <x v="1"/>
    <x v="6"/>
    <x v="6"/>
    <n v="-130691"/>
  </r>
  <r>
    <x v="7"/>
    <x v="55"/>
    <x v="1"/>
    <x v="2"/>
    <x v="7"/>
    <x v="7"/>
    <n v="212015"/>
  </r>
  <r>
    <x v="7"/>
    <x v="55"/>
    <x v="1"/>
    <x v="2"/>
    <x v="8"/>
    <x v="8"/>
    <n v="562358"/>
  </r>
  <r>
    <x v="7"/>
    <x v="55"/>
    <x v="1"/>
    <x v="2"/>
    <x v="9"/>
    <x v="9"/>
    <n v="190905"/>
  </r>
  <r>
    <x v="7"/>
    <x v="56"/>
    <x v="0"/>
    <x v="0"/>
    <x v="0"/>
    <x v="0"/>
    <n v="9206"/>
  </r>
  <r>
    <x v="7"/>
    <x v="56"/>
    <x v="0"/>
    <x v="0"/>
    <x v="1"/>
    <x v="1"/>
    <n v="218295"/>
  </r>
  <r>
    <x v="7"/>
    <x v="56"/>
    <x v="0"/>
    <x v="0"/>
    <x v="3"/>
    <x v="3"/>
    <n v="-11016"/>
  </r>
  <r>
    <x v="7"/>
    <x v="56"/>
    <x v="0"/>
    <x v="0"/>
    <x v="4"/>
    <x v="4"/>
    <n v="273032"/>
  </r>
  <r>
    <x v="7"/>
    <x v="56"/>
    <x v="0"/>
    <x v="0"/>
    <x v="5"/>
    <x v="5"/>
    <n v="0"/>
  </r>
  <r>
    <x v="7"/>
    <x v="56"/>
    <x v="0"/>
    <x v="1"/>
    <x v="6"/>
    <x v="6"/>
    <n v="21724"/>
  </r>
  <r>
    <x v="7"/>
    <x v="56"/>
    <x v="0"/>
    <x v="2"/>
    <x v="7"/>
    <x v="7"/>
    <n v="156442"/>
  </r>
  <r>
    <x v="7"/>
    <x v="56"/>
    <x v="0"/>
    <x v="2"/>
    <x v="8"/>
    <x v="8"/>
    <n v="238738"/>
  </r>
  <r>
    <x v="7"/>
    <x v="56"/>
    <x v="0"/>
    <x v="2"/>
    <x v="9"/>
    <x v="9"/>
    <n v="138093"/>
  </r>
  <r>
    <x v="7"/>
    <x v="56"/>
    <x v="1"/>
    <x v="0"/>
    <x v="0"/>
    <x v="0"/>
    <n v="29514"/>
  </r>
  <r>
    <x v="7"/>
    <x v="56"/>
    <x v="1"/>
    <x v="0"/>
    <x v="1"/>
    <x v="1"/>
    <n v="200334"/>
  </r>
  <r>
    <x v="7"/>
    <x v="56"/>
    <x v="1"/>
    <x v="0"/>
    <x v="3"/>
    <x v="3"/>
    <n v="-71138"/>
  </r>
  <r>
    <x v="7"/>
    <x v="56"/>
    <x v="1"/>
    <x v="0"/>
    <x v="4"/>
    <x v="4"/>
    <n v="286098"/>
  </r>
  <r>
    <x v="7"/>
    <x v="56"/>
    <x v="1"/>
    <x v="0"/>
    <x v="5"/>
    <x v="5"/>
    <n v="-713"/>
  </r>
  <r>
    <x v="7"/>
    <x v="56"/>
    <x v="1"/>
    <x v="1"/>
    <x v="6"/>
    <x v="6"/>
    <n v="12449"/>
  </r>
  <r>
    <x v="7"/>
    <x v="56"/>
    <x v="1"/>
    <x v="2"/>
    <x v="7"/>
    <x v="7"/>
    <n v="156442"/>
  </r>
  <r>
    <x v="7"/>
    <x v="56"/>
    <x v="1"/>
    <x v="2"/>
    <x v="8"/>
    <x v="8"/>
    <n v="236412"/>
  </r>
  <r>
    <x v="7"/>
    <x v="56"/>
    <x v="1"/>
    <x v="2"/>
    <x v="9"/>
    <x v="9"/>
    <n v="207392"/>
  </r>
  <r>
    <x v="7"/>
    <x v="57"/>
    <x v="0"/>
    <x v="0"/>
    <x v="0"/>
    <x v="0"/>
    <n v="42824"/>
  </r>
  <r>
    <x v="7"/>
    <x v="57"/>
    <x v="0"/>
    <x v="0"/>
    <x v="1"/>
    <x v="1"/>
    <n v="494646"/>
  </r>
  <r>
    <x v="7"/>
    <x v="57"/>
    <x v="0"/>
    <x v="0"/>
    <x v="2"/>
    <x v="2"/>
    <n v="22346"/>
  </r>
  <r>
    <x v="7"/>
    <x v="57"/>
    <x v="0"/>
    <x v="0"/>
    <x v="3"/>
    <x v="3"/>
    <n v="-149036"/>
  </r>
  <r>
    <x v="7"/>
    <x v="57"/>
    <x v="0"/>
    <x v="0"/>
    <x v="4"/>
    <x v="4"/>
    <n v="670149"/>
  </r>
  <r>
    <x v="7"/>
    <x v="57"/>
    <x v="0"/>
    <x v="1"/>
    <x v="6"/>
    <x v="6"/>
    <n v="-96723"/>
  </r>
  <r>
    <x v="7"/>
    <x v="57"/>
    <x v="0"/>
    <x v="2"/>
    <x v="7"/>
    <x v="7"/>
    <n v="198853"/>
  </r>
  <r>
    <x v="7"/>
    <x v="57"/>
    <x v="0"/>
    <x v="2"/>
    <x v="8"/>
    <x v="8"/>
    <n v="812743"/>
  </r>
  <r>
    <x v="7"/>
    <x v="57"/>
    <x v="0"/>
    <x v="2"/>
    <x v="9"/>
    <x v="9"/>
    <n v="270682"/>
  </r>
  <r>
    <x v="7"/>
    <x v="57"/>
    <x v="1"/>
    <x v="0"/>
    <x v="0"/>
    <x v="0"/>
    <n v="57465"/>
  </r>
  <r>
    <x v="7"/>
    <x v="57"/>
    <x v="1"/>
    <x v="0"/>
    <x v="1"/>
    <x v="1"/>
    <n v="520703"/>
  </r>
  <r>
    <x v="7"/>
    <x v="57"/>
    <x v="1"/>
    <x v="0"/>
    <x v="2"/>
    <x v="2"/>
    <n v="22346"/>
  </r>
  <r>
    <x v="7"/>
    <x v="57"/>
    <x v="1"/>
    <x v="0"/>
    <x v="3"/>
    <x v="3"/>
    <n v="-187745"/>
  </r>
  <r>
    <x v="7"/>
    <x v="57"/>
    <x v="1"/>
    <x v="0"/>
    <x v="4"/>
    <x v="4"/>
    <n v="670658"/>
  </r>
  <r>
    <x v="7"/>
    <x v="57"/>
    <x v="1"/>
    <x v="1"/>
    <x v="6"/>
    <x v="6"/>
    <n v="-95415"/>
  </r>
  <r>
    <x v="7"/>
    <x v="57"/>
    <x v="1"/>
    <x v="2"/>
    <x v="7"/>
    <x v="7"/>
    <n v="198853"/>
  </r>
  <r>
    <x v="7"/>
    <x v="57"/>
    <x v="1"/>
    <x v="2"/>
    <x v="8"/>
    <x v="8"/>
    <n v="812743"/>
  </r>
  <r>
    <x v="7"/>
    <x v="57"/>
    <x v="1"/>
    <x v="2"/>
    <x v="9"/>
    <x v="9"/>
    <n v="351906"/>
  </r>
  <r>
    <x v="7"/>
    <x v="58"/>
    <x v="0"/>
    <x v="0"/>
    <x v="0"/>
    <x v="0"/>
    <n v="61453"/>
  </r>
  <r>
    <x v="7"/>
    <x v="58"/>
    <x v="0"/>
    <x v="0"/>
    <x v="1"/>
    <x v="1"/>
    <n v="549101"/>
  </r>
  <r>
    <x v="7"/>
    <x v="58"/>
    <x v="0"/>
    <x v="0"/>
    <x v="2"/>
    <x v="2"/>
    <n v="10256"/>
  </r>
  <r>
    <x v="7"/>
    <x v="58"/>
    <x v="0"/>
    <x v="0"/>
    <x v="3"/>
    <x v="3"/>
    <n v="-56881"/>
  </r>
  <r>
    <x v="7"/>
    <x v="58"/>
    <x v="0"/>
    <x v="0"/>
    <x v="4"/>
    <x v="4"/>
    <n v="507850"/>
  </r>
  <r>
    <x v="7"/>
    <x v="58"/>
    <x v="0"/>
    <x v="0"/>
    <x v="5"/>
    <x v="5"/>
    <n v="-70000"/>
  </r>
  <r>
    <x v="7"/>
    <x v="58"/>
    <x v="0"/>
    <x v="1"/>
    <x v="6"/>
    <x v="6"/>
    <n v="-101197"/>
  </r>
  <r>
    <x v="7"/>
    <x v="58"/>
    <x v="0"/>
    <x v="2"/>
    <x v="7"/>
    <x v="7"/>
    <n v="174209"/>
  </r>
  <r>
    <x v="7"/>
    <x v="58"/>
    <x v="0"/>
    <x v="2"/>
    <x v="8"/>
    <x v="8"/>
    <n v="793189"/>
  </r>
  <r>
    <x v="7"/>
    <x v="58"/>
    <x v="0"/>
    <x v="2"/>
    <x v="9"/>
    <x v="9"/>
    <n v="186946"/>
  </r>
  <r>
    <x v="7"/>
    <x v="58"/>
    <x v="1"/>
    <x v="0"/>
    <x v="0"/>
    <x v="0"/>
    <n v="98872"/>
  </r>
  <r>
    <x v="7"/>
    <x v="58"/>
    <x v="1"/>
    <x v="0"/>
    <x v="1"/>
    <x v="1"/>
    <n v="594364"/>
  </r>
  <r>
    <x v="7"/>
    <x v="58"/>
    <x v="1"/>
    <x v="0"/>
    <x v="2"/>
    <x v="2"/>
    <n v="12282"/>
  </r>
  <r>
    <x v="7"/>
    <x v="58"/>
    <x v="1"/>
    <x v="0"/>
    <x v="3"/>
    <x v="3"/>
    <n v="-112130"/>
  </r>
  <r>
    <x v="7"/>
    <x v="58"/>
    <x v="1"/>
    <x v="0"/>
    <x v="4"/>
    <x v="4"/>
    <n v="540909"/>
  </r>
  <r>
    <x v="7"/>
    <x v="58"/>
    <x v="1"/>
    <x v="0"/>
    <x v="5"/>
    <x v="5"/>
    <n v="-70000"/>
  </r>
  <r>
    <x v="7"/>
    <x v="58"/>
    <x v="1"/>
    <x v="1"/>
    <x v="6"/>
    <x v="6"/>
    <n v="-67040"/>
  </r>
  <r>
    <x v="7"/>
    <x v="58"/>
    <x v="1"/>
    <x v="2"/>
    <x v="7"/>
    <x v="7"/>
    <n v="174209"/>
  </r>
  <r>
    <x v="7"/>
    <x v="58"/>
    <x v="1"/>
    <x v="2"/>
    <x v="8"/>
    <x v="8"/>
    <n v="790536"/>
  </r>
  <r>
    <x v="7"/>
    <x v="58"/>
    <x v="1"/>
    <x v="2"/>
    <x v="9"/>
    <x v="9"/>
    <n v="396772"/>
  </r>
  <r>
    <x v="7"/>
    <x v="59"/>
    <x v="0"/>
    <x v="0"/>
    <x v="0"/>
    <x v="0"/>
    <n v="13124"/>
  </r>
  <r>
    <x v="7"/>
    <x v="59"/>
    <x v="0"/>
    <x v="0"/>
    <x v="1"/>
    <x v="1"/>
    <n v="327126"/>
  </r>
  <r>
    <x v="7"/>
    <x v="59"/>
    <x v="0"/>
    <x v="0"/>
    <x v="3"/>
    <x v="3"/>
    <n v="56051"/>
  </r>
  <r>
    <x v="7"/>
    <x v="59"/>
    <x v="0"/>
    <x v="0"/>
    <x v="4"/>
    <x v="4"/>
    <n v="136227"/>
  </r>
  <r>
    <x v="7"/>
    <x v="59"/>
    <x v="0"/>
    <x v="1"/>
    <x v="6"/>
    <x v="6"/>
    <n v="57787"/>
  </r>
  <r>
    <x v="7"/>
    <x v="59"/>
    <x v="0"/>
    <x v="2"/>
    <x v="7"/>
    <x v="7"/>
    <n v="60106"/>
  </r>
  <r>
    <x v="7"/>
    <x v="59"/>
    <x v="0"/>
    <x v="2"/>
    <x v="8"/>
    <x v="8"/>
    <n v="339158"/>
  </r>
  <r>
    <x v="7"/>
    <x v="59"/>
    <x v="0"/>
    <x v="2"/>
    <x v="9"/>
    <x v="9"/>
    <n v="78949"/>
  </r>
  <r>
    <x v="7"/>
    <x v="59"/>
    <x v="1"/>
    <x v="0"/>
    <x v="0"/>
    <x v="0"/>
    <n v="35012"/>
  </r>
  <r>
    <x v="7"/>
    <x v="59"/>
    <x v="1"/>
    <x v="0"/>
    <x v="1"/>
    <x v="1"/>
    <n v="329223"/>
  </r>
  <r>
    <x v="7"/>
    <x v="59"/>
    <x v="1"/>
    <x v="0"/>
    <x v="3"/>
    <x v="3"/>
    <n v="-19022"/>
  </r>
  <r>
    <x v="7"/>
    <x v="59"/>
    <x v="1"/>
    <x v="0"/>
    <x v="4"/>
    <x v="4"/>
    <n v="150491"/>
  </r>
  <r>
    <x v="7"/>
    <x v="59"/>
    <x v="1"/>
    <x v="1"/>
    <x v="6"/>
    <x v="6"/>
    <n v="-5777"/>
  </r>
  <r>
    <x v="7"/>
    <x v="59"/>
    <x v="1"/>
    <x v="2"/>
    <x v="7"/>
    <x v="7"/>
    <n v="60106"/>
  </r>
  <r>
    <x v="7"/>
    <x v="59"/>
    <x v="1"/>
    <x v="2"/>
    <x v="8"/>
    <x v="8"/>
    <n v="338583"/>
  </r>
  <r>
    <x v="7"/>
    <x v="59"/>
    <x v="1"/>
    <x v="2"/>
    <x v="9"/>
    <x v="9"/>
    <n v="129282"/>
  </r>
  <r>
    <x v="7"/>
    <x v="60"/>
    <x v="0"/>
    <x v="0"/>
    <x v="0"/>
    <x v="0"/>
    <n v="10850"/>
  </r>
  <r>
    <x v="7"/>
    <x v="60"/>
    <x v="0"/>
    <x v="0"/>
    <x v="1"/>
    <x v="1"/>
    <n v="216975"/>
  </r>
  <r>
    <x v="7"/>
    <x v="60"/>
    <x v="0"/>
    <x v="0"/>
    <x v="3"/>
    <x v="3"/>
    <n v="5250"/>
  </r>
  <r>
    <x v="7"/>
    <x v="60"/>
    <x v="0"/>
    <x v="0"/>
    <x v="4"/>
    <x v="4"/>
    <n v="137833"/>
  </r>
  <r>
    <x v="7"/>
    <x v="60"/>
    <x v="0"/>
    <x v="0"/>
    <x v="5"/>
    <x v="5"/>
    <n v="0"/>
  </r>
  <r>
    <x v="7"/>
    <x v="60"/>
    <x v="0"/>
    <x v="1"/>
    <x v="6"/>
    <x v="6"/>
    <n v="31365"/>
  </r>
  <r>
    <x v="7"/>
    <x v="60"/>
    <x v="0"/>
    <x v="2"/>
    <x v="7"/>
    <x v="7"/>
    <n v="75917"/>
  </r>
  <r>
    <x v="7"/>
    <x v="60"/>
    <x v="0"/>
    <x v="2"/>
    <x v="8"/>
    <x v="8"/>
    <n v="269702"/>
  </r>
  <r>
    <x v="7"/>
    <x v="60"/>
    <x v="0"/>
    <x v="2"/>
    <x v="9"/>
    <x v="9"/>
    <n v="46154"/>
  </r>
  <r>
    <x v="7"/>
    <x v="60"/>
    <x v="1"/>
    <x v="0"/>
    <x v="0"/>
    <x v="0"/>
    <n v="13566"/>
  </r>
  <r>
    <x v="7"/>
    <x v="60"/>
    <x v="1"/>
    <x v="0"/>
    <x v="1"/>
    <x v="1"/>
    <n v="222780"/>
  </r>
  <r>
    <x v="7"/>
    <x v="60"/>
    <x v="1"/>
    <x v="0"/>
    <x v="3"/>
    <x v="3"/>
    <n v="-2367"/>
  </r>
  <r>
    <x v="7"/>
    <x v="60"/>
    <x v="1"/>
    <x v="0"/>
    <x v="4"/>
    <x v="4"/>
    <n v="137833"/>
  </r>
  <r>
    <x v="7"/>
    <x v="60"/>
    <x v="1"/>
    <x v="0"/>
    <x v="5"/>
    <x v="5"/>
    <n v="114"/>
  </r>
  <r>
    <x v="7"/>
    <x v="60"/>
    <x v="1"/>
    <x v="1"/>
    <x v="6"/>
    <x v="6"/>
    <n v="21206"/>
  </r>
  <r>
    <x v="7"/>
    <x v="60"/>
    <x v="1"/>
    <x v="2"/>
    <x v="7"/>
    <x v="7"/>
    <n v="75917"/>
  </r>
  <r>
    <x v="7"/>
    <x v="60"/>
    <x v="1"/>
    <x v="2"/>
    <x v="8"/>
    <x v="8"/>
    <n v="269379"/>
  </r>
  <r>
    <x v="7"/>
    <x v="60"/>
    <x v="1"/>
    <x v="2"/>
    <x v="9"/>
    <x v="9"/>
    <n v="52342"/>
  </r>
  <r>
    <x v="7"/>
    <x v="61"/>
    <x v="0"/>
    <x v="0"/>
    <x v="0"/>
    <x v="0"/>
    <n v="15442"/>
  </r>
  <r>
    <x v="7"/>
    <x v="61"/>
    <x v="0"/>
    <x v="0"/>
    <x v="1"/>
    <x v="1"/>
    <n v="302026"/>
  </r>
  <r>
    <x v="7"/>
    <x v="61"/>
    <x v="0"/>
    <x v="0"/>
    <x v="3"/>
    <x v="3"/>
    <n v="-30272"/>
  </r>
  <r>
    <x v="7"/>
    <x v="61"/>
    <x v="0"/>
    <x v="0"/>
    <x v="4"/>
    <x v="4"/>
    <n v="311772"/>
  </r>
  <r>
    <x v="7"/>
    <x v="61"/>
    <x v="0"/>
    <x v="0"/>
    <x v="5"/>
    <x v="5"/>
    <n v="0"/>
  </r>
  <r>
    <x v="7"/>
    <x v="61"/>
    <x v="0"/>
    <x v="1"/>
    <x v="6"/>
    <x v="6"/>
    <n v="13556"/>
  </r>
  <r>
    <x v="7"/>
    <x v="61"/>
    <x v="0"/>
    <x v="2"/>
    <x v="7"/>
    <x v="7"/>
    <n v="121033"/>
  </r>
  <r>
    <x v="7"/>
    <x v="61"/>
    <x v="0"/>
    <x v="2"/>
    <x v="8"/>
    <x v="8"/>
    <n v="441926"/>
  </r>
  <r>
    <x v="7"/>
    <x v="61"/>
    <x v="0"/>
    <x v="2"/>
    <x v="9"/>
    <x v="9"/>
    <n v="110109"/>
  </r>
  <r>
    <x v="7"/>
    <x v="61"/>
    <x v="1"/>
    <x v="0"/>
    <x v="0"/>
    <x v="0"/>
    <n v="32351"/>
  </r>
  <r>
    <x v="7"/>
    <x v="61"/>
    <x v="1"/>
    <x v="0"/>
    <x v="1"/>
    <x v="1"/>
    <n v="331989"/>
  </r>
  <r>
    <x v="7"/>
    <x v="61"/>
    <x v="1"/>
    <x v="0"/>
    <x v="3"/>
    <x v="3"/>
    <n v="-74181"/>
  </r>
  <r>
    <x v="7"/>
    <x v="61"/>
    <x v="1"/>
    <x v="0"/>
    <x v="4"/>
    <x v="4"/>
    <n v="323291"/>
  </r>
  <r>
    <x v="7"/>
    <x v="61"/>
    <x v="1"/>
    <x v="0"/>
    <x v="5"/>
    <x v="5"/>
    <n v="-611"/>
  </r>
  <r>
    <x v="7"/>
    <x v="61"/>
    <x v="1"/>
    <x v="1"/>
    <x v="6"/>
    <x v="6"/>
    <n v="17620"/>
  </r>
  <r>
    <x v="7"/>
    <x v="61"/>
    <x v="1"/>
    <x v="2"/>
    <x v="7"/>
    <x v="7"/>
    <n v="121033"/>
  </r>
  <r>
    <x v="7"/>
    <x v="61"/>
    <x v="1"/>
    <x v="2"/>
    <x v="8"/>
    <x v="8"/>
    <n v="440126"/>
  </r>
  <r>
    <x v="7"/>
    <x v="61"/>
    <x v="1"/>
    <x v="2"/>
    <x v="9"/>
    <x v="9"/>
    <n v="218884"/>
  </r>
  <r>
    <x v="7"/>
    <x v="62"/>
    <x v="0"/>
    <x v="0"/>
    <x v="0"/>
    <x v="0"/>
    <n v="6530"/>
  </r>
  <r>
    <x v="7"/>
    <x v="62"/>
    <x v="0"/>
    <x v="0"/>
    <x v="1"/>
    <x v="1"/>
    <n v="162423"/>
  </r>
  <r>
    <x v="7"/>
    <x v="62"/>
    <x v="0"/>
    <x v="0"/>
    <x v="3"/>
    <x v="3"/>
    <n v="15621"/>
  </r>
  <r>
    <x v="7"/>
    <x v="62"/>
    <x v="0"/>
    <x v="0"/>
    <x v="4"/>
    <x v="4"/>
    <n v="170766"/>
  </r>
  <r>
    <x v="7"/>
    <x v="62"/>
    <x v="0"/>
    <x v="1"/>
    <x v="6"/>
    <x v="6"/>
    <n v="47890"/>
  </r>
  <r>
    <x v="7"/>
    <x v="62"/>
    <x v="0"/>
    <x v="2"/>
    <x v="7"/>
    <x v="7"/>
    <n v="174677"/>
  </r>
  <r>
    <x v="7"/>
    <x v="62"/>
    <x v="0"/>
    <x v="2"/>
    <x v="8"/>
    <x v="8"/>
    <n v="161032"/>
  </r>
  <r>
    <x v="7"/>
    <x v="62"/>
    <x v="0"/>
    <x v="2"/>
    <x v="9"/>
    <x v="9"/>
    <n v="36279"/>
  </r>
  <r>
    <x v="7"/>
    <x v="62"/>
    <x v="1"/>
    <x v="0"/>
    <x v="0"/>
    <x v="0"/>
    <n v="9239"/>
  </r>
  <r>
    <x v="7"/>
    <x v="62"/>
    <x v="1"/>
    <x v="0"/>
    <x v="1"/>
    <x v="1"/>
    <n v="169246"/>
  </r>
  <r>
    <x v="7"/>
    <x v="62"/>
    <x v="1"/>
    <x v="0"/>
    <x v="3"/>
    <x v="3"/>
    <n v="2123"/>
  </r>
  <r>
    <x v="7"/>
    <x v="62"/>
    <x v="1"/>
    <x v="0"/>
    <x v="4"/>
    <x v="4"/>
    <n v="170766"/>
  </r>
  <r>
    <x v="7"/>
    <x v="62"/>
    <x v="1"/>
    <x v="1"/>
    <x v="6"/>
    <x v="6"/>
    <n v="33584"/>
  </r>
  <r>
    <x v="7"/>
    <x v="62"/>
    <x v="1"/>
    <x v="2"/>
    <x v="7"/>
    <x v="7"/>
    <n v="174677"/>
  </r>
  <r>
    <x v="7"/>
    <x v="62"/>
    <x v="1"/>
    <x v="2"/>
    <x v="8"/>
    <x v="8"/>
    <n v="160565"/>
  </r>
  <r>
    <x v="7"/>
    <x v="62"/>
    <x v="1"/>
    <x v="2"/>
    <x v="9"/>
    <x v="9"/>
    <n v="45470"/>
  </r>
  <r>
    <x v="8"/>
    <x v="0"/>
    <x v="0"/>
    <x v="0"/>
    <x v="0"/>
    <x v="0"/>
    <n v="2969868"/>
  </r>
  <r>
    <x v="8"/>
    <x v="0"/>
    <x v="0"/>
    <x v="0"/>
    <x v="1"/>
    <x v="1"/>
    <n v="25853018"/>
  </r>
  <r>
    <x v="8"/>
    <x v="0"/>
    <x v="0"/>
    <x v="0"/>
    <x v="2"/>
    <x v="2"/>
    <n v="369950"/>
  </r>
  <r>
    <x v="8"/>
    <x v="0"/>
    <x v="0"/>
    <x v="0"/>
    <x v="3"/>
    <x v="3"/>
    <n v="1690652"/>
  </r>
  <r>
    <x v="8"/>
    <x v="0"/>
    <x v="0"/>
    <x v="0"/>
    <x v="4"/>
    <x v="4"/>
    <n v="31391840"/>
  </r>
  <r>
    <x v="8"/>
    <x v="0"/>
    <x v="0"/>
    <x v="0"/>
    <x v="5"/>
    <x v="5"/>
    <n v="0"/>
  </r>
  <r>
    <x v="8"/>
    <x v="0"/>
    <x v="0"/>
    <x v="1"/>
    <x v="6"/>
    <x v="6"/>
    <n v="1472370"/>
  </r>
  <r>
    <x v="8"/>
    <x v="0"/>
    <x v="0"/>
    <x v="2"/>
    <x v="7"/>
    <x v="7"/>
    <n v="1170183"/>
  </r>
  <r>
    <x v="8"/>
    <x v="0"/>
    <x v="0"/>
    <x v="2"/>
    <x v="8"/>
    <x v="8"/>
    <n v="49284437"/>
  </r>
  <r>
    <x v="8"/>
    <x v="0"/>
    <x v="0"/>
    <x v="2"/>
    <x v="9"/>
    <x v="9"/>
    <n v="9911774"/>
  </r>
  <r>
    <x v="8"/>
    <x v="0"/>
    <x v="1"/>
    <x v="0"/>
    <x v="0"/>
    <x v="0"/>
    <n v="12784971"/>
  </r>
  <r>
    <x v="8"/>
    <x v="0"/>
    <x v="1"/>
    <x v="0"/>
    <x v="1"/>
    <x v="1"/>
    <n v="35132916"/>
  </r>
  <r>
    <x v="8"/>
    <x v="0"/>
    <x v="1"/>
    <x v="0"/>
    <x v="2"/>
    <x v="2"/>
    <n v="352404"/>
  </r>
  <r>
    <x v="8"/>
    <x v="0"/>
    <x v="1"/>
    <x v="0"/>
    <x v="3"/>
    <x v="3"/>
    <n v="10505376"/>
  </r>
  <r>
    <x v="8"/>
    <x v="0"/>
    <x v="1"/>
    <x v="0"/>
    <x v="4"/>
    <x v="4"/>
    <n v="39680912"/>
  </r>
  <r>
    <x v="8"/>
    <x v="0"/>
    <x v="1"/>
    <x v="0"/>
    <x v="5"/>
    <x v="5"/>
    <n v="-4189535"/>
  </r>
  <r>
    <x v="8"/>
    <x v="0"/>
    <x v="1"/>
    <x v="1"/>
    <x v="6"/>
    <x v="6"/>
    <n v="13671006"/>
  </r>
  <r>
    <x v="8"/>
    <x v="0"/>
    <x v="1"/>
    <x v="2"/>
    <x v="7"/>
    <x v="7"/>
    <n v="1170183"/>
  </r>
  <r>
    <x v="8"/>
    <x v="0"/>
    <x v="1"/>
    <x v="2"/>
    <x v="8"/>
    <x v="8"/>
    <n v="48812785"/>
  </r>
  <r>
    <x v="8"/>
    <x v="0"/>
    <x v="1"/>
    <x v="2"/>
    <x v="9"/>
    <x v="9"/>
    <n v="45323400"/>
  </r>
  <r>
    <x v="8"/>
    <x v="1"/>
    <x v="0"/>
    <x v="0"/>
    <x v="0"/>
    <x v="0"/>
    <n v="1020229"/>
  </r>
  <r>
    <x v="8"/>
    <x v="1"/>
    <x v="0"/>
    <x v="0"/>
    <x v="1"/>
    <x v="1"/>
    <n v="6791738"/>
  </r>
  <r>
    <x v="8"/>
    <x v="1"/>
    <x v="0"/>
    <x v="0"/>
    <x v="2"/>
    <x v="2"/>
    <n v="-369131"/>
  </r>
  <r>
    <x v="8"/>
    <x v="1"/>
    <x v="0"/>
    <x v="0"/>
    <x v="3"/>
    <x v="3"/>
    <n v="306949"/>
  </r>
  <r>
    <x v="8"/>
    <x v="1"/>
    <x v="0"/>
    <x v="0"/>
    <x v="4"/>
    <x v="4"/>
    <n v="8068458"/>
  </r>
  <r>
    <x v="8"/>
    <x v="1"/>
    <x v="0"/>
    <x v="0"/>
    <x v="5"/>
    <x v="5"/>
    <n v="-51282"/>
  </r>
  <r>
    <x v="8"/>
    <x v="1"/>
    <x v="0"/>
    <x v="1"/>
    <x v="6"/>
    <x v="6"/>
    <n v="1137587"/>
  </r>
  <r>
    <x v="8"/>
    <x v="1"/>
    <x v="0"/>
    <x v="2"/>
    <x v="7"/>
    <x v="7"/>
    <n v="452468"/>
  </r>
  <r>
    <x v="8"/>
    <x v="1"/>
    <x v="0"/>
    <x v="2"/>
    <x v="8"/>
    <x v="8"/>
    <n v="12710006"/>
  </r>
  <r>
    <x v="8"/>
    <x v="1"/>
    <x v="0"/>
    <x v="2"/>
    <x v="9"/>
    <x v="9"/>
    <n v="3230740"/>
  </r>
  <r>
    <x v="8"/>
    <x v="1"/>
    <x v="1"/>
    <x v="0"/>
    <x v="0"/>
    <x v="0"/>
    <n v="1390797"/>
  </r>
  <r>
    <x v="8"/>
    <x v="1"/>
    <x v="1"/>
    <x v="0"/>
    <x v="1"/>
    <x v="1"/>
    <n v="7074343"/>
  </r>
  <r>
    <x v="8"/>
    <x v="1"/>
    <x v="1"/>
    <x v="0"/>
    <x v="2"/>
    <x v="2"/>
    <n v="-369131"/>
  </r>
  <r>
    <x v="8"/>
    <x v="1"/>
    <x v="1"/>
    <x v="0"/>
    <x v="3"/>
    <x v="3"/>
    <n v="-599761"/>
  </r>
  <r>
    <x v="8"/>
    <x v="1"/>
    <x v="1"/>
    <x v="0"/>
    <x v="4"/>
    <x v="4"/>
    <n v="8126499"/>
  </r>
  <r>
    <x v="8"/>
    <x v="1"/>
    <x v="1"/>
    <x v="0"/>
    <x v="5"/>
    <x v="5"/>
    <n v="-51282"/>
  </r>
  <r>
    <x v="8"/>
    <x v="1"/>
    <x v="1"/>
    <x v="1"/>
    <x v="6"/>
    <x v="6"/>
    <n v="1031691"/>
  </r>
  <r>
    <x v="8"/>
    <x v="1"/>
    <x v="1"/>
    <x v="2"/>
    <x v="7"/>
    <x v="7"/>
    <n v="452468"/>
  </r>
  <r>
    <x v="8"/>
    <x v="1"/>
    <x v="1"/>
    <x v="2"/>
    <x v="8"/>
    <x v="8"/>
    <n v="12710006"/>
  </r>
  <r>
    <x v="8"/>
    <x v="1"/>
    <x v="1"/>
    <x v="2"/>
    <x v="9"/>
    <x v="9"/>
    <n v="4742768"/>
  </r>
  <r>
    <x v="8"/>
    <x v="2"/>
    <x v="0"/>
    <x v="0"/>
    <x v="0"/>
    <x v="0"/>
    <n v="81013"/>
  </r>
  <r>
    <x v="8"/>
    <x v="2"/>
    <x v="0"/>
    <x v="0"/>
    <x v="1"/>
    <x v="1"/>
    <n v="837763"/>
  </r>
  <r>
    <x v="8"/>
    <x v="2"/>
    <x v="0"/>
    <x v="0"/>
    <x v="2"/>
    <x v="2"/>
    <n v="-1144"/>
  </r>
  <r>
    <x v="8"/>
    <x v="2"/>
    <x v="0"/>
    <x v="0"/>
    <x v="3"/>
    <x v="3"/>
    <n v="79900"/>
  </r>
  <r>
    <x v="8"/>
    <x v="2"/>
    <x v="0"/>
    <x v="0"/>
    <x v="4"/>
    <x v="4"/>
    <n v="1406964"/>
  </r>
  <r>
    <x v="8"/>
    <x v="2"/>
    <x v="0"/>
    <x v="0"/>
    <x v="5"/>
    <x v="5"/>
    <n v="0"/>
  </r>
  <r>
    <x v="8"/>
    <x v="2"/>
    <x v="0"/>
    <x v="1"/>
    <x v="6"/>
    <x v="6"/>
    <n v="20396"/>
  </r>
  <r>
    <x v="8"/>
    <x v="2"/>
    <x v="0"/>
    <x v="2"/>
    <x v="7"/>
    <x v="7"/>
    <n v="147484"/>
  </r>
  <r>
    <x v="8"/>
    <x v="2"/>
    <x v="0"/>
    <x v="2"/>
    <x v="8"/>
    <x v="8"/>
    <n v="1718216"/>
  </r>
  <r>
    <x v="8"/>
    <x v="2"/>
    <x v="0"/>
    <x v="2"/>
    <x v="9"/>
    <x v="9"/>
    <n v="399392"/>
  </r>
  <r>
    <x v="8"/>
    <x v="2"/>
    <x v="1"/>
    <x v="0"/>
    <x v="0"/>
    <x v="0"/>
    <n v="109837"/>
  </r>
  <r>
    <x v="8"/>
    <x v="2"/>
    <x v="1"/>
    <x v="0"/>
    <x v="1"/>
    <x v="1"/>
    <n v="908681"/>
  </r>
  <r>
    <x v="8"/>
    <x v="2"/>
    <x v="1"/>
    <x v="0"/>
    <x v="2"/>
    <x v="2"/>
    <n v="5783"/>
  </r>
  <r>
    <x v="8"/>
    <x v="2"/>
    <x v="1"/>
    <x v="0"/>
    <x v="3"/>
    <x v="3"/>
    <n v="37537"/>
  </r>
  <r>
    <x v="8"/>
    <x v="2"/>
    <x v="1"/>
    <x v="0"/>
    <x v="4"/>
    <x v="4"/>
    <n v="1422620"/>
  </r>
  <r>
    <x v="8"/>
    <x v="2"/>
    <x v="1"/>
    <x v="0"/>
    <x v="5"/>
    <x v="5"/>
    <n v="0"/>
  </r>
  <r>
    <x v="8"/>
    <x v="2"/>
    <x v="1"/>
    <x v="1"/>
    <x v="6"/>
    <x v="6"/>
    <n v="659"/>
  </r>
  <r>
    <x v="8"/>
    <x v="2"/>
    <x v="1"/>
    <x v="2"/>
    <x v="7"/>
    <x v="7"/>
    <n v="147484"/>
  </r>
  <r>
    <x v="8"/>
    <x v="2"/>
    <x v="1"/>
    <x v="2"/>
    <x v="8"/>
    <x v="8"/>
    <n v="1713812"/>
  </r>
  <r>
    <x v="8"/>
    <x v="2"/>
    <x v="1"/>
    <x v="2"/>
    <x v="9"/>
    <x v="9"/>
    <n v="548747"/>
  </r>
  <r>
    <x v="8"/>
    <x v="3"/>
    <x v="0"/>
    <x v="0"/>
    <x v="0"/>
    <x v="0"/>
    <n v="434669"/>
  </r>
  <r>
    <x v="8"/>
    <x v="3"/>
    <x v="0"/>
    <x v="0"/>
    <x v="1"/>
    <x v="1"/>
    <n v="2513013"/>
  </r>
  <r>
    <x v="8"/>
    <x v="3"/>
    <x v="0"/>
    <x v="0"/>
    <x v="2"/>
    <x v="2"/>
    <n v="90105"/>
  </r>
  <r>
    <x v="8"/>
    <x v="3"/>
    <x v="0"/>
    <x v="0"/>
    <x v="3"/>
    <x v="3"/>
    <n v="-81043"/>
  </r>
  <r>
    <x v="8"/>
    <x v="3"/>
    <x v="0"/>
    <x v="0"/>
    <x v="4"/>
    <x v="4"/>
    <n v="3133227"/>
  </r>
  <r>
    <x v="8"/>
    <x v="3"/>
    <x v="0"/>
    <x v="0"/>
    <x v="5"/>
    <x v="5"/>
    <n v="0"/>
  </r>
  <r>
    <x v="8"/>
    <x v="3"/>
    <x v="0"/>
    <x v="1"/>
    <x v="6"/>
    <x v="6"/>
    <n v="461282"/>
  </r>
  <r>
    <x v="8"/>
    <x v="3"/>
    <x v="0"/>
    <x v="2"/>
    <x v="7"/>
    <x v="7"/>
    <n v="372338"/>
  </r>
  <r>
    <x v="8"/>
    <x v="3"/>
    <x v="0"/>
    <x v="2"/>
    <x v="8"/>
    <x v="8"/>
    <n v="5685246"/>
  </r>
  <r>
    <x v="8"/>
    <x v="3"/>
    <x v="0"/>
    <x v="2"/>
    <x v="9"/>
    <x v="9"/>
    <n v="655755"/>
  </r>
  <r>
    <x v="8"/>
    <x v="3"/>
    <x v="1"/>
    <x v="0"/>
    <x v="0"/>
    <x v="0"/>
    <n v="495361"/>
  </r>
  <r>
    <x v="8"/>
    <x v="3"/>
    <x v="1"/>
    <x v="0"/>
    <x v="1"/>
    <x v="1"/>
    <n v="2592562"/>
  </r>
  <r>
    <x v="8"/>
    <x v="3"/>
    <x v="1"/>
    <x v="0"/>
    <x v="2"/>
    <x v="2"/>
    <n v="90105"/>
  </r>
  <r>
    <x v="8"/>
    <x v="3"/>
    <x v="1"/>
    <x v="0"/>
    <x v="3"/>
    <x v="3"/>
    <n v="-208560"/>
  </r>
  <r>
    <x v="8"/>
    <x v="3"/>
    <x v="1"/>
    <x v="0"/>
    <x v="4"/>
    <x v="4"/>
    <n v="3159147"/>
  </r>
  <r>
    <x v="8"/>
    <x v="3"/>
    <x v="1"/>
    <x v="0"/>
    <x v="5"/>
    <x v="5"/>
    <n v="0"/>
  </r>
  <r>
    <x v="8"/>
    <x v="3"/>
    <x v="1"/>
    <x v="1"/>
    <x v="6"/>
    <x v="6"/>
    <n v="602529"/>
  </r>
  <r>
    <x v="8"/>
    <x v="3"/>
    <x v="1"/>
    <x v="2"/>
    <x v="7"/>
    <x v="7"/>
    <n v="372338"/>
  </r>
  <r>
    <x v="8"/>
    <x v="3"/>
    <x v="1"/>
    <x v="2"/>
    <x v="8"/>
    <x v="8"/>
    <n v="5682277"/>
  </r>
  <r>
    <x v="8"/>
    <x v="3"/>
    <x v="1"/>
    <x v="2"/>
    <x v="9"/>
    <x v="9"/>
    <n v="1093649"/>
  </r>
  <r>
    <x v="8"/>
    <x v="4"/>
    <x v="0"/>
    <x v="0"/>
    <x v="0"/>
    <x v="0"/>
    <n v="626636"/>
  </r>
  <r>
    <x v="8"/>
    <x v="4"/>
    <x v="0"/>
    <x v="0"/>
    <x v="1"/>
    <x v="1"/>
    <n v="4444586"/>
  </r>
  <r>
    <x v="8"/>
    <x v="4"/>
    <x v="0"/>
    <x v="0"/>
    <x v="2"/>
    <x v="2"/>
    <n v="417598"/>
  </r>
  <r>
    <x v="8"/>
    <x v="4"/>
    <x v="0"/>
    <x v="0"/>
    <x v="3"/>
    <x v="3"/>
    <n v="156347"/>
  </r>
  <r>
    <x v="8"/>
    <x v="4"/>
    <x v="0"/>
    <x v="0"/>
    <x v="4"/>
    <x v="4"/>
    <n v="6817443"/>
  </r>
  <r>
    <x v="8"/>
    <x v="4"/>
    <x v="0"/>
    <x v="0"/>
    <x v="5"/>
    <x v="5"/>
    <n v="0"/>
  </r>
  <r>
    <x v="8"/>
    <x v="4"/>
    <x v="0"/>
    <x v="1"/>
    <x v="6"/>
    <x v="6"/>
    <n v="214503"/>
  </r>
  <r>
    <x v="8"/>
    <x v="4"/>
    <x v="0"/>
    <x v="2"/>
    <x v="7"/>
    <x v="7"/>
    <n v="565397"/>
  </r>
  <r>
    <x v="8"/>
    <x v="4"/>
    <x v="0"/>
    <x v="2"/>
    <x v="8"/>
    <x v="8"/>
    <n v="10306817"/>
  </r>
  <r>
    <x v="8"/>
    <x v="4"/>
    <x v="0"/>
    <x v="2"/>
    <x v="9"/>
    <x v="9"/>
    <n v="1492205"/>
  </r>
  <r>
    <x v="8"/>
    <x v="4"/>
    <x v="1"/>
    <x v="0"/>
    <x v="0"/>
    <x v="0"/>
    <n v="878100"/>
  </r>
  <r>
    <x v="8"/>
    <x v="4"/>
    <x v="1"/>
    <x v="0"/>
    <x v="1"/>
    <x v="1"/>
    <n v="4722245"/>
  </r>
  <r>
    <x v="8"/>
    <x v="4"/>
    <x v="1"/>
    <x v="0"/>
    <x v="2"/>
    <x v="2"/>
    <n v="427156"/>
  </r>
  <r>
    <x v="8"/>
    <x v="4"/>
    <x v="1"/>
    <x v="0"/>
    <x v="3"/>
    <x v="3"/>
    <n v="-143955"/>
  </r>
  <r>
    <x v="8"/>
    <x v="4"/>
    <x v="1"/>
    <x v="0"/>
    <x v="4"/>
    <x v="4"/>
    <n v="6986333"/>
  </r>
  <r>
    <x v="8"/>
    <x v="4"/>
    <x v="1"/>
    <x v="0"/>
    <x v="5"/>
    <x v="5"/>
    <n v="0"/>
  </r>
  <r>
    <x v="8"/>
    <x v="4"/>
    <x v="1"/>
    <x v="1"/>
    <x v="6"/>
    <x v="6"/>
    <n v="465607"/>
  </r>
  <r>
    <x v="8"/>
    <x v="4"/>
    <x v="1"/>
    <x v="2"/>
    <x v="7"/>
    <x v="7"/>
    <n v="565397"/>
  </r>
  <r>
    <x v="8"/>
    <x v="4"/>
    <x v="1"/>
    <x v="2"/>
    <x v="8"/>
    <x v="8"/>
    <n v="10272407"/>
  </r>
  <r>
    <x v="8"/>
    <x v="4"/>
    <x v="1"/>
    <x v="2"/>
    <x v="9"/>
    <x v="9"/>
    <n v="2785592"/>
  </r>
  <r>
    <x v="8"/>
    <x v="5"/>
    <x v="0"/>
    <x v="0"/>
    <x v="0"/>
    <x v="0"/>
    <n v="185302"/>
  </r>
  <r>
    <x v="8"/>
    <x v="5"/>
    <x v="0"/>
    <x v="0"/>
    <x v="1"/>
    <x v="1"/>
    <n v="1417994"/>
  </r>
  <r>
    <x v="8"/>
    <x v="5"/>
    <x v="0"/>
    <x v="0"/>
    <x v="2"/>
    <x v="2"/>
    <n v="51296"/>
  </r>
  <r>
    <x v="8"/>
    <x v="5"/>
    <x v="0"/>
    <x v="0"/>
    <x v="3"/>
    <x v="3"/>
    <n v="-293434"/>
  </r>
  <r>
    <x v="8"/>
    <x v="5"/>
    <x v="0"/>
    <x v="0"/>
    <x v="4"/>
    <x v="4"/>
    <n v="2373079"/>
  </r>
  <r>
    <x v="8"/>
    <x v="5"/>
    <x v="0"/>
    <x v="0"/>
    <x v="5"/>
    <x v="5"/>
    <n v="461"/>
  </r>
  <r>
    <x v="8"/>
    <x v="5"/>
    <x v="0"/>
    <x v="1"/>
    <x v="6"/>
    <x v="6"/>
    <n v="-214335"/>
  </r>
  <r>
    <x v="8"/>
    <x v="5"/>
    <x v="0"/>
    <x v="2"/>
    <x v="7"/>
    <x v="7"/>
    <n v="321080"/>
  </r>
  <r>
    <x v="8"/>
    <x v="5"/>
    <x v="0"/>
    <x v="2"/>
    <x v="8"/>
    <x v="8"/>
    <n v="3125895"/>
  </r>
  <r>
    <x v="8"/>
    <x v="5"/>
    <x v="0"/>
    <x v="2"/>
    <x v="9"/>
    <x v="9"/>
    <n v="659334"/>
  </r>
  <r>
    <x v="8"/>
    <x v="5"/>
    <x v="1"/>
    <x v="0"/>
    <x v="0"/>
    <x v="0"/>
    <n v="247804"/>
  </r>
  <r>
    <x v="8"/>
    <x v="5"/>
    <x v="1"/>
    <x v="0"/>
    <x v="1"/>
    <x v="1"/>
    <n v="1611320"/>
  </r>
  <r>
    <x v="8"/>
    <x v="5"/>
    <x v="1"/>
    <x v="0"/>
    <x v="2"/>
    <x v="2"/>
    <n v="51296"/>
  </r>
  <r>
    <x v="8"/>
    <x v="5"/>
    <x v="1"/>
    <x v="0"/>
    <x v="3"/>
    <x v="3"/>
    <n v="-414750"/>
  </r>
  <r>
    <x v="8"/>
    <x v="5"/>
    <x v="1"/>
    <x v="0"/>
    <x v="4"/>
    <x v="4"/>
    <n v="2391210"/>
  </r>
  <r>
    <x v="8"/>
    <x v="5"/>
    <x v="1"/>
    <x v="0"/>
    <x v="5"/>
    <x v="5"/>
    <n v="4068"/>
  </r>
  <r>
    <x v="8"/>
    <x v="5"/>
    <x v="1"/>
    <x v="1"/>
    <x v="6"/>
    <x v="6"/>
    <n v="-204669"/>
  </r>
  <r>
    <x v="8"/>
    <x v="5"/>
    <x v="1"/>
    <x v="2"/>
    <x v="7"/>
    <x v="7"/>
    <n v="321080"/>
  </r>
  <r>
    <x v="8"/>
    <x v="5"/>
    <x v="1"/>
    <x v="2"/>
    <x v="8"/>
    <x v="8"/>
    <n v="3121005"/>
  </r>
  <r>
    <x v="8"/>
    <x v="5"/>
    <x v="1"/>
    <x v="2"/>
    <x v="9"/>
    <x v="9"/>
    <n v="1065558"/>
  </r>
  <r>
    <x v="8"/>
    <x v="6"/>
    <x v="0"/>
    <x v="0"/>
    <x v="0"/>
    <x v="0"/>
    <n v="1589"/>
  </r>
  <r>
    <x v="8"/>
    <x v="6"/>
    <x v="0"/>
    <x v="0"/>
    <x v="1"/>
    <x v="1"/>
    <n v="67005"/>
  </r>
  <r>
    <x v="8"/>
    <x v="6"/>
    <x v="0"/>
    <x v="0"/>
    <x v="2"/>
    <x v="2"/>
    <n v="0"/>
  </r>
  <r>
    <x v="8"/>
    <x v="6"/>
    <x v="0"/>
    <x v="0"/>
    <x v="3"/>
    <x v="3"/>
    <n v="4092"/>
  </r>
  <r>
    <x v="8"/>
    <x v="6"/>
    <x v="0"/>
    <x v="0"/>
    <x v="4"/>
    <x v="4"/>
    <n v="26134"/>
  </r>
  <r>
    <x v="8"/>
    <x v="6"/>
    <x v="0"/>
    <x v="0"/>
    <x v="5"/>
    <x v="5"/>
    <n v="0"/>
  </r>
  <r>
    <x v="8"/>
    <x v="6"/>
    <x v="0"/>
    <x v="1"/>
    <x v="6"/>
    <x v="6"/>
    <n v="14800"/>
  </r>
  <r>
    <x v="8"/>
    <x v="6"/>
    <x v="0"/>
    <x v="2"/>
    <x v="7"/>
    <x v="7"/>
    <n v="7205"/>
  </r>
  <r>
    <x v="8"/>
    <x v="6"/>
    <x v="0"/>
    <x v="2"/>
    <x v="8"/>
    <x v="8"/>
    <n v="86424"/>
  </r>
  <r>
    <x v="8"/>
    <x v="6"/>
    <x v="0"/>
    <x v="2"/>
    <x v="9"/>
    <x v="9"/>
    <n v="11807"/>
  </r>
  <r>
    <x v="8"/>
    <x v="6"/>
    <x v="1"/>
    <x v="0"/>
    <x v="0"/>
    <x v="0"/>
    <n v="1589"/>
  </r>
  <r>
    <x v="8"/>
    <x v="6"/>
    <x v="1"/>
    <x v="0"/>
    <x v="1"/>
    <x v="1"/>
    <n v="67005"/>
  </r>
  <r>
    <x v="8"/>
    <x v="6"/>
    <x v="1"/>
    <x v="0"/>
    <x v="2"/>
    <x v="2"/>
    <n v="0"/>
  </r>
  <r>
    <x v="8"/>
    <x v="6"/>
    <x v="1"/>
    <x v="0"/>
    <x v="3"/>
    <x v="3"/>
    <n v="4092"/>
  </r>
  <r>
    <x v="8"/>
    <x v="6"/>
    <x v="1"/>
    <x v="0"/>
    <x v="4"/>
    <x v="4"/>
    <n v="26134"/>
  </r>
  <r>
    <x v="8"/>
    <x v="6"/>
    <x v="1"/>
    <x v="0"/>
    <x v="5"/>
    <x v="5"/>
    <n v="0"/>
  </r>
  <r>
    <x v="8"/>
    <x v="6"/>
    <x v="1"/>
    <x v="1"/>
    <x v="6"/>
    <x v="6"/>
    <n v="14800"/>
  </r>
  <r>
    <x v="8"/>
    <x v="6"/>
    <x v="1"/>
    <x v="2"/>
    <x v="7"/>
    <x v="7"/>
    <n v="7205"/>
  </r>
  <r>
    <x v="8"/>
    <x v="6"/>
    <x v="1"/>
    <x v="2"/>
    <x v="8"/>
    <x v="8"/>
    <n v="86424"/>
  </r>
  <r>
    <x v="8"/>
    <x v="6"/>
    <x v="1"/>
    <x v="2"/>
    <x v="9"/>
    <x v="9"/>
    <n v="11807"/>
  </r>
  <r>
    <x v="8"/>
    <x v="7"/>
    <x v="0"/>
    <x v="0"/>
    <x v="0"/>
    <x v="0"/>
    <n v="278298"/>
  </r>
  <r>
    <x v="8"/>
    <x v="7"/>
    <x v="0"/>
    <x v="0"/>
    <x v="1"/>
    <x v="1"/>
    <n v="3517418"/>
  </r>
  <r>
    <x v="8"/>
    <x v="7"/>
    <x v="0"/>
    <x v="0"/>
    <x v="2"/>
    <x v="2"/>
    <n v="86307"/>
  </r>
  <r>
    <x v="8"/>
    <x v="7"/>
    <x v="0"/>
    <x v="0"/>
    <x v="3"/>
    <x v="3"/>
    <n v="567019"/>
  </r>
  <r>
    <x v="8"/>
    <x v="7"/>
    <x v="0"/>
    <x v="0"/>
    <x v="4"/>
    <x v="4"/>
    <n v="3274706"/>
  </r>
  <r>
    <x v="8"/>
    <x v="7"/>
    <x v="0"/>
    <x v="0"/>
    <x v="5"/>
    <x v="5"/>
    <n v="0"/>
  </r>
  <r>
    <x v="8"/>
    <x v="7"/>
    <x v="0"/>
    <x v="1"/>
    <x v="6"/>
    <x v="6"/>
    <n v="639714"/>
  </r>
  <r>
    <x v="8"/>
    <x v="7"/>
    <x v="0"/>
    <x v="2"/>
    <x v="7"/>
    <x v="7"/>
    <n v="984037"/>
  </r>
  <r>
    <x v="8"/>
    <x v="7"/>
    <x v="0"/>
    <x v="2"/>
    <x v="8"/>
    <x v="8"/>
    <n v="4911842"/>
  </r>
  <r>
    <x v="8"/>
    <x v="7"/>
    <x v="0"/>
    <x v="2"/>
    <x v="9"/>
    <x v="9"/>
    <n v="1333545"/>
  </r>
  <r>
    <x v="8"/>
    <x v="7"/>
    <x v="1"/>
    <x v="0"/>
    <x v="0"/>
    <x v="0"/>
    <n v="936266"/>
  </r>
  <r>
    <x v="8"/>
    <x v="7"/>
    <x v="1"/>
    <x v="0"/>
    <x v="1"/>
    <x v="1"/>
    <n v="6238666"/>
  </r>
  <r>
    <x v="8"/>
    <x v="7"/>
    <x v="1"/>
    <x v="0"/>
    <x v="2"/>
    <x v="2"/>
    <n v="102958"/>
  </r>
  <r>
    <x v="8"/>
    <x v="7"/>
    <x v="1"/>
    <x v="0"/>
    <x v="3"/>
    <x v="3"/>
    <n v="-606796"/>
  </r>
  <r>
    <x v="8"/>
    <x v="7"/>
    <x v="1"/>
    <x v="0"/>
    <x v="4"/>
    <x v="4"/>
    <n v="3353649"/>
  </r>
  <r>
    <x v="8"/>
    <x v="7"/>
    <x v="1"/>
    <x v="0"/>
    <x v="5"/>
    <x v="5"/>
    <n v="-237290"/>
  </r>
  <r>
    <x v="8"/>
    <x v="7"/>
    <x v="1"/>
    <x v="1"/>
    <x v="6"/>
    <x v="6"/>
    <n v="322522"/>
  </r>
  <r>
    <x v="8"/>
    <x v="7"/>
    <x v="1"/>
    <x v="2"/>
    <x v="7"/>
    <x v="7"/>
    <n v="984037"/>
  </r>
  <r>
    <x v="8"/>
    <x v="7"/>
    <x v="1"/>
    <x v="2"/>
    <x v="8"/>
    <x v="8"/>
    <n v="4865110"/>
  </r>
  <r>
    <x v="8"/>
    <x v="7"/>
    <x v="1"/>
    <x v="2"/>
    <x v="9"/>
    <x v="9"/>
    <n v="5949000"/>
  </r>
  <r>
    <x v="8"/>
    <x v="8"/>
    <x v="0"/>
    <x v="0"/>
    <x v="0"/>
    <x v="0"/>
    <n v="151250"/>
  </r>
  <r>
    <x v="8"/>
    <x v="8"/>
    <x v="0"/>
    <x v="0"/>
    <x v="1"/>
    <x v="1"/>
    <n v="677713"/>
  </r>
  <r>
    <x v="8"/>
    <x v="8"/>
    <x v="0"/>
    <x v="0"/>
    <x v="2"/>
    <x v="2"/>
    <n v="2760"/>
  </r>
  <r>
    <x v="8"/>
    <x v="8"/>
    <x v="0"/>
    <x v="0"/>
    <x v="3"/>
    <x v="3"/>
    <n v="174797"/>
  </r>
  <r>
    <x v="8"/>
    <x v="8"/>
    <x v="0"/>
    <x v="0"/>
    <x v="4"/>
    <x v="4"/>
    <n v="872534"/>
  </r>
  <r>
    <x v="8"/>
    <x v="8"/>
    <x v="0"/>
    <x v="0"/>
    <x v="5"/>
    <x v="5"/>
    <n v="-1606"/>
  </r>
  <r>
    <x v="8"/>
    <x v="8"/>
    <x v="0"/>
    <x v="1"/>
    <x v="6"/>
    <x v="6"/>
    <n v="-112390"/>
  </r>
  <r>
    <x v="8"/>
    <x v="8"/>
    <x v="0"/>
    <x v="2"/>
    <x v="7"/>
    <x v="7"/>
    <n v="213964"/>
  </r>
  <r>
    <x v="8"/>
    <x v="8"/>
    <x v="0"/>
    <x v="2"/>
    <x v="8"/>
    <x v="8"/>
    <n v="1060717"/>
  </r>
  <r>
    <x v="8"/>
    <x v="8"/>
    <x v="0"/>
    <x v="2"/>
    <x v="9"/>
    <x v="9"/>
    <n v="143995"/>
  </r>
  <r>
    <x v="8"/>
    <x v="8"/>
    <x v="1"/>
    <x v="0"/>
    <x v="0"/>
    <x v="0"/>
    <n v="215584"/>
  </r>
  <r>
    <x v="8"/>
    <x v="8"/>
    <x v="1"/>
    <x v="0"/>
    <x v="1"/>
    <x v="1"/>
    <n v="742626"/>
  </r>
  <r>
    <x v="8"/>
    <x v="8"/>
    <x v="1"/>
    <x v="0"/>
    <x v="2"/>
    <x v="2"/>
    <n v="5032"/>
  </r>
  <r>
    <x v="8"/>
    <x v="8"/>
    <x v="1"/>
    <x v="0"/>
    <x v="3"/>
    <x v="3"/>
    <n v="96031"/>
  </r>
  <r>
    <x v="8"/>
    <x v="8"/>
    <x v="1"/>
    <x v="0"/>
    <x v="4"/>
    <x v="4"/>
    <n v="899133"/>
  </r>
  <r>
    <x v="8"/>
    <x v="8"/>
    <x v="1"/>
    <x v="0"/>
    <x v="5"/>
    <x v="5"/>
    <n v="-1606"/>
  </r>
  <r>
    <x v="8"/>
    <x v="8"/>
    <x v="1"/>
    <x v="1"/>
    <x v="6"/>
    <x v="6"/>
    <n v="-83716"/>
  </r>
  <r>
    <x v="8"/>
    <x v="8"/>
    <x v="1"/>
    <x v="2"/>
    <x v="7"/>
    <x v="7"/>
    <n v="213964"/>
  </r>
  <r>
    <x v="8"/>
    <x v="8"/>
    <x v="1"/>
    <x v="2"/>
    <x v="8"/>
    <x v="8"/>
    <n v="1060717"/>
  </r>
  <r>
    <x v="8"/>
    <x v="8"/>
    <x v="1"/>
    <x v="2"/>
    <x v="9"/>
    <x v="9"/>
    <n v="409553"/>
  </r>
  <r>
    <x v="8"/>
    <x v="9"/>
    <x v="0"/>
    <x v="0"/>
    <x v="0"/>
    <x v="0"/>
    <n v="44832"/>
  </r>
  <r>
    <x v="8"/>
    <x v="9"/>
    <x v="0"/>
    <x v="0"/>
    <x v="1"/>
    <x v="1"/>
    <n v="237050"/>
  </r>
  <r>
    <x v="8"/>
    <x v="9"/>
    <x v="0"/>
    <x v="0"/>
    <x v="2"/>
    <x v="2"/>
    <n v="4156"/>
  </r>
  <r>
    <x v="8"/>
    <x v="9"/>
    <x v="0"/>
    <x v="0"/>
    <x v="3"/>
    <x v="3"/>
    <n v="92139"/>
  </r>
  <r>
    <x v="8"/>
    <x v="9"/>
    <x v="0"/>
    <x v="0"/>
    <x v="4"/>
    <x v="4"/>
    <n v="379362"/>
  </r>
  <r>
    <x v="8"/>
    <x v="9"/>
    <x v="0"/>
    <x v="0"/>
    <x v="5"/>
    <x v="5"/>
    <n v="0"/>
  </r>
  <r>
    <x v="8"/>
    <x v="9"/>
    <x v="0"/>
    <x v="1"/>
    <x v="6"/>
    <x v="6"/>
    <n v="29032"/>
  </r>
  <r>
    <x v="8"/>
    <x v="9"/>
    <x v="0"/>
    <x v="2"/>
    <x v="7"/>
    <x v="7"/>
    <n v="190542"/>
  </r>
  <r>
    <x v="8"/>
    <x v="9"/>
    <x v="0"/>
    <x v="2"/>
    <x v="8"/>
    <x v="8"/>
    <n v="354403"/>
  </r>
  <r>
    <x v="8"/>
    <x v="9"/>
    <x v="0"/>
    <x v="2"/>
    <x v="9"/>
    <x v="9"/>
    <n v="57348"/>
  </r>
  <r>
    <x v="8"/>
    <x v="9"/>
    <x v="1"/>
    <x v="0"/>
    <x v="0"/>
    <x v="0"/>
    <n v="58450"/>
  </r>
  <r>
    <x v="8"/>
    <x v="9"/>
    <x v="1"/>
    <x v="0"/>
    <x v="1"/>
    <x v="1"/>
    <n v="240273"/>
  </r>
  <r>
    <x v="8"/>
    <x v="9"/>
    <x v="1"/>
    <x v="0"/>
    <x v="2"/>
    <x v="2"/>
    <n v="4156"/>
  </r>
  <r>
    <x v="8"/>
    <x v="9"/>
    <x v="1"/>
    <x v="0"/>
    <x v="3"/>
    <x v="3"/>
    <n v="82087"/>
  </r>
  <r>
    <x v="8"/>
    <x v="9"/>
    <x v="1"/>
    <x v="0"/>
    <x v="4"/>
    <x v="4"/>
    <n v="379362"/>
  </r>
  <r>
    <x v="8"/>
    <x v="9"/>
    <x v="1"/>
    <x v="0"/>
    <x v="5"/>
    <x v="5"/>
    <n v="0"/>
  </r>
  <r>
    <x v="8"/>
    <x v="9"/>
    <x v="1"/>
    <x v="1"/>
    <x v="6"/>
    <x v="6"/>
    <n v="36515"/>
  </r>
  <r>
    <x v="8"/>
    <x v="9"/>
    <x v="1"/>
    <x v="2"/>
    <x v="7"/>
    <x v="7"/>
    <n v="190542"/>
  </r>
  <r>
    <x v="8"/>
    <x v="9"/>
    <x v="1"/>
    <x v="2"/>
    <x v="8"/>
    <x v="8"/>
    <n v="354403"/>
  </r>
  <r>
    <x v="8"/>
    <x v="9"/>
    <x v="1"/>
    <x v="2"/>
    <x v="9"/>
    <x v="9"/>
    <n v="91724"/>
  </r>
  <r>
    <x v="8"/>
    <x v="10"/>
    <x v="0"/>
    <x v="0"/>
    <x v="0"/>
    <x v="0"/>
    <n v="170184"/>
  </r>
  <r>
    <x v="8"/>
    <x v="10"/>
    <x v="0"/>
    <x v="0"/>
    <x v="1"/>
    <x v="1"/>
    <n v="956238"/>
  </r>
  <r>
    <x v="8"/>
    <x v="10"/>
    <x v="0"/>
    <x v="0"/>
    <x v="2"/>
    <x v="2"/>
    <n v="13816"/>
  </r>
  <r>
    <x v="8"/>
    <x v="10"/>
    <x v="0"/>
    <x v="0"/>
    <x v="3"/>
    <x v="3"/>
    <n v="162335"/>
  </r>
  <r>
    <x v="8"/>
    <x v="10"/>
    <x v="0"/>
    <x v="0"/>
    <x v="4"/>
    <x v="4"/>
    <n v="991604"/>
  </r>
  <r>
    <x v="8"/>
    <x v="10"/>
    <x v="0"/>
    <x v="0"/>
    <x v="5"/>
    <x v="5"/>
    <n v="0"/>
  </r>
  <r>
    <x v="8"/>
    <x v="10"/>
    <x v="0"/>
    <x v="1"/>
    <x v="6"/>
    <x v="6"/>
    <n v="-200268"/>
  </r>
  <r>
    <x v="8"/>
    <x v="10"/>
    <x v="0"/>
    <x v="2"/>
    <x v="7"/>
    <x v="7"/>
    <n v="358518"/>
  </r>
  <r>
    <x v="8"/>
    <x v="10"/>
    <x v="0"/>
    <x v="2"/>
    <x v="8"/>
    <x v="8"/>
    <n v="1221641"/>
  </r>
  <r>
    <x v="8"/>
    <x v="10"/>
    <x v="0"/>
    <x v="2"/>
    <x v="9"/>
    <x v="9"/>
    <n v="189080"/>
  </r>
  <r>
    <x v="8"/>
    <x v="10"/>
    <x v="1"/>
    <x v="0"/>
    <x v="0"/>
    <x v="0"/>
    <n v="204595"/>
  </r>
  <r>
    <x v="8"/>
    <x v="10"/>
    <x v="1"/>
    <x v="0"/>
    <x v="1"/>
    <x v="1"/>
    <n v="923925"/>
  </r>
  <r>
    <x v="8"/>
    <x v="10"/>
    <x v="1"/>
    <x v="0"/>
    <x v="2"/>
    <x v="2"/>
    <n v="17842"/>
  </r>
  <r>
    <x v="8"/>
    <x v="10"/>
    <x v="1"/>
    <x v="0"/>
    <x v="3"/>
    <x v="3"/>
    <n v="46927"/>
  </r>
  <r>
    <x v="8"/>
    <x v="10"/>
    <x v="1"/>
    <x v="0"/>
    <x v="4"/>
    <x v="4"/>
    <n v="1051607"/>
  </r>
  <r>
    <x v="8"/>
    <x v="10"/>
    <x v="1"/>
    <x v="0"/>
    <x v="5"/>
    <x v="5"/>
    <n v="0"/>
  </r>
  <r>
    <x v="8"/>
    <x v="10"/>
    <x v="1"/>
    <x v="1"/>
    <x v="6"/>
    <x v="6"/>
    <n v="-195857"/>
  </r>
  <r>
    <x v="8"/>
    <x v="10"/>
    <x v="1"/>
    <x v="2"/>
    <x v="7"/>
    <x v="7"/>
    <n v="358518"/>
  </r>
  <r>
    <x v="8"/>
    <x v="10"/>
    <x v="1"/>
    <x v="2"/>
    <x v="8"/>
    <x v="8"/>
    <n v="1215273"/>
  </r>
  <r>
    <x v="8"/>
    <x v="10"/>
    <x v="1"/>
    <x v="2"/>
    <x v="9"/>
    <x v="9"/>
    <n v="381394"/>
  </r>
  <r>
    <x v="8"/>
    <x v="11"/>
    <x v="0"/>
    <x v="0"/>
    <x v="0"/>
    <x v="0"/>
    <n v="202454"/>
  </r>
  <r>
    <x v="8"/>
    <x v="11"/>
    <x v="0"/>
    <x v="0"/>
    <x v="1"/>
    <x v="1"/>
    <n v="1215079"/>
  </r>
  <r>
    <x v="8"/>
    <x v="11"/>
    <x v="0"/>
    <x v="0"/>
    <x v="2"/>
    <x v="2"/>
    <n v="122128"/>
  </r>
  <r>
    <x v="8"/>
    <x v="11"/>
    <x v="0"/>
    <x v="0"/>
    <x v="3"/>
    <x v="3"/>
    <n v="206755"/>
  </r>
  <r>
    <x v="8"/>
    <x v="11"/>
    <x v="0"/>
    <x v="0"/>
    <x v="4"/>
    <x v="4"/>
    <n v="1793053"/>
  </r>
  <r>
    <x v="8"/>
    <x v="11"/>
    <x v="0"/>
    <x v="0"/>
    <x v="5"/>
    <x v="5"/>
    <n v="0"/>
  </r>
  <r>
    <x v="8"/>
    <x v="11"/>
    <x v="0"/>
    <x v="1"/>
    <x v="6"/>
    <x v="6"/>
    <n v="371835"/>
  </r>
  <r>
    <x v="8"/>
    <x v="11"/>
    <x v="0"/>
    <x v="2"/>
    <x v="7"/>
    <x v="7"/>
    <n v="335884"/>
  </r>
  <r>
    <x v="8"/>
    <x v="11"/>
    <x v="0"/>
    <x v="2"/>
    <x v="8"/>
    <x v="8"/>
    <n v="2503685"/>
  </r>
  <r>
    <x v="8"/>
    <x v="11"/>
    <x v="0"/>
    <x v="2"/>
    <x v="9"/>
    <x v="9"/>
    <n v="658225"/>
  </r>
  <r>
    <x v="8"/>
    <x v="11"/>
    <x v="1"/>
    <x v="0"/>
    <x v="0"/>
    <x v="0"/>
    <n v="226142"/>
  </r>
  <r>
    <x v="8"/>
    <x v="11"/>
    <x v="1"/>
    <x v="0"/>
    <x v="1"/>
    <x v="1"/>
    <n v="1320584"/>
  </r>
  <r>
    <x v="8"/>
    <x v="11"/>
    <x v="1"/>
    <x v="0"/>
    <x v="2"/>
    <x v="2"/>
    <n v="149139"/>
  </r>
  <r>
    <x v="8"/>
    <x v="11"/>
    <x v="1"/>
    <x v="0"/>
    <x v="3"/>
    <x v="3"/>
    <n v="217594"/>
  </r>
  <r>
    <x v="8"/>
    <x v="11"/>
    <x v="1"/>
    <x v="0"/>
    <x v="4"/>
    <x v="4"/>
    <n v="2174228"/>
  </r>
  <r>
    <x v="8"/>
    <x v="11"/>
    <x v="1"/>
    <x v="0"/>
    <x v="5"/>
    <x v="5"/>
    <n v="0"/>
  </r>
  <r>
    <x v="8"/>
    <x v="11"/>
    <x v="1"/>
    <x v="1"/>
    <x v="6"/>
    <x v="6"/>
    <n v="383176"/>
  </r>
  <r>
    <x v="8"/>
    <x v="11"/>
    <x v="1"/>
    <x v="2"/>
    <x v="7"/>
    <x v="7"/>
    <n v="335884"/>
  </r>
  <r>
    <x v="8"/>
    <x v="11"/>
    <x v="1"/>
    <x v="2"/>
    <x v="8"/>
    <x v="8"/>
    <n v="2503685"/>
  </r>
  <r>
    <x v="8"/>
    <x v="11"/>
    <x v="1"/>
    <x v="2"/>
    <x v="9"/>
    <x v="9"/>
    <n v="1196106"/>
  </r>
  <r>
    <x v="8"/>
    <x v="12"/>
    <x v="0"/>
    <x v="0"/>
    <x v="0"/>
    <x v="0"/>
    <n v="25096"/>
  </r>
  <r>
    <x v="8"/>
    <x v="12"/>
    <x v="0"/>
    <x v="0"/>
    <x v="1"/>
    <x v="1"/>
    <n v="188362"/>
  </r>
  <r>
    <x v="8"/>
    <x v="12"/>
    <x v="0"/>
    <x v="0"/>
    <x v="2"/>
    <x v="2"/>
    <n v="18"/>
  </r>
  <r>
    <x v="8"/>
    <x v="12"/>
    <x v="0"/>
    <x v="0"/>
    <x v="3"/>
    <x v="3"/>
    <n v="43303"/>
  </r>
  <r>
    <x v="8"/>
    <x v="12"/>
    <x v="0"/>
    <x v="0"/>
    <x v="4"/>
    <x v="4"/>
    <n v="227876"/>
  </r>
  <r>
    <x v="8"/>
    <x v="12"/>
    <x v="0"/>
    <x v="0"/>
    <x v="5"/>
    <x v="5"/>
    <n v="0"/>
  </r>
  <r>
    <x v="8"/>
    <x v="12"/>
    <x v="0"/>
    <x v="1"/>
    <x v="6"/>
    <x v="6"/>
    <n v="190089"/>
  </r>
  <r>
    <x v="8"/>
    <x v="12"/>
    <x v="0"/>
    <x v="2"/>
    <x v="7"/>
    <x v="7"/>
    <n v="78191"/>
  </r>
  <r>
    <x v="8"/>
    <x v="12"/>
    <x v="0"/>
    <x v="2"/>
    <x v="8"/>
    <x v="8"/>
    <n v="423765"/>
  </r>
  <r>
    <x v="8"/>
    <x v="12"/>
    <x v="0"/>
    <x v="2"/>
    <x v="9"/>
    <x v="9"/>
    <n v="86182"/>
  </r>
  <r>
    <x v="8"/>
    <x v="12"/>
    <x v="1"/>
    <x v="0"/>
    <x v="0"/>
    <x v="0"/>
    <n v="25096"/>
  </r>
  <r>
    <x v="8"/>
    <x v="12"/>
    <x v="1"/>
    <x v="0"/>
    <x v="1"/>
    <x v="1"/>
    <n v="188362"/>
  </r>
  <r>
    <x v="8"/>
    <x v="12"/>
    <x v="1"/>
    <x v="0"/>
    <x v="2"/>
    <x v="2"/>
    <n v="18"/>
  </r>
  <r>
    <x v="8"/>
    <x v="12"/>
    <x v="1"/>
    <x v="0"/>
    <x v="3"/>
    <x v="3"/>
    <n v="43303"/>
  </r>
  <r>
    <x v="8"/>
    <x v="12"/>
    <x v="1"/>
    <x v="0"/>
    <x v="4"/>
    <x v="4"/>
    <n v="227876"/>
  </r>
  <r>
    <x v="8"/>
    <x v="12"/>
    <x v="1"/>
    <x v="0"/>
    <x v="5"/>
    <x v="5"/>
    <n v="0"/>
  </r>
  <r>
    <x v="8"/>
    <x v="12"/>
    <x v="1"/>
    <x v="1"/>
    <x v="6"/>
    <x v="6"/>
    <n v="190089"/>
  </r>
  <r>
    <x v="8"/>
    <x v="12"/>
    <x v="1"/>
    <x v="2"/>
    <x v="7"/>
    <x v="7"/>
    <n v="78191"/>
  </r>
  <r>
    <x v="8"/>
    <x v="12"/>
    <x v="1"/>
    <x v="2"/>
    <x v="8"/>
    <x v="8"/>
    <n v="423765"/>
  </r>
  <r>
    <x v="8"/>
    <x v="12"/>
    <x v="1"/>
    <x v="2"/>
    <x v="9"/>
    <x v="9"/>
    <n v="86182"/>
  </r>
  <r>
    <x v="8"/>
    <x v="13"/>
    <x v="0"/>
    <x v="0"/>
    <x v="0"/>
    <x v="0"/>
    <n v="97574"/>
  </r>
  <r>
    <x v="8"/>
    <x v="13"/>
    <x v="0"/>
    <x v="0"/>
    <x v="1"/>
    <x v="1"/>
    <n v="853289"/>
  </r>
  <r>
    <x v="8"/>
    <x v="13"/>
    <x v="0"/>
    <x v="0"/>
    <x v="2"/>
    <x v="2"/>
    <n v="30940"/>
  </r>
  <r>
    <x v="8"/>
    <x v="13"/>
    <x v="0"/>
    <x v="0"/>
    <x v="3"/>
    <x v="3"/>
    <n v="-88916"/>
  </r>
  <r>
    <x v="8"/>
    <x v="13"/>
    <x v="0"/>
    <x v="0"/>
    <x v="4"/>
    <x v="4"/>
    <n v="1087542"/>
  </r>
  <r>
    <x v="8"/>
    <x v="13"/>
    <x v="0"/>
    <x v="0"/>
    <x v="5"/>
    <x v="5"/>
    <n v="0"/>
  </r>
  <r>
    <x v="8"/>
    <x v="13"/>
    <x v="0"/>
    <x v="1"/>
    <x v="6"/>
    <x v="6"/>
    <n v="108255"/>
  </r>
  <r>
    <x v="8"/>
    <x v="13"/>
    <x v="0"/>
    <x v="2"/>
    <x v="7"/>
    <x v="7"/>
    <n v="527770"/>
  </r>
  <r>
    <x v="8"/>
    <x v="13"/>
    <x v="0"/>
    <x v="2"/>
    <x v="8"/>
    <x v="8"/>
    <n v="1176755"/>
  </r>
  <r>
    <x v="8"/>
    <x v="13"/>
    <x v="0"/>
    <x v="2"/>
    <x v="9"/>
    <x v="9"/>
    <n v="561991"/>
  </r>
  <r>
    <x v="8"/>
    <x v="13"/>
    <x v="1"/>
    <x v="0"/>
    <x v="0"/>
    <x v="0"/>
    <n v="105298"/>
  </r>
  <r>
    <x v="8"/>
    <x v="13"/>
    <x v="1"/>
    <x v="0"/>
    <x v="1"/>
    <x v="1"/>
    <n v="915645"/>
  </r>
  <r>
    <x v="8"/>
    <x v="13"/>
    <x v="1"/>
    <x v="0"/>
    <x v="2"/>
    <x v="2"/>
    <n v="30940"/>
  </r>
  <r>
    <x v="8"/>
    <x v="13"/>
    <x v="1"/>
    <x v="0"/>
    <x v="3"/>
    <x v="3"/>
    <n v="-109092"/>
  </r>
  <r>
    <x v="8"/>
    <x v="13"/>
    <x v="1"/>
    <x v="0"/>
    <x v="4"/>
    <x v="4"/>
    <n v="1088675"/>
  </r>
  <r>
    <x v="8"/>
    <x v="13"/>
    <x v="1"/>
    <x v="0"/>
    <x v="5"/>
    <x v="5"/>
    <n v="0"/>
  </r>
  <r>
    <x v="8"/>
    <x v="13"/>
    <x v="1"/>
    <x v="1"/>
    <x v="6"/>
    <x v="6"/>
    <n v="113585"/>
  </r>
  <r>
    <x v="8"/>
    <x v="13"/>
    <x v="1"/>
    <x v="2"/>
    <x v="7"/>
    <x v="7"/>
    <n v="527770"/>
  </r>
  <r>
    <x v="8"/>
    <x v="13"/>
    <x v="1"/>
    <x v="2"/>
    <x v="8"/>
    <x v="8"/>
    <n v="1173193"/>
  </r>
  <r>
    <x v="8"/>
    <x v="13"/>
    <x v="1"/>
    <x v="2"/>
    <x v="9"/>
    <x v="9"/>
    <n v="662272"/>
  </r>
  <r>
    <x v="8"/>
    <x v="14"/>
    <x v="0"/>
    <x v="0"/>
    <x v="0"/>
    <x v="0"/>
    <n v="31613"/>
  </r>
  <r>
    <x v="8"/>
    <x v="14"/>
    <x v="0"/>
    <x v="0"/>
    <x v="1"/>
    <x v="1"/>
    <n v="213660"/>
  </r>
  <r>
    <x v="8"/>
    <x v="14"/>
    <x v="0"/>
    <x v="0"/>
    <x v="2"/>
    <x v="2"/>
    <n v="1931"/>
  </r>
  <r>
    <x v="8"/>
    <x v="14"/>
    <x v="0"/>
    <x v="0"/>
    <x v="3"/>
    <x v="3"/>
    <n v="-43621"/>
  </r>
  <r>
    <x v="8"/>
    <x v="14"/>
    <x v="0"/>
    <x v="0"/>
    <x v="4"/>
    <x v="4"/>
    <n v="300985"/>
  </r>
  <r>
    <x v="8"/>
    <x v="14"/>
    <x v="0"/>
    <x v="0"/>
    <x v="5"/>
    <x v="5"/>
    <n v="193"/>
  </r>
  <r>
    <x v="8"/>
    <x v="14"/>
    <x v="0"/>
    <x v="1"/>
    <x v="6"/>
    <x v="6"/>
    <n v="-37416"/>
  </r>
  <r>
    <x v="8"/>
    <x v="14"/>
    <x v="0"/>
    <x v="2"/>
    <x v="7"/>
    <x v="7"/>
    <n v="108854"/>
  </r>
  <r>
    <x v="8"/>
    <x v="14"/>
    <x v="0"/>
    <x v="2"/>
    <x v="8"/>
    <x v="8"/>
    <n v="350793"/>
  </r>
  <r>
    <x v="8"/>
    <x v="14"/>
    <x v="0"/>
    <x v="2"/>
    <x v="9"/>
    <x v="9"/>
    <n v="94554"/>
  </r>
  <r>
    <x v="8"/>
    <x v="14"/>
    <x v="1"/>
    <x v="0"/>
    <x v="0"/>
    <x v="0"/>
    <n v="44439"/>
  </r>
  <r>
    <x v="8"/>
    <x v="14"/>
    <x v="1"/>
    <x v="0"/>
    <x v="1"/>
    <x v="1"/>
    <n v="248172"/>
  </r>
  <r>
    <x v="8"/>
    <x v="14"/>
    <x v="1"/>
    <x v="0"/>
    <x v="2"/>
    <x v="2"/>
    <n v="1931"/>
  </r>
  <r>
    <x v="8"/>
    <x v="14"/>
    <x v="1"/>
    <x v="0"/>
    <x v="3"/>
    <x v="3"/>
    <n v="-64254"/>
  </r>
  <r>
    <x v="8"/>
    <x v="14"/>
    <x v="1"/>
    <x v="0"/>
    <x v="4"/>
    <x v="4"/>
    <n v="313000"/>
  </r>
  <r>
    <x v="8"/>
    <x v="14"/>
    <x v="1"/>
    <x v="0"/>
    <x v="5"/>
    <x v="5"/>
    <n v="193"/>
  </r>
  <r>
    <x v="8"/>
    <x v="14"/>
    <x v="1"/>
    <x v="1"/>
    <x v="6"/>
    <x v="6"/>
    <n v="-16291"/>
  </r>
  <r>
    <x v="8"/>
    <x v="14"/>
    <x v="1"/>
    <x v="2"/>
    <x v="7"/>
    <x v="7"/>
    <n v="108854"/>
  </r>
  <r>
    <x v="8"/>
    <x v="14"/>
    <x v="1"/>
    <x v="2"/>
    <x v="8"/>
    <x v="8"/>
    <n v="350793"/>
  </r>
  <r>
    <x v="8"/>
    <x v="14"/>
    <x v="1"/>
    <x v="2"/>
    <x v="9"/>
    <x v="9"/>
    <n v="195665"/>
  </r>
  <r>
    <x v="8"/>
    <x v="15"/>
    <x v="0"/>
    <x v="0"/>
    <x v="0"/>
    <x v="0"/>
    <n v="889"/>
  </r>
  <r>
    <x v="8"/>
    <x v="15"/>
    <x v="0"/>
    <x v="0"/>
    <x v="1"/>
    <x v="1"/>
    <n v="50080"/>
  </r>
  <r>
    <x v="8"/>
    <x v="15"/>
    <x v="0"/>
    <x v="0"/>
    <x v="2"/>
    <x v="2"/>
    <n v="0"/>
  </r>
  <r>
    <x v="8"/>
    <x v="15"/>
    <x v="0"/>
    <x v="0"/>
    <x v="3"/>
    <x v="3"/>
    <n v="9349"/>
  </r>
  <r>
    <x v="8"/>
    <x v="15"/>
    <x v="0"/>
    <x v="0"/>
    <x v="4"/>
    <x v="4"/>
    <n v="59715"/>
  </r>
  <r>
    <x v="8"/>
    <x v="15"/>
    <x v="0"/>
    <x v="0"/>
    <x v="5"/>
    <x v="5"/>
    <n v="-485"/>
  </r>
  <r>
    <x v="8"/>
    <x v="15"/>
    <x v="0"/>
    <x v="1"/>
    <x v="6"/>
    <x v="6"/>
    <n v="-4990"/>
  </r>
  <r>
    <x v="8"/>
    <x v="15"/>
    <x v="0"/>
    <x v="2"/>
    <x v="7"/>
    <x v="7"/>
    <n v="19342"/>
  </r>
  <r>
    <x v="8"/>
    <x v="15"/>
    <x v="0"/>
    <x v="2"/>
    <x v="8"/>
    <x v="8"/>
    <n v="47094"/>
  </r>
  <r>
    <x v="8"/>
    <x v="15"/>
    <x v="0"/>
    <x v="2"/>
    <x v="9"/>
    <x v="9"/>
    <n v="30394"/>
  </r>
  <r>
    <x v="8"/>
    <x v="15"/>
    <x v="1"/>
    <x v="0"/>
    <x v="0"/>
    <x v="0"/>
    <n v="889"/>
  </r>
  <r>
    <x v="8"/>
    <x v="15"/>
    <x v="1"/>
    <x v="0"/>
    <x v="1"/>
    <x v="1"/>
    <n v="50080"/>
  </r>
  <r>
    <x v="8"/>
    <x v="15"/>
    <x v="1"/>
    <x v="0"/>
    <x v="2"/>
    <x v="2"/>
    <n v="0"/>
  </r>
  <r>
    <x v="8"/>
    <x v="15"/>
    <x v="1"/>
    <x v="0"/>
    <x v="3"/>
    <x v="3"/>
    <n v="9349"/>
  </r>
  <r>
    <x v="8"/>
    <x v="15"/>
    <x v="1"/>
    <x v="0"/>
    <x v="4"/>
    <x v="4"/>
    <n v="59715"/>
  </r>
  <r>
    <x v="8"/>
    <x v="15"/>
    <x v="1"/>
    <x v="0"/>
    <x v="5"/>
    <x v="5"/>
    <n v="-485"/>
  </r>
  <r>
    <x v="8"/>
    <x v="15"/>
    <x v="1"/>
    <x v="1"/>
    <x v="6"/>
    <x v="6"/>
    <n v="-4990"/>
  </r>
  <r>
    <x v="8"/>
    <x v="15"/>
    <x v="1"/>
    <x v="2"/>
    <x v="7"/>
    <x v="7"/>
    <n v="19342"/>
  </r>
  <r>
    <x v="8"/>
    <x v="15"/>
    <x v="1"/>
    <x v="2"/>
    <x v="8"/>
    <x v="8"/>
    <n v="47094"/>
  </r>
  <r>
    <x v="8"/>
    <x v="15"/>
    <x v="1"/>
    <x v="2"/>
    <x v="9"/>
    <x v="9"/>
    <n v="30394"/>
  </r>
  <r>
    <x v="8"/>
    <x v="16"/>
    <x v="0"/>
    <x v="0"/>
    <x v="0"/>
    <x v="0"/>
    <n v="41195"/>
  </r>
  <r>
    <x v="8"/>
    <x v="16"/>
    <x v="0"/>
    <x v="0"/>
    <x v="1"/>
    <x v="1"/>
    <n v="446733"/>
  </r>
  <r>
    <x v="8"/>
    <x v="16"/>
    <x v="0"/>
    <x v="0"/>
    <x v="2"/>
    <x v="2"/>
    <n v="13533"/>
  </r>
  <r>
    <x v="8"/>
    <x v="16"/>
    <x v="0"/>
    <x v="0"/>
    <x v="3"/>
    <x v="3"/>
    <n v="-36080"/>
  </r>
  <r>
    <x v="8"/>
    <x v="16"/>
    <x v="0"/>
    <x v="0"/>
    <x v="4"/>
    <x v="4"/>
    <n v="597758"/>
  </r>
  <r>
    <x v="8"/>
    <x v="16"/>
    <x v="0"/>
    <x v="0"/>
    <x v="5"/>
    <x v="5"/>
    <n v="-1326"/>
  </r>
  <r>
    <x v="8"/>
    <x v="16"/>
    <x v="0"/>
    <x v="1"/>
    <x v="6"/>
    <x v="6"/>
    <n v="73697"/>
  </r>
  <r>
    <x v="8"/>
    <x v="16"/>
    <x v="0"/>
    <x v="2"/>
    <x v="7"/>
    <x v="7"/>
    <n v="265990"/>
  </r>
  <r>
    <x v="8"/>
    <x v="16"/>
    <x v="0"/>
    <x v="2"/>
    <x v="8"/>
    <x v="8"/>
    <n v="743352"/>
  </r>
  <r>
    <x v="8"/>
    <x v="16"/>
    <x v="0"/>
    <x v="2"/>
    <x v="9"/>
    <x v="9"/>
    <n v="200980"/>
  </r>
  <r>
    <x v="8"/>
    <x v="16"/>
    <x v="1"/>
    <x v="0"/>
    <x v="0"/>
    <x v="0"/>
    <n v="85455"/>
  </r>
  <r>
    <x v="8"/>
    <x v="16"/>
    <x v="1"/>
    <x v="0"/>
    <x v="1"/>
    <x v="1"/>
    <n v="536867"/>
  </r>
  <r>
    <x v="8"/>
    <x v="16"/>
    <x v="1"/>
    <x v="0"/>
    <x v="2"/>
    <x v="2"/>
    <n v="13533"/>
  </r>
  <r>
    <x v="8"/>
    <x v="16"/>
    <x v="1"/>
    <x v="0"/>
    <x v="3"/>
    <x v="3"/>
    <n v="-82430"/>
  </r>
  <r>
    <x v="8"/>
    <x v="16"/>
    <x v="1"/>
    <x v="0"/>
    <x v="4"/>
    <x v="4"/>
    <n v="703096"/>
  </r>
  <r>
    <x v="8"/>
    <x v="16"/>
    <x v="1"/>
    <x v="0"/>
    <x v="5"/>
    <x v="5"/>
    <n v="-1326"/>
  </r>
  <r>
    <x v="8"/>
    <x v="16"/>
    <x v="1"/>
    <x v="1"/>
    <x v="6"/>
    <x v="6"/>
    <n v="127326"/>
  </r>
  <r>
    <x v="8"/>
    <x v="16"/>
    <x v="1"/>
    <x v="2"/>
    <x v="7"/>
    <x v="7"/>
    <n v="265990"/>
  </r>
  <r>
    <x v="8"/>
    <x v="16"/>
    <x v="1"/>
    <x v="2"/>
    <x v="8"/>
    <x v="8"/>
    <n v="743352"/>
  </r>
  <r>
    <x v="8"/>
    <x v="16"/>
    <x v="1"/>
    <x v="2"/>
    <x v="9"/>
    <x v="9"/>
    <n v="540691"/>
  </r>
  <r>
    <x v="8"/>
    <x v="17"/>
    <x v="0"/>
    <x v="0"/>
    <x v="0"/>
    <x v="0"/>
    <n v="41649"/>
  </r>
  <r>
    <x v="8"/>
    <x v="17"/>
    <x v="0"/>
    <x v="0"/>
    <x v="1"/>
    <x v="1"/>
    <n v="240636"/>
  </r>
  <r>
    <x v="8"/>
    <x v="17"/>
    <x v="0"/>
    <x v="0"/>
    <x v="2"/>
    <x v="2"/>
    <n v="0"/>
  </r>
  <r>
    <x v="8"/>
    <x v="17"/>
    <x v="0"/>
    <x v="0"/>
    <x v="3"/>
    <x v="3"/>
    <n v="-66059"/>
  </r>
  <r>
    <x v="8"/>
    <x v="17"/>
    <x v="0"/>
    <x v="0"/>
    <x v="4"/>
    <x v="4"/>
    <n v="444588"/>
  </r>
  <r>
    <x v="8"/>
    <x v="17"/>
    <x v="0"/>
    <x v="0"/>
    <x v="5"/>
    <x v="5"/>
    <n v="0"/>
  </r>
  <r>
    <x v="8"/>
    <x v="17"/>
    <x v="0"/>
    <x v="1"/>
    <x v="6"/>
    <x v="6"/>
    <n v="-78234"/>
  </r>
  <r>
    <x v="8"/>
    <x v="17"/>
    <x v="0"/>
    <x v="2"/>
    <x v="7"/>
    <x v="7"/>
    <n v="139888"/>
  </r>
  <r>
    <x v="8"/>
    <x v="17"/>
    <x v="0"/>
    <x v="2"/>
    <x v="8"/>
    <x v="8"/>
    <n v="443580"/>
  </r>
  <r>
    <x v="8"/>
    <x v="17"/>
    <x v="0"/>
    <x v="2"/>
    <x v="9"/>
    <x v="9"/>
    <n v="131230"/>
  </r>
  <r>
    <x v="8"/>
    <x v="17"/>
    <x v="1"/>
    <x v="0"/>
    <x v="0"/>
    <x v="0"/>
    <n v="55830"/>
  </r>
  <r>
    <x v="8"/>
    <x v="17"/>
    <x v="1"/>
    <x v="0"/>
    <x v="1"/>
    <x v="1"/>
    <n v="253636"/>
  </r>
  <r>
    <x v="8"/>
    <x v="17"/>
    <x v="1"/>
    <x v="0"/>
    <x v="2"/>
    <x v="2"/>
    <n v="0"/>
  </r>
  <r>
    <x v="8"/>
    <x v="17"/>
    <x v="1"/>
    <x v="0"/>
    <x v="3"/>
    <x v="3"/>
    <n v="-93176"/>
  </r>
  <r>
    <x v="8"/>
    <x v="17"/>
    <x v="1"/>
    <x v="0"/>
    <x v="4"/>
    <x v="4"/>
    <n v="453578"/>
  </r>
  <r>
    <x v="8"/>
    <x v="17"/>
    <x v="1"/>
    <x v="0"/>
    <x v="5"/>
    <x v="5"/>
    <n v="0"/>
  </r>
  <r>
    <x v="8"/>
    <x v="17"/>
    <x v="1"/>
    <x v="1"/>
    <x v="6"/>
    <x v="6"/>
    <n v="-80520"/>
  </r>
  <r>
    <x v="8"/>
    <x v="17"/>
    <x v="1"/>
    <x v="2"/>
    <x v="7"/>
    <x v="7"/>
    <n v="139888"/>
  </r>
  <r>
    <x v="8"/>
    <x v="17"/>
    <x v="1"/>
    <x v="2"/>
    <x v="8"/>
    <x v="8"/>
    <n v="443580"/>
  </r>
  <r>
    <x v="8"/>
    <x v="17"/>
    <x v="1"/>
    <x v="2"/>
    <x v="9"/>
    <x v="9"/>
    <n v="192232"/>
  </r>
  <r>
    <x v="8"/>
    <x v="18"/>
    <x v="0"/>
    <x v="0"/>
    <x v="0"/>
    <x v="0"/>
    <n v="16608"/>
  </r>
  <r>
    <x v="8"/>
    <x v="18"/>
    <x v="0"/>
    <x v="0"/>
    <x v="1"/>
    <x v="1"/>
    <n v="206964"/>
  </r>
  <r>
    <x v="8"/>
    <x v="18"/>
    <x v="0"/>
    <x v="0"/>
    <x v="2"/>
    <x v="2"/>
    <n v="2482"/>
  </r>
  <r>
    <x v="8"/>
    <x v="18"/>
    <x v="0"/>
    <x v="0"/>
    <x v="3"/>
    <x v="3"/>
    <n v="-8879"/>
  </r>
  <r>
    <x v="8"/>
    <x v="18"/>
    <x v="0"/>
    <x v="0"/>
    <x v="4"/>
    <x v="4"/>
    <n v="257479"/>
  </r>
  <r>
    <x v="8"/>
    <x v="18"/>
    <x v="0"/>
    <x v="0"/>
    <x v="5"/>
    <x v="5"/>
    <n v="0"/>
  </r>
  <r>
    <x v="8"/>
    <x v="18"/>
    <x v="0"/>
    <x v="1"/>
    <x v="6"/>
    <x v="6"/>
    <n v="-9459"/>
  </r>
  <r>
    <x v="8"/>
    <x v="18"/>
    <x v="0"/>
    <x v="2"/>
    <x v="7"/>
    <x v="7"/>
    <n v="191007"/>
  </r>
  <r>
    <x v="8"/>
    <x v="18"/>
    <x v="0"/>
    <x v="2"/>
    <x v="8"/>
    <x v="8"/>
    <n v="206976"/>
  </r>
  <r>
    <x v="8"/>
    <x v="18"/>
    <x v="0"/>
    <x v="2"/>
    <x v="9"/>
    <x v="9"/>
    <n v="84970"/>
  </r>
  <r>
    <x v="8"/>
    <x v="18"/>
    <x v="1"/>
    <x v="0"/>
    <x v="0"/>
    <x v="0"/>
    <n v="21559"/>
  </r>
  <r>
    <x v="8"/>
    <x v="18"/>
    <x v="1"/>
    <x v="0"/>
    <x v="1"/>
    <x v="1"/>
    <n v="230155"/>
  </r>
  <r>
    <x v="8"/>
    <x v="18"/>
    <x v="1"/>
    <x v="0"/>
    <x v="2"/>
    <x v="2"/>
    <n v="2482"/>
  </r>
  <r>
    <x v="8"/>
    <x v="18"/>
    <x v="1"/>
    <x v="0"/>
    <x v="3"/>
    <x v="3"/>
    <n v="-13258"/>
  </r>
  <r>
    <x v="8"/>
    <x v="18"/>
    <x v="1"/>
    <x v="0"/>
    <x v="4"/>
    <x v="4"/>
    <n v="345142"/>
  </r>
  <r>
    <x v="8"/>
    <x v="18"/>
    <x v="1"/>
    <x v="0"/>
    <x v="5"/>
    <x v="5"/>
    <n v="0"/>
  </r>
  <r>
    <x v="8"/>
    <x v="18"/>
    <x v="1"/>
    <x v="1"/>
    <x v="6"/>
    <x v="6"/>
    <n v="-30842"/>
  </r>
  <r>
    <x v="8"/>
    <x v="18"/>
    <x v="1"/>
    <x v="2"/>
    <x v="7"/>
    <x v="7"/>
    <n v="191007"/>
  </r>
  <r>
    <x v="8"/>
    <x v="18"/>
    <x v="1"/>
    <x v="2"/>
    <x v="8"/>
    <x v="8"/>
    <n v="205099"/>
  </r>
  <r>
    <x v="8"/>
    <x v="18"/>
    <x v="1"/>
    <x v="2"/>
    <x v="9"/>
    <x v="9"/>
    <n v="185648"/>
  </r>
  <r>
    <x v="8"/>
    <x v="19"/>
    <x v="0"/>
    <x v="0"/>
    <x v="0"/>
    <x v="0"/>
    <n v="16716"/>
  </r>
  <r>
    <x v="8"/>
    <x v="19"/>
    <x v="0"/>
    <x v="0"/>
    <x v="1"/>
    <x v="1"/>
    <n v="195494"/>
  </r>
  <r>
    <x v="8"/>
    <x v="19"/>
    <x v="0"/>
    <x v="0"/>
    <x v="2"/>
    <x v="2"/>
    <n v="4251"/>
  </r>
  <r>
    <x v="8"/>
    <x v="19"/>
    <x v="0"/>
    <x v="0"/>
    <x v="3"/>
    <x v="3"/>
    <n v="-16041"/>
  </r>
  <r>
    <x v="8"/>
    <x v="19"/>
    <x v="0"/>
    <x v="0"/>
    <x v="4"/>
    <x v="4"/>
    <n v="275696"/>
  </r>
  <r>
    <x v="8"/>
    <x v="19"/>
    <x v="0"/>
    <x v="0"/>
    <x v="5"/>
    <x v="5"/>
    <n v="7500"/>
  </r>
  <r>
    <x v="8"/>
    <x v="19"/>
    <x v="0"/>
    <x v="1"/>
    <x v="6"/>
    <x v="6"/>
    <n v="11398"/>
  </r>
  <r>
    <x v="8"/>
    <x v="19"/>
    <x v="0"/>
    <x v="2"/>
    <x v="7"/>
    <x v="7"/>
    <n v="98819"/>
  </r>
  <r>
    <x v="8"/>
    <x v="19"/>
    <x v="0"/>
    <x v="2"/>
    <x v="8"/>
    <x v="8"/>
    <n v="315519"/>
  </r>
  <r>
    <x v="8"/>
    <x v="19"/>
    <x v="0"/>
    <x v="2"/>
    <x v="9"/>
    <x v="9"/>
    <n v="97758"/>
  </r>
  <r>
    <x v="8"/>
    <x v="19"/>
    <x v="1"/>
    <x v="0"/>
    <x v="0"/>
    <x v="0"/>
    <n v="27752"/>
  </r>
  <r>
    <x v="8"/>
    <x v="19"/>
    <x v="1"/>
    <x v="0"/>
    <x v="1"/>
    <x v="1"/>
    <n v="223888"/>
  </r>
  <r>
    <x v="8"/>
    <x v="19"/>
    <x v="1"/>
    <x v="0"/>
    <x v="2"/>
    <x v="2"/>
    <n v="4251"/>
  </r>
  <r>
    <x v="8"/>
    <x v="19"/>
    <x v="1"/>
    <x v="0"/>
    <x v="3"/>
    <x v="3"/>
    <n v="-49925"/>
  </r>
  <r>
    <x v="8"/>
    <x v="19"/>
    <x v="1"/>
    <x v="0"/>
    <x v="4"/>
    <x v="4"/>
    <n v="309971"/>
  </r>
  <r>
    <x v="8"/>
    <x v="19"/>
    <x v="1"/>
    <x v="0"/>
    <x v="5"/>
    <x v="5"/>
    <n v="7500"/>
  </r>
  <r>
    <x v="8"/>
    <x v="19"/>
    <x v="1"/>
    <x v="1"/>
    <x v="6"/>
    <x v="6"/>
    <n v="28783"/>
  </r>
  <r>
    <x v="8"/>
    <x v="19"/>
    <x v="1"/>
    <x v="2"/>
    <x v="7"/>
    <x v="7"/>
    <n v="98819"/>
  </r>
  <r>
    <x v="8"/>
    <x v="19"/>
    <x v="1"/>
    <x v="2"/>
    <x v="8"/>
    <x v="8"/>
    <n v="312789"/>
  </r>
  <r>
    <x v="8"/>
    <x v="19"/>
    <x v="1"/>
    <x v="2"/>
    <x v="9"/>
    <x v="9"/>
    <n v="225462"/>
  </r>
  <r>
    <x v="8"/>
    <x v="20"/>
    <x v="0"/>
    <x v="0"/>
    <x v="0"/>
    <x v="0"/>
    <n v="101988"/>
  </r>
  <r>
    <x v="8"/>
    <x v="20"/>
    <x v="0"/>
    <x v="0"/>
    <x v="1"/>
    <x v="1"/>
    <n v="862951"/>
  </r>
  <r>
    <x v="8"/>
    <x v="20"/>
    <x v="0"/>
    <x v="0"/>
    <x v="2"/>
    <x v="2"/>
    <n v="24473"/>
  </r>
  <r>
    <x v="8"/>
    <x v="20"/>
    <x v="0"/>
    <x v="0"/>
    <x v="3"/>
    <x v="3"/>
    <n v="-36008"/>
  </r>
  <r>
    <x v="8"/>
    <x v="20"/>
    <x v="0"/>
    <x v="0"/>
    <x v="4"/>
    <x v="4"/>
    <n v="1349621"/>
  </r>
  <r>
    <x v="8"/>
    <x v="20"/>
    <x v="0"/>
    <x v="0"/>
    <x v="5"/>
    <x v="5"/>
    <n v="0"/>
  </r>
  <r>
    <x v="8"/>
    <x v="20"/>
    <x v="0"/>
    <x v="1"/>
    <x v="6"/>
    <x v="6"/>
    <n v="-66876"/>
  </r>
  <r>
    <x v="8"/>
    <x v="20"/>
    <x v="0"/>
    <x v="2"/>
    <x v="7"/>
    <x v="7"/>
    <n v="510882"/>
  </r>
  <r>
    <x v="8"/>
    <x v="20"/>
    <x v="0"/>
    <x v="2"/>
    <x v="8"/>
    <x v="8"/>
    <n v="1436128"/>
  </r>
  <r>
    <x v="8"/>
    <x v="20"/>
    <x v="0"/>
    <x v="2"/>
    <x v="9"/>
    <x v="9"/>
    <n v="361155"/>
  </r>
  <r>
    <x v="8"/>
    <x v="20"/>
    <x v="1"/>
    <x v="0"/>
    <x v="0"/>
    <x v="0"/>
    <n v="233731"/>
  </r>
  <r>
    <x v="8"/>
    <x v="20"/>
    <x v="1"/>
    <x v="0"/>
    <x v="1"/>
    <x v="1"/>
    <n v="1018732"/>
  </r>
  <r>
    <x v="8"/>
    <x v="20"/>
    <x v="1"/>
    <x v="0"/>
    <x v="2"/>
    <x v="2"/>
    <n v="24473"/>
  </r>
  <r>
    <x v="8"/>
    <x v="20"/>
    <x v="1"/>
    <x v="0"/>
    <x v="3"/>
    <x v="3"/>
    <n v="-125083"/>
  </r>
  <r>
    <x v="8"/>
    <x v="20"/>
    <x v="1"/>
    <x v="0"/>
    <x v="4"/>
    <x v="4"/>
    <n v="1497005"/>
  </r>
  <r>
    <x v="8"/>
    <x v="20"/>
    <x v="1"/>
    <x v="0"/>
    <x v="5"/>
    <x v="5"/>
    <n v="0"/>
  </r>
  <r>
    <x v="8"/>
    <x v="20"/>
    <x v="1"/>
    <x v="1"/>
    <x v="6"/>
    <x v="6"/>
    <n v="-150299"/>
  </r>
  <r>
    <x v="8"/>
    <x v="20"/>
    <x v="1"/>
    <x v="2"/>
    <x v="7"/>
    <x v="7"/>
    <n v="510882"/>
  </r>
  <r>
    <x v="8"/>
    <x v="20"/>
    <x v="1"/>
    <x v="2"/>
    <x v="8"/>
    <x v="8"/>
    <n v="1436128"/>
  </r>
  <r>
    <x v="8"/>
    <x v="20"/>
    <x v="1"/>
    <x v="2"/>
    <x v="9"/>
    <x v="9"/>
    <n v="801715"/>
  </r>
  <r>
    <x v="8"/>
    <x v="21"/>
    <x v="0"/>
    <x v="0"/>
    <x v="0"/>
    <x v="0"/>
    <n v="3729"/>
  </r>
  <r>
    <x v="8"/>
    <x v="21"/>
    <x v="0"/>
    <x v="0"/>
    <x v="1"/>
    <x v="1"/>
    <n v="92822"/>
  </r>
  <r>
    <x v="8"/>
    <x v="21"/>
    <x v="0"/>
    <x v="0"/>
    <x v="2"/>
    <x v="2"/>
    <n v="0"/>
  </r>
  <r>
    <x v="8"/>
    <x v="21"/>
    <x v="0"/>
    <x v="0"/>
    <x v="3"/>
    <x v="3"/>
    <n v="7293"/>
  </r>
  <r>
    <x v="8"/>
    <x v="21"/>
    <x v="0"/>
    <x v="0"/>
    <x v="4"/>
    <x v="4"/>
    <n v="114005"/>
  </r>
  <r>
    <x v="8"/>
    <x v="21"/>
    <x v="0"/>
    <x v="0"/>
    <x v="5"/>
    <x v="5"/>
    <n v="0"/>
  </r>
  <r>
    <x v="8"/>
    <x v="21"/>
    <x v="0"/>
    <x v="1"/>
    <x v="6"/>
    <x v="6"/>
    <n v="-10081"/>
  </r>
  <r>
    <x v="8"/>
    <x v="21"/>
    <x v="0"/>
    <x v="2"/>
    <x v="7"/>
    <x v="7"/>
    <n v="61086"/>
  </r>
  <r>
    <x v="8"/>
    <x v="21"/>
    <x v="0"/>
    <x v="2"/>
    <x v="8"/>
    <x v="8"/>
    <n v="80356"/>
  </r>
  <r>
    <x v="8"/>
    <x v="21"/>
    <x v="0"/>
    <x v="2"/>
    <x v="9"/>
    <x v="9"/>
    <n v="51740"/>
  </r>
  <r>
    <x v="8"/>
    <x v="21"/>
    <x v="1"/>
    <x v="0"/>
    <x v="0"/>
    <x v="0"/>
    <n v="6662"/>
  </r>
  <r>
    <x v="8"/>
    <x v="21"/>
    <x v="1"/>
    <x v="0"/>
    <x v="1"/>
    <x v="1"/>
    <n v="125727"/>
  </r>
  <r>
    <x v="8"/>
    <x v="21"/>
    <x v="1"/>
    <x v="0"/>
    <x v="2"/>
    <x v="2"/>
    <n v="0"/>
  </r>
  <r>
    <x v="8"/>
    <x v="21"/>
    <x v="1"/>
    <x v="0"/>
    <x v="3"/>
    <x v="3"/>
    <n v="-4423"/>
  </r>
  <r>
    <x v="8"/>
    <x v="21"/>
    <x v="1"/>
    <x v="0"/>
    <x v="4"/>
    <x v="4"/>
    <n v="190508"/>
  </r>
  <r>
    <x v="8"/>
    <x v="21"/>
    <x v="1"/>
    <x v="0"/>
    <x v="5"/>
    <x v="5"/>
    <n v="0"/>
  </r>
  <r>
    <x v="8"/>
    <x v="21"/>
    <x v="1"/>
    <x v="1"/>
    <x v="6"/>
    <x v="6"/>
    <n v="-9106"/>
  </r>
  <r>
    <x v="8"/>
    <x v="21"/>
    <x v="1"/>
    <x v="2"/>
    <x v="7"/>
    <x v="7"/>
    <n v="61086"/>
  </r>
  <r>
    <x v="8"/>
    <x v="21"/>
    <x v="1"/>
    <x v="2"/>
    <x v="8"/>
    <x v="8"/>
    <n v="80356"/>
  </r>
  <r>
    <x v="8"/>
    <x v="21"/>
    <x v="1"/>
    <x v="2"/>
    <x v="9"/>
    <x v="9"/>
    <n v="176772"/>
  </r>
  <r>
    <x v="8"/>
    <x v="22"/>
    <x v="0"/>
    <x v="0"/>
    <x v="0"/>
    <x v="0"/>
    <n v="7580"/>
  </r>
  <r>
    <x v="8"/>
    <x v="22"/>
    <x v="0"/>
    <x v="0"/>
    <x v="1"/>
    <x v="1"/>
    <n v="91709"/>
  </r>
  <r>
    <x v="8"/>
    <x v="22"/>
    <x v="0"/>
    <x v="0"/>
    <x v="2"/>
    <x v="2"/>
    <n v="0"/>
  </r>
  <r>
    <x v="8"/>
    <x v="22"/>
    <x v="0"/>
    <x v="0"/>
    <x v="3"/>
    <x v="3"/>
    <n v="-588"/>
  </r>
  <r>
    <x v="8"/>
    <x v="22"/>
    <x v="0"/>
    <x v="0"/>
    <x v="4"/>
    <x v="4"/>
    <n v="110688"/>
  </r>
  <r>
    <x v="8"/>
    <x v="22"/>
    <x v="0"/>
    <x v="0"/>
    <x v="5"/>
    <x v="5"/>
    <n v="0"/>
  </r>
  <r>
    <x v="8"/>
    <x v="22"/>
    <x v="0"/>
    <x v="1"/>
    <x v="6"/>
    <x v="6"/>
    <n v="-6592"/>
  </r>
  <r>
    <x v="8"/>
    <x v="22"/>
    <x v="0"/>
    <x v="2"/>
    <x v="7"/>
    <x v="7"/>
    <n v="65605"/>
  </r>
  <r>
    <x v="8"/>
    <x v="22"/>
    <x v="0"/>
    <x v="2"/>
    <x v="8"/>
    <x v="8"/>
    <n v="96055"/>
  </r>
  <r>
    <x v="8"/>
    <x v="22"/>
    <x v="0"/>
    <x v="2"/>
    <x v="9"/>
    <x v="9"/>
    <n v="42313"/>
  </r>
  <r>
    <x v="8"/>
    <x v="22"/>
    <x v="1"/>
    <x v="0"/>
    <x v="0"/>
    <x v="0"/>
    <n v="11245"/>
  </r>
  <r>
    <x v="8"/>
    <x v="22"/>
    <x v="1"/>
    <x v="0"/>
    <x v="1"/>
    <x v="1"/>
    <n v="109526"/>
  </r>
  <r>
    <x v="8"/>
    <x v="22"/>
    <x v="1"/>
    <x v="0"/>
    <x v="2"/>
    <x v="2"/>
    <n v="0"/>
  </r>
  <r>
    <x v="8"/>
    <x v="22"/>
    <x v="1"/>
    <x v="0"/>
    <x v="3"/>
    <x v="3"/>
    <n v="-7202"/>
  </r>
  <r>
    <x v="8"/>
    <x v="22"/>
    <x v="1"/>
    <x v="0"/>
    <x v="4"/>
    <x v="4"/>
    <n v="112413"/>
  </r>
  <r>
    <x v="8"/>
    <x v="22"/>
    <x v="1"/>
    <x v="0"/>
    <x v="5"/>
    <x v="5"/>
    <n v="0"/>
  </r>
  <r>
    <x v="8"/>
    <x v="22"/>
    <x v="1"/>
    <x v="1"/>
    <x v="6"/>
    <x v="6"/>
    <n v="-13956"/>
  </r>
  <r>
    <x v="8"/>
    <x v="22"/>
    <x v="1"/>
    <x v="2"/>
    <x v="7"/>
    <x v="7"/>
    <n v="65605"/>
  </r>
  <r>
    <x v="8"/>
    <x v="22"/>
    <x v="1"/>
    <x v="2"/>
    <x v="8"/>
    <x v="8"/>
    <n v="95509"/>
  </r>
  <r>
    <x v="8"/>
    <x v="22"/>
    <x v="1"/>
    <x v="2"/>
    <x v="9"/>
    <x v="9"/>
    <n v="65316"/>
  </r>
  <r>
    <x v="8"/>
    <x v="23"/>
    <x v="0"/>
    <x v="0"/>
    <x v="0"/>
    <x v="0"/>
    <n v="25157"/>
  </r>
  <r>
    <x v="8"/>
    <x v="23"/>
    <x v="0"/>
    <x v="0"/>
    <x v="1"/>
    <x v="1"/>
    <n v="268434"/>
  </r>
  <r>
    <x v="8"/>
    <x v="23"/>
    <x v="0"/>
    <x v="0"/>
    <x v="2"/>
    <x v="2"/>
    <n v="3006"/>
  </r>
  <r>
    <x v="8"/>
    <x v="23"/>
    <x v="0"/>
    <x v="0"/>
    <x v="3"/>
    <x v="3"/>
    <n v="-30255"/>
  </r>
  <r>
    <x v="8"/>
    <x v="23"/>
    <x v="0"/>
    <x v="0"/>
    <x v="4"/>
    <x v="4"/>
    <n v="350847"/>
  </r>
  <r>
    <x v="8"/>
    <x v="23"/>
    <x v="0"/>
    <x v="0"/>
    <x v="5"/>
    <x v="5"/>
    <n v="-165146"/>
  </r>
  <r>
    <x v="8"/>
    <x v="23"/>
    <x v="0"/>
    <x v="1"/>
    <x v="6"/>
    <x v="6"/>
    <n v="-209830"/>
  </r>
  <r>
    <x v="8"/>
    <x v="23"/>
    <x v="0"/>
    <x v="2"/>
    <x v="7"/>
    <x v="7"/>
    <n v="191807"/>
  </r>
  <r>
    <x v="8"/>
    <x v="23"/>
    <x v="0"/>
    <x v="2"/>
    <x v="8"/>
    <x v="8"/>
    <n v="325623"/>
  </r>
  <r>
    <x v="8"/>
    <x v="23"/>
    <x v="0"/>
    <x v="2"/>
    <x v="9"/>
    <x v="9"/>
    <n v="115585"/>
  </r>
  <r>
    <x v="8"/>
    <x v="23"/>
    <x v="1"/>
    <x v="0"/>
    <x v="0"/>
    <x v="0"/>
    <n v="47158"/>
  </r>
  <r>
    <x v="8"/>
    <x v="23"/>
    <x v="1"/>
    <x v="0"/>
    <x v="1"/>
    <x v="1"/>
    <n v="315432"/>
  </r>
  <r>
    <x v="8"/>
    <x v="23"/>
    <x v="1"/>
    <x v="0"/>
    <x v="2"/>
    <x v="2"/>
    <n v="3006"/>
  </r>
  <r>
    <x v="8"/>
    <x v="23"/>
    <x v="1"/>
    <x v="0"/>
    <x v="3"/>
    <x v="3"/>
    <n v="-62873"/>
  </r>
  <r>
    <x v="8"/>
    <x v="23"/>
    <x v="1"/>
    <x v="0"/>
    <x v="4"/>
    <x v="4"/>
    <n v="361143"/>
  </r>
  <r>
    <x v="8"/>
    <x v="23"/>
    <x v="1"/>
    <x v="0"/>
    <x v="5"/>
    <x v="5"/>
    <n v="-165146"/>
  </r>
  <r>
    <x v="8"/>
    <x v="23"/>
    <x v="1"/>
    <x v="1"/>
    <x v="6"/>
    <x v="6"/>
    <n v="-230634"/>
  </r>
  <r>
    <x v="8"/>
    <x v="23"/>
    <x v="1"/>
    <x v="2"/>
    <x v="7"/>
    <x v="7"/>
    <n v="191807"/>
  </r>
  <r>
    <x v="8"/>
    <x v="23"/>
    <x v="1"/>
    <x v="2"/>
    <x v="8"/>
    <x v="8"/>
    <n v="322086"/>
  </r>
  <r>
    <x v="8"/>
    <x v="23"/>
    <x v="1"/>
    <x v="2"/>
    <x v="9"/>
    <x v="9"/>
    <n v="210231"/>
  </r>
  <r>
    <x v="8"/>
    <x v="24"/>
    <x v="0"/>
    <x v="0"/>
    <x v="0"/>
    <x v="0"/>
    <n v="7939"/>
  </r>
  <r>
    <x v="8"/>
    <x v="24"/>
    <x v="0"/>
    <x v="0"/>
    <x v="1"/>
    <x v="1"/>
    <n v="72731"/>
  </r>
  <r>
    <x v="8"/>
    <x v="24"/>
    <x v="0"/>
    <x v="0"/>
    <x v="2"/>
    <x v="2"/>
    <n v="0"/>
  </r>
  <r>
    <x v="8"/>
    <x v="24"/>
    <x v="0"/>
    <x v="0"/>
    <x v="3"/>
    <x v="3"/>
    <n v="-11294"/>
  </r>
  <r>
    <x v="8"/>
    <x v="24"/>
    <x v="0"/>
    <x v="0"/>
    <x v="4"/>
    <x v="4"/>
    <n v="79400"/>
  </r>
  <r>
    <x v="8"/>
    <x v="24"/>
    <x v="0"/>
    <x v="0"/>
    <x v="5"/>
    <x v="5"/>
    <n v="0"/>
  </r>
  <r>
    <x v="8"/>
    <x v="24"/>
    <x v="0"/>
    <x v="1"/>
    <x v="6"/>
    <x v="6"/>
    <n v="96"/>
  </r>
  <r>
    <x v="8"/>
    <x v="24"/>
    <x v="0"/>
    <x v="2"/>
    <x v="7"/>
    <x v="7"/>
    <n v="78480"/>
  </r>
  <r>
    <x v="8"/>
    <x v="24"/>
    <x v="0"/>
    <x v="2"/>
    <x v="8"/>
    <x v="8"/>
    <n v="67687"/>
  </r>
  <r>
    <x v="8"/>
    <x v="24"/>
    <x v="0"/>
    <x v="2"/>
    <x v="9"/>
    <x v="9"/>
    <n v="25293"/>
  </r>
  <r>
    <x v="8"/>
    <x v="24"/>
    <x v="1"/>
    <x v="0"/>
    <x v="0"/>
    <x v="0"/>
    <n v="14889"/>
  </r>
  <r>
    <x v="8"/>
    <x v="24"/>
    <x v="1"/>
    <x v="0"/>
    <x v="1"/>
    <x v="1"/>
    <n v="83630"/>
  </r>
  <r>
    <x v="8"/>
    <x v="24"/>
    <x v="1"/>
    <x v="0"/>
    <x v="2"/>
    <x v="2"/>
    <n v="0"/>
  </r>
  <r>
    <x v="8"/>
    <x v="24"/>
    <x v="1"/>
    <x v="0"/>
    <x v="3"/>
    <x v="3"/>
    <n v="-12630"/>
  </r>
  <r>
    <x v="8"/>
    <x v="24"/>
    <x v="1"/>
    <x v="0"/>
    <x v="4"/>
    <x v="4"/>
    <n v="82341"/>
  </r>
  <r>
    <x v="8"/>
    <x v="24"/>
    <x v="1"/>
    <x v="0"/>
    <x v="5"/>
    <x v="5"/>
    <n v="0"/>
  </r>
  <r>
    <x v="8"/>
    <x v="24"/>
    <x v="1"/>
    <x v="1"/>
    <x v="6"/>
    <x v="6"/>
    <n v="-6169"/>
  </r>
  <r>
    <x v="8"/>
    <x v="24"/>
    <x v="1"/>
    <x v="2"/>
    <x v="7"/>
    <x v="7"/>
    <n v="78480"/>
  </r>
  <r>
    <x v="8"/>
    <x v="24"/>
    <x v="1"/>
    <x v="2"/>
    <x v="8"/>
    <x v="8"/>
    <n v="66629"/>
  </r>
  <r>
    <x v="8"/>
    <x v="24"/>
    <x v="1"/>
    <x v="2"/>
    <x v="9"/>
    <x v="9"/>
    <n v="42212"/>
  </r>
  <r>
    <x v="8"/>
    <x v="25"/>
    <x v="0"/>
    <x v="0"/>
    <x v="0"/>
    <x v="0"/>
    <n v="1910"/>
  </r>
  <r>
    <x v="8"/>
    <x v="25"/>
    <x v="0"/>
    <x v="0"/>
    <x v="1"/>
    <x v="1"/>
    <n v="19288"/>
  </r>
  <r>
    <x v="8"/>
    <x v="25"/>
    <x v="0"/>
    <x v="0"/>
    <x v="2"/>
    <x v="2"/>
    <n v="0"/>
  </r>
  <r>
    <x v="8"/>
    <x v="25"/>
    <x v="0"/>
    <x v="0"/>
    <x v="3"/>
    <x v="3"/>
    <n v="1735"/>
  </r>
  <r>
    <x v="8"/>
    <x v="25"/>
    <x v="0"/>
    <x v="0"/>
    <x v="4"/>
    <x v="4"/>
    <n v="17724"/>
  </r>
  <r>
    <x v="8"/>
    <x v="25"/>
    <x v="0"/>
    <x v="0"/>
    <x v="5"/>
    <x v="5"/>
    <n v="0"/>
  </r>
  <r>
    <x v="8"/>
    <x v="25"/>
    <x v="0"/>
    <x v="1"/>
    <x v="6"/>
    <x v="6"/>
    <n v="-5843"/>
  </r>
  <r>
    <x v="8"/>
    <x v="25"/>
    <x v="0"/>
    <x v="2"/>
    <x v="7"/>
    <x v="7"/>
    <n v="6449"/>
  </r>
  <r>
    <x v="8"/>
    <x v="25"/>
    <x v="0"/>
    <x v="2"/>
    <x v="8"/>
    <x v="8"/>
    <n v="15828"/>
  </r>
  <r>
    <x v="8"/>
    <x v="25"/>
    <x v="0"/>
    <x v="2"/>
    <x v="9"/>
    <x v="9"/>
    <n v="9067"/>
  </r>
  <r>
    <x v="8"/>
    <x v="25"/>
    <x v="1"/>
    <x v="0"/>
    <x v="0"/>
    <x v="0"/>
    <n v="2426"/>
  </r>
  <r>
    <x v="8"/>
    <x v="25"/>
    <x v="1"/>
    <x v="0"/>
    <x v="1"/>
    <x v="1"/>
    <n v="19716"/>
  </r>
  <r>
    <x v="8"/>
    <x v="25"/>
    <x v="1"/>
    <x v="0"/>
    <x v="2"/>
    <x v="2"/>
    <n v="0"/>
  </r>
  <r>
    <x v="8"/>
    <x v="25"/>
    <x v="1"/>
    <x v="0"/>
    <x v="3"/>
    <x v="3"/>
    <n v="740"/>
  </r>
  <r>
    <x v="8"/>
    <x v="25"/>
    <x v="1"/>
    <x v="0"/>
    <x v="4"/>
    <x v="4"/>
    <n v="17834"/>
  </r>
  <r>
    <x v="8"/>
    <x v="25"/>
    <x v="1"/>
    <x v="0"/>
    <x v="5"/>
    <x v="5"/>
    <n v="0"/>
  </r>
  <r>
    <x v="8"/>
    <x v="25"/>
    <x v="1"/>
    <x v="1"/>
    <x v="6"/>
    <x v="6"/>
    <n v="-4684"/>
  </r>
  <r>
    <x v="8"/>
    <x v="25"/>
    <x v="1"/>
    <x v="2"/>
    <x v="7"/>
    <x v="7"/>
    <n v="6449"/>
  </r>
  <r>
    <x v="8"/>
    <x v="25"/>
    <x v="1"/>
    <x v="2"/>
    <x v="8"/>
    <x v="8"/>
    <n v="15828"/>
  </r>
  <r>
    <x v="8"/>
    <x v="25"/>
    <x v="1"/>
    <x v="2"/>
    <x v="9"/>
    <x v="9"/>
    <n v="12275"/>
  </r>
  <r>
    <x v="8"/>
    <x v="26"/>
    <x v="0"/>
    <x v="0"/>
    <x v="0"/>
    <x v="0"/>
    <n v="4636"/>
  </r>
  <r>
    <x v="8"/>
    <x v="26"/>
    <x v="0"/>
    <x v="0"/>
    <x v="1"/>
    <x v="1"/>
    <n v="30285"/>
  </r>
  <r>
    <x v="8"/>
    <x v="26"/>
    <x v="0"/>
    <x v="0"/>
    <x v="2"/>
    <x v="2"/>
    <n v="0"/>
  </r>
  <r>
    <x v="8"/>
    <x v="26"/>
    <x v="0"/>
    <x v="0"/>
    <x v="3"/>
    <x v="3"/>
    <n v="1719"/>
  </r>
  <r>
    <x v="8"/>
    <x v="26"/>
    <x v="0"/>
    <x v="0"/>
    <x v="4"/>
    <x v="4"/>
    <n v="40179"/>
  </r>
  <r>
    <x v="8"/>
    <x v="26"/>
    <x v="0"/>
    <x v="0"/>
    <x v="5"/>
    <x v="5"/>
    <n v="0"/>
  </r>
  <r>
    <x v="8"/>
    <x v="26"/>
    <x v="0"/>
    <x v="1"/>
    <x v="6"/>
    <x v="6"/>
    <n v="-2170"/>
  </r>
  <r>
    <x v="8"/>
    <x v="26"/>
    <x v="0"/>
    <x v="2"/>
    <x v="7"/>
    <x v="7"/>
    <n v="25723"/>
  </r>
  <r>
    <x v="8"/>
    <x v="26"/>
    <x v="0"/>
    <x v="2"/>
    <x v="8"/>
    <x v="8"/>
    <n v="35621"/>
  </r>
  <r>
    <x v="8"/>
    <x v="26"/>
    <x v="0"/>
    <x v="2"/>
    <x v="9"/>
    <x v="9"/>
    <n v="9867"/>
  </r>
  <r>
    <x v="8"/>
    <x v="26"/>
    <x v="1"/>
    <x v="0"/>
    <x v="0"/>
    <x v="0"/>
    <n v="7476"/>
  </r>
  <r>
    <x v="8"/>
    <x v="26"/>
    <x v="1"/>
    <x v="0"/>
    <x v="1"/>
    <x v="1"/>
    <n v="39273"/>
  </r>
  <r>
    <x v="8"/>
    <x v="26"/>
    <x v="1"/>
    <x v="0"/>
    <x v="2"/>
    <x v="2"/>
    <n v="0"/>
  </r>
  <r>
    <x v="8"/>
    <x v="26"/>
    <x v="1"/>
    <x v="0"/>
    <x v="3"/>
    <x v="3"/>
    <n v="-354"/>
  </r>
  <r>
    <x v="8"/>
    <x v="26"/>
    <x v="1"/>
    <x v="0"/>
    <x v="4"/>
    <x v="4"/>
    <n v="41782"/>
  </r>
  <r>
    <x v="8"/>
    <x v="26"/>
    <x v="1"/>
    <x v="0"/>
    <x v="5"/>
    <x v="5"/>
    <n v="439"/>
  </r>
  <r>
    <x v="8"/>
    <x v="26"/>
    <x v="1"/>
    <x v="1"/>
    <x v="6"/>
    <x v="6"/>
    <n v="-4596"/>
  </r>
  <r>
    <x v="8"/>
    <x v="26"/>
    <x v="1"/>
    <x v="2"/>
    <x v="7"/>
    <x v="7"/>
    <n v="25723"/>
  </r>
  <r>
    <x v="8"/>
    <x v="26"/>
    <x v="1"/>
    <x v="2"/>
    <x v="8"/>
    <x v="8"/>
    <n v="35470"/>
  </r>
  <r>
    <x v="8"/>
    <x v="26"/>
    <x v="1"/>
    <x v="2"/>
    <x v="9"/>
    <x v="9"/>
    <n v="22657"/>
  </r>
  <r>
    <x v="8"/>
    <x v="27"/>
    <x v="0"/>
    <x v="0"/>
    <x v="0"/>
    <x v="0"/>
    <n v="13446"/>
  </r>
  <r>
    <x v="8"/>
    <x v="27"/>
    <x v="0"/>
    <x v="0"/>
    <x v="1"/>
    <x v="1"/>
    <n v="142942"/>
  </r>
  <r>
    <x v="8"/>
    <x v="27"/>
    <x v="0"/>
    <x v="0"/>
    <x v="2"/>
    <x v="2"/>
    <n v="-782"/>
  </r>
  <r>
    <x v="8"/>
    <x v="27"/>
    <x v="0"/>
    <x v="0"/>
    <x v="3"/>
    <x v="3"/>
    <n v="-20860"/>
  </r>
  <r>
    <x v="8"/>
    <x v="27"/>
    <x v="0"/>
    <x v="0"/>
    <x v="4"/>
    <x v="4"/>
    <n v="208411"/>
  </r>
  <r>
    <x v="8"/>
    <x v="27"/>
    <x v="0"/>
    <x v="0"/>
    <x v="5"/>
    <x v="5"/>
    <n v="0"/>
  </r>
  <r>
    <x v="8"/>
    <x v="27"/>
    <x v="0"/>
    <x v="1"/>
    <x v="6"/>
    <x v="6"/>
    <n v="-22676"/>
  </r>
  <r>
    <x v="8"/>
    <x v="27"/>
    <x v="0"/>
    <x v="2"/>
    <x v="7"/>
    <x v="7"/>
    <n v="140438"/>
  </r>
  <r>
    <x v="8"/>
    <x v="27"/>
    <x v="0"/>
    <x v="2"/>
    <x v="8"/>
    <x v="8"/>
    <n v="163147"/>
  </r>
  <r>
    <x v="8"/>
    <x v="27"/>
    <x v="0"/>
    <x v="2"/>
    <x v="9"/>
    <x v="9"/>
    <n v="58616"/>
  </r>
  <r>
    <x v="8"/>
    <x v="27"/>
    <x v="1"/>
    <x v="0"/>
    <x v="0"/>
    <x v="0"/>
    <n v="18580"/>
  </r>
  <r>
    <x v="8"/>
    <x v="27"/>
    <x v="1"/>
    <x v="0"/>
    <x v="1"/>
    <x v="1"/>
    <n v="156442"/>
  </r>
  <r>
    <x v="8"/>
    <x v="27"/>
    <x v="1"/>
    <x v="0"/>
    <x v="2"/>
    <x v="2"/>
    <n v="-782"/>
  </r>
  <r>
    <x v="8"/>
    <x v="27"/>
    <x v="1"/>
    <x v="0"/>
    <x v="3"/>
    <x v="3"/>
    <n v="-23515"/>
  </r>
  <r>
    <x v="8"/>
    <x v="27"/>
    <x v="1"/>
    <x v="0"/>
    <x v="4"/>
    <x v="4"/>
    <n v="208491"/>
  </r>
  <r>
    <x v="8"/>
    <x v="27"/>
    <x v="1"/>
    <x v="0"/>
    <x v="5"/>
    <x v="5"/>
    <n v="0"/>
  </r>
  <r>
    <x v="8"/>
    <x v="27"/>
    <x v="1"/>
    <x v="1"/>
    <x v="6"/>
    <x v="6"/>
    <n v="-22749"/>
  </r>
  <r>
    <x v="8"/>
    <x v="27"/>
    <x v="1"/>
    <x v="2"/>
    <x v="7"/>
    <x v="7"/>
    <n v="140438"/>
  </r>
  <r>
    <x v="8"/>
    <x v="27"/>
    <x v="1"/>
    <x v="2"/>
    <x v="8"/>
    <x v="8"/>
    <n v="162693"/>
  </r>
  <r>
    <x v="8"/>
    <x v="27"/>
    <x v="1"/>
    <x v="2"/>
    <x v="9"/>
    <x v="9"/>
    <n v="80366"/>
  </r>
  <r>
    <x v="8"/>
    <x v="28"/>
    <x v="0"/>
    <x v="0"/>
    <x v="0"/>
    <x v="0"/>
    <n v="38606"/>
  </r>
  <r>
    <x v="8"/>
    <x v="28"/>
    <x v="0"/>
    <x v="0"/>
    <x v="1"/>
    <x v="1"/>
    <n v="407875"/>
  </r>
  <r>
    <x v="8"/>
    <x v="28"/>
    <x v="0"/>
    <x v="0"/>
    <x v="2"/>
    <x v="2"/>
    <n v="6447"/>
  </r>
  <r>
    <x v="8"/>
    <x v="28"/>
    <x v="0"/>
    <x v="0"/>
    <x v="3"/>
    <x v="3"/>
    <n v="5738"/>
  </r>
  <r>
    <x v="8"/>
    <x v="28"/>
    <x v="0"/>
    <x v="0"/>
    <x v="4"/>
    <x v="4"/>
    <n v="477389"/>
  </r>
  <r>
    <x v="8"/>
    <x v="28"/>
    <x v="0"/>
    <x v="0"/>
    <x v="5"/>
    <x v="5"/>
    <n v="-19143"/>
  </r>
  <r>
    <x v="8"/>
    <x v="28"/>
    <x v="0"/>
    <x v="1"/>
    <x v="6"/>
    <x v="6"/>
    <n v="-21492"/>
  </r>
  <r>
    <x v="8"/>
    <x v="28"/>
    <x v="0"/>
    <x v="2"/>
    <x v="7"/>
    <x v="7"/>
    <n v="337040"/>
  </r>
  <r>
    <x v="8"/>
    <x v="28"/>
    <x v="0"/>
    <x v="2"/>
    <x v="8"/>
    <x v="8"/>
    <n v="352760"/>
  </r>
  <r>
    <x v="8"/>
    <x v="28"/>
    <x v="0"/>
    <x v="2"/>
    <x v="9"/>
    <x v="9"/>
    <n v="232430"/>
  </r>
  <r>
    <x v="8"/>
    <x v="28"/>
    <x v="1"/>
    <x v="0"/>
    <x v="0"/>
    <x v="0"/>
    <n v="64979"/>
  </r>
  <r>
    <x v="8"/>
    <x v="28"/>
    <x v="1"/>
    <x v="0"/>
    <x v="1"/>
    <x v="1"/>
    <n v="436985"/>
  </r>
  <r>
    <x v="8"/>
    <x v="28"/>
    <x v="1"/>
    <x v="0"/>
    <x v="2"/>
    <x v="2"/>
    <n v="6447"/>
  </r>
  <r>
    <x v="8"/>
    <x v="28"/>
    <x v="1"/>
    <x v="0"/>
    <x v="3"/>
    <x v="3"/>
    <n v="-32253"/>
  </r>
  <r>
    <x v="8"/>
    <x v="28"/>
    <x v="1"/>
    <x v="0"/>
    <x v="4"/>
    <x v="4"/>
    <n v="484149"/>
  </r>
  <r>
    <x v="8"/>
    <x v="28"/>
    <x v="1"/>
    <x v="0"/>
    <x v="5"/>
    <x v="5"/>
    <n v="-19563"/>
  </r>
  <r>
    <x v="8"/>
    <x v="28"/>
    <x v="1"/>
    <x v="1"/>
    <x v="6"/>
    <x v="6"/>
    <n v="-45226"/>
  </r>
  <r>
    <x v="8"/>
    <x v="28"/>
    <x v="1"/>
    <x v="2"/>
    <x v="7"/>
    <x v="7"/>
    <n v="337040"/>
  </r>
  <r>
    <x v="8"/>
    <x v="28"/>
    <x v="1"/>
    <x v="2"/>
    <x v="8"/>
    <x v="8"/>
    <n v="348917"/>
  </r>
  <r>
    <x v="8"/>
    <x v="28"/>
    <x v="1"/>
    <x v="2"/>
    <x v="9"/>
    <x v="9"/>
    <n v="313193"/>
  </r>
  <r>
    <x v="8"/>
    <x v="29"/>
    <x v="0"/>
    <x v="0"/>
    <x v="0"/>
    <x v="0"/>
    <n v="14375"/>
  </r>
  <r>
    <x v="8"/>
    <x v="29"/>
    <x v="0"/>
    <x v="0"/>
    <x v="1"/>
    <x v="1"/>
    <n v="172726"/>
  </r>
  <r>
    <x v="8"/>
    <x v="29"/>
    <x v="0"/>
    <x v="0"/>
    <x v="2"/>
    <x v="2"/>
    <n v="11402"/>
  </r>
  <r>
    <x v="8"/>
    <x v="29"/>
    <x v="0"/>
    <x v="0"/>
    <x v="3"/>
    <x v="3"/>
    <n v="35664"/>
  </r>
  <r>
    <x v="8"/>
    <x v="29"/>
    <x v="0"/>
    <x v="0"/>
    <x v="4"/>
    <x v="4"/>
    <n v="204491"/>
  </r>
  <r>
    <x v="8"/>
    <x v="29"/>
    <x v="0"/>
    <x v="0"/>
    <x v="5"/>
    <x v="5"/>
    <n v="0"/>
  </r>
  <r>
    <x v="8"/>
    <x v="29"/>
    <x v="0"/>
    <x v="1"/>
    <x v="6"/>
    <x v="6"/>
    <n v="-12260"/>
  </r>
  <r>
    <x v="8"/>
    <x v="29"/>
    <x v="0"/>
    <x v="2"/>
    <x v="7"/>
    <x v="7"/>
    <n v="64818"/>
  </r>
  <r>
    <x v="8"/>
    <x v="29"/>
    <x v="0"/>
    <x v="2"/>
    <x v="8"/>
    <x v="8"/>
    <n v="212473"/>
  </r>
  <r>
    <x v="8"/>
    <x v="29"/>
    <x v="0"/>
    <x v="2"/>
    <x v="9"/>
    <x v="9"/>
    <n v="77779"/>
  </r>
  <r>
    <x v="8"/>
    <x v="29"/>
    <x v="1"/>
    <x v="0"/>
    <x v="0"/>
    <x v="0"/>
    <n v="24066"/>
  </r>
  <r>
    <x v="8"/>
    <x v="29"/>
    <x v="1"/>
    <x v="0"/>
    <x v="1"/>
    <x v="1"/>
    <n v="200028"/>
  </r>
  <r>
    <x v="8"/>
    <x v="29"/>
    <x v="1"/>
    <x v="0"/>
    <x v="2"/>
    <x v="2"/>
    <n v="11402"/>
  </r>
  <r>
    <x v="8"/>
    <x v="29"/>
    <x v="1"/>
    <x v="0"/>
    <x v="3"/>
    <x v="3"/>
    <n v="22906"/>
  </r>
  <r>
    <x v="8"/>
    <x v="29"/>
    <x v="1"/>
    <x v="0"/>
    <x v="4"/>
    <x v="4"/>
    <n v="215703"/>
  </r>
  <r>
    <x v="8"/>
    <x v="29"/>
    <x v="1"/>
    <x v="0"/>
    <x v="5"/>
    <x v="5"/>
    <n v="0"/>
  </r>
  <r>
    <x v="8"/>
    <x v="29"/>
    <x v="1"/>
    <x v="1"/>
    <x v="6"/>
    <x v="6"/>
    <n v="8646"/>
  </r>
  <r>
    <x v="8"/>
    <x v="29"/>
    <x v="1"/>
    <x v="2"/>
    <x v="7"/>
    <x v="7"/>
    <n v="64818"/>
  </r>
  <r>
    <x v="8"/>
    <x v="29"/>
    <x v="1"/>
    <x v="2"/>
    <x v="8"/>
    <x v="8"/>
    <n v="208550"/>
  </r>
  <r>
    <x v="8"/>
    <x v="29"/>
    <x v="1"/>
    <x v="2"/>
    <x v="9"/>
    <x v="9"/>
    <n v="163571"/>
  </r>
  <r>
    <x v="8"/>
    <x v="30"/>
    <x v="0"/>
    <x v="0"/>
    <x v="0"/>
    <x v="0"/>
    <n v="1493"/>
  </r>
  <r>
    <x v="8"/>
    <x v="30"/>
    <x v="0"/>
    <x v="0"/>
    <x v="1"/>
    <x v="1"/>
    <n v="57774"/>
  </r>
  <r>
    <x v="8"/>
    <x v="30"/>
    <x v="0"/>
    <x v="0"/>
    <x v="2"/>
    <x v="2"/>
    <n v="0"/>
  </r>
  <r>
    <x v="8"/>
    <x v="30"/>
    <x v="0"/>
    <x v="0"/>
    <x v="3"/>
    <x v="3"/>
    <n v="3581"/>
  </r>
  <r>
    <x v="8"/>
    <x v="30"/>
    <x v="0"/>
    <x v="0"/>
    <x v="4"/>
    <x v="4"/>
    <n v="7953"/>
  </r>
  <r>
    <x v="8"/>
    <x v="30"/>
    <x v="0"/>
    <x v="0"/>
    <x v="5"/>
    <x v="5"/>
    <n v="0"/>
  </r>
  <r>
    <x v="8"/>
    <x v="30"/>
    <x v="0"/>
    <x v="1"/>
    <x v="6"/>
    <x v="6"/>
    <n v="-1904"/>
  </r>
  <r>
    <x v="8"/>
    <x v="30"/>
    <x v="0"/>
    <x v="2"/>
    <x v="7"/>
    <x v="7"/>
    <n v="38064"/>
  </r>
  <r>
    <x v="8"/>
    <x v="30"/>
    <x v="0"/>
    <x v="2"/>
    <x v="8"/>
    <x v="8"/>
    <n v="19928"/>
  </r>
  <r>
    <x v="8"/>
    <x v="30"/>
    <x v="0"/>
    <x v="2"/>
    <x v="9"/>
    <x v="9"/>
    <n v="3743"/>
  </r>
  <r>
    <x v="8"/>
    <x v="30"/>
    <x v="1"/>
    <x v="0"/>
    <x v="0"/>
    <x v="0"/>
    <n v="1493"/>
  </r>
  <r>
    <x v="8"/>
    <x v="30"/>
    <x v="1"/>
    <x v="0"/>
    <x v="1"/>
    <x v="1"/>
    <n v="57774"/>
  </r>
  <r>
    <x v="8"/>
    <x v="30"/>
    <x v="1"/>
    <x v="0"/>
    <x v="2"/>
    <x v="2"/>
    <n v="0"/>
  </r>
  <r>
    <x v="8"/>
    <x v="30"/>
    <x v="1"/>
    <x v="0"/>
    <x v="3"/>
    <x v="3"/>
    <n v="3581"/>
  </r>
  <r>
    <x v="8"/>
    <x v="30"/>
    <x v="1"/>
    <x v="0"/>
    <x v="4"/>
    <x v="4"/>
    <n v="7953"/>
  </r>
  <r>
    <x v="8"/>
    <x v="30"/>
    <x v="1"/>
    <x v="0"/>
    <x v="5"/>
    <x v="5"/>
    <n v="0"/>
  </r>
  <r>
    <x v="8"/>
    <x v="30"/>
    <x v="1"/>
    <x v="1"/>
    <x v="6"/>
    <x v="6"/>
    <n v="-1904"/>
  </r>
  <r>
    <x v="8"/>
    <x v="30"/>
    <x v="1"/>
    <x v="2"/>
    <x v="7"/>
    <x v="7"/>
    <n v="38064"/>
  </r>
  <r>
    <x v="8"/>
    <x v="30"/>
    <x v="1"/>
    <x v="2"/>
    <x v="8"/>
    <x v="8"/>
    <n v="19928"/>
  </r>
  <r>
    <x v="8"/>
    <x v="30"/>
    <x v="1"/>
    <x v="2"/>
    <x v="9"/>
    <x v="9"/>
    <n v="3743"/>
  </r>
  <r>
    <x v="8"/>
    <x v="31"/>
    <x v="0"/>
    <x v="0"/>
    <x v="0"/>
    <x v="0"/>
    <n v="38954"/>
  </r>
  <r>
    <x v="8"/>
    <x v="31"/>
    <x v="0"/>
    <x v="0"/>
    <x v="1"/>
    <x v="1"/>
    <n v="450187"/>
  </r>
  <r>
    <x v="8"/>
    <x v="31"/>
    <x v="0"/>
    <x v="0"/>
    <x v="2"/>
    <x v="2"/>
    <n v="0"/>
  </r>
  <r>
    <x v="8"/>
    <x v="31"/>
    <x v="0"/>
    <x v="0"/>
    <x v="3"/>
    <x v="3"/>
    <n v="-12870"/>
  </r>
  <r>
    <x v="8"/>
    <x v="31"/>
    <x v="0"/>
    <x v="0"/>
    <x v="4"/>
    <x v="4"/>
    <n v="419928"/>
  </r>
  <r>
    <x v="8"/>
    <x v="31"/>
    <x v="0"/>
    <x v="0"/>
    <x v="5"/>
    <x v="5"/>
    <n v="0"/>
  </r>
  <r>
    <x v="8"/>
    <x v="31"/>
    <x v="0"/>
    <x v="1"/>
    <x v="6"/>
    <x v="6"/>
    <n v="-38333"/>
  </r>
  <r>
    <x v="8"/>
    <x v="31"/>
    <x v="0"/>
    <x v="2"/>
    <x v="7"/>
    <x v="7"/>
    <n v="253333"/>
  </r>
  <r>
    <x v="8"/>
    <x v="31"/>
    <x v="0"/>
    <x v="2"/>
    <x v="8"/>
    <x v="8"/>
    <n v="464048"/>
  </r>
  <r>
    <x v="8"/>
    <x v="31"/>
    <x v="0"/>
    <x v="2"/>
    <x v="9"/>
    <x v="9"/>
    <n v="166225"/>
  </r>
  <r>
    <x v="8"/>
    <x v="31"/>
    <x v="1"/>
    <x v="0"/>
    <x v="0"/>
    <x v="0"/>
    <n v="57610"/>
  </r>
  <r>
    <x v="8"/>
    <x v="31"/>
    <x v="1"/>
    <x v="0"/>
    <x v="1"/>
    <x v="1"/>
    <n v="454881"/>
  </r>
  <r>
    <x v="8"/>
    <x v="31"/>
    <x v="1"/>
    <x v="0"/>
    <x v="2"/>
    <x v="2"/>
    <n v="0"/>
  </r>
  <r>
    <x v="8"/>
    <x v="31"/>
    <x v="1"/>
    <x v="0"/>
    <x v="3"/>
    <x v="3"/>
    <n v="-35747"/>
  </r>
  <r>
    <x v="8"/>
    <x v="31"/>
    <x v="1"/>
    <x v="0"/>
    <x v="4"/>
    <x v="4"/>
    <n v="431368"/>
  </r>
  <r>
    <x v="8"/>
    <x v="31"/>
    <x v="1"/>
    <x v="0"/>
    <x v="5"/>
    <x v="5"/>
    <n v="-27"/>
  </r>
  <r>
    <x v="8"/>
    <x v="31"/>
    <x v="1"/>
    <x v="1"/>
    <x v="6"/>
    <x v="6"/>
    <n v="-46524"/>
  </r>
  <r>
    <x v="8"/>
    <x v="31"/>
    <x v="1"/>
    <x v="2"/>
    <x v="7"/>
    <x v="7"/>
    <n v="253333"/>
  </r>
  <r>
    <x v="8"/>
    <x v="31"/>
    <x v="1"/>
    <x v="2"/>
    <x v="8"/>
    <x v="8"/>
    <n v="457879"/>
  </r>
  <r>
    <x v="8"/>
    <x v="31"/>
    <x v="1"/>
    <x v="2"/>
    <x v="9"/>
    <x v="9"/>
    <n v="221897"/>
  </r>
  <r>
    <x v="8"/>
    <x v="32"/>
    <x v="0"/>
    <x v="0"/>
    <x v="0"/>
    <x v="0"/>
    <n v="94094"/>
  </r>
  <r>
    <x v="8"/>
    <x v="32"/>
    <x v="0"/>
    <x v="0"/>
    <x v="1"/>
    <x v="1"/>
    <n v="1041334"/>
  </r>
  <r>
    <x v="8"/>
    <x v="32"/>
    <x v="0"/>
    <x v="0"/>
    <x v="2"/>
    <x v="2"/>
    <n v="6377"/>
  </r>
  <r>
    <x v="8"/>
    <x v="32"/>
    <x v="0"/>
    <x v="0"/>
    <x v="3"/>
    <x v="3"/>
    <n v="-118712"/>
  </r>
  <r>
    <x v="8"/>
    <x v="32"/>
    <x v="0"/>
    <x v="0"/>
    <x v="4"/>
    <x v="4"/>
    <n v="1739705"/>
  </r>
  <r>
    <x v="8"/>
    <x v="32"/>
    <x v="0"/>
    <x v="0"/>
    <x v="5"/>
    <x v="5"/>
    <n v="0"/>
  </r>
  <r>
    <x v="8"/>
    <x v="32"/>
    <x v="0"/>
    <x v="1"/>
    <x v="6"/>
    <x v="6"/>
    <n v="-121548"/>
  </r>
  <r>
    <x v="8"/>
    <x v="32"/>
    <x v="0"/>
    <x v="2"/>
    <x v="7"/>
    <x v="7"/>
    <n v="620242"/>
  </r>
  <r>
    <x v="8"/>
    <x v="32"/>
    <x v="0"/>
    <x v="2"/>
    <x v="8"/>
    <x v="8"/>
    <n v="1579139"/>
  </r>
  <r>
    <x v="8"/>
    <x v="32"/>
    <x v="0"/>
    <x v="2"/>
    <x v="9"/>
    <x v="9"/>
    <n v="679293"/>
  </r>
  <r>
    <x v="8"/>
    <x v="32"/>
    <x v="1"/>
    <x v="0"/>
    <x v="0"/>
    <x v="0"/>
    <n v="164930"/>
  </r>
  <r>
    <x v="8"/>
    <x v="32"/>
    <x v="1"/>
    <x v="0"/>
    <x v="1"/>
    <x v="1"/>
    <n v="1136753"/>
  </r>
  <r>
    <x v="8"/>
    <x v="32"/>
    <x v="1"/>
    <x v="0"/>
    <x v="2"/>
    <x v="2"/>
    <n v="12962"/>
  </r>
  <r>
    <x v="8"/>
    <x v="32"/>
    <x v="1"/>
    <x v="0"/>
    <x v="3"/>
    <x v="3"/>
    <n v="-168224"/>
  </r>
  <r>
    <x v="8"/>
    <x v="32"/>
    <x v="1"/>
    <x v="0"/>
    <x v="4"/>
    <x v="4"/>
    <n v="1826505"/>
  </r>
  <r>
    <x v="8"/>
    <x v="32"/>
    <x v="1"/>
    <x v="0"/>
    <x v="5"/>
    <x v="5"/>
    <n v="148"/>
  </r>
  <r>
    <x v="8"/>
    <x v="32"/>
    <x v="1"/>
    <x v="1"/>
    <x v="6"/>
    <x v="6"/>
    <n v="-25016"/>
  </r>
  <r>
    <x v="8"/>
    <x v="32"/>
    <x v="1"/>
    <x v="2"/>
    <x v="7"/>
    <x v="7"/>
    <n v="620242"/>
  </r>
  <r>
    <x v="8"/>
    <x v="32"/>
    <x v="1"/>
    <x v="2"/>
    <x v="8"/>
    <x v="8"/>
    <n v="1573207"/>
  </r>
  <r>
    <x v="8"/>
    <x v="32"/>
    <x v="1"/>
    <x v="2"/>
    <x v="9"/>
    <x v="9"/>
    <n v="1090761"/>
  </r>
  <r>
    <x v="8"/>
    <x v="33"/>
    <x v="0"/>
    <x v="0"/>
    <x v="0"/>
    <x v="0"/>
    <n v="623797"/>
  </r>
  <r>
    <x v="8"/>
    <x v="33"/>
    <x v="0"/>
    <x v="0"/>
    <x v="1"/>
    <x v="1"/>
    <n v="3844968"/>
  </r>
  <r>
    <x v="8"/>
    <x v="33"/>
    <x v="0"/>
    <x v="0"/>
    <x v="2"/>
    <x v="2"/>
    <n v="164391"/>
  </r>
  <r>
    <x v="8"/>
    <x v="33"/>
    <x v="0"/>
    <x v="0"/>
    <x v="3"/>
    <x v="3"/>
    <n v="76184"/>
  </r>
  <r>
    <x v="8"/>
    <x v="33"/>
    <x v="0"/>
    <x v="0"/>
    <x v="4"/>
    <x v="4"/>
    <n v="6209144"/>
  </r>
  <r>
    <x v="8"/>
    <x v="33"/>
    <x v="0"/>
    <x v="0"/>
    <x v="5"/>
    <x v="5"/>
    <n v="0"/>
  </r>
  <r>
    <x v="8"/>
    <x v="33"/>
    <x v="0"/>
    <x v="1"/>
    <x v="6"/>
    <x v="6"/>
    <n v="407454"/>
  </r>
  <r>
    <x v="8"/>
    <x v="33"/>
    <x v="0"/>
    <x v="2"/>
    <x v="7"/>
    <x v="7"/>
    <n v="1014708"/>
  </r>
  <r>
    <x v="8"/>
    <x v="33"/>
    <x v="0"/>
    <x v="2"/>
    <x v="8"/>
    <x v="8"/>
    <n v="6618117"/>
  </r>
  <r>
    <x v="8"/>
    <x v="33"/>
    <x v="0"/>
    <x v="2"/>
    <x v="9"/>
    <x v="9"/>
    <n v="3540745"/>
  </r>
  <r>
    <x v="8"/>
    <x v="33"/>
    <x v="1"/>
    <x v="0"/>
    <x v="0"/>
    <x v="0"/>
    <n v="1144142"/>
  </r>
  <r>
    <x v="8"/>
    <x v="33"/>
    <x v="1"/>
    <x v="0"/>
    <x v="1"/>
    <x v="1"/>
    <n v="4822635"/>
  </r>
  <r>
    <x v="8"/>
    <x v="33"/>
    <x v="1"/>
    <x v="0"/>
    <x v="2"/>
    <x v="2"/>
    <n v="186036"/>
  </r>
  <r>
    <x v="8"/>
    <x v="33"/>
    <x v="1"/>
    <x v="0"/>
    <x v="3"/>
    <x v="3"/>
    <n v="502872"/>
  </r>
  <r>
    <x v="8"/>
    <x v="33"/>
    <x v="1"/>
    <x v="0"/>
    <x v="4"/>
    <x v="4"/>
    <n v="8171709"/>
  </r>
  <r>
    <x v="8"/>
    <x v="33"/>
    <x v="1"/>
    <x v="0"/>
    <x v="5"/>
    <x v="5"/>
    <n v="-234243"/>
  </r>
  <r>
    <x v="8"/>
    <x v="33"/>
    <x v="1"/>
    <x v="1"/>
    <x v="6"/>
    <x v="6"/>
    <n v="1674993"/>
  </r>
  <r>
    <x v="8"/>
    <x v="33"/>
    <x v="1"/>
    <x v="2"/>
    <x v="7"/>
    <x v="7"/>
    <n v="1014708"/>
  </r>
  <r>
    <x v="8"/>
    <x v="33"/>
    <x v="1"/>
    <x v="2"/>
    <x v="8"/>
    <x v="8"/>
    <n v="6562700"/>
  </r>
  <r>
    <x v="8"/>
    <x v="33"/>
    <x v="1"/>
    <x v="2"/>
    <x v="9"/>
    <x v="9"/>
    <n v="8153478"/>
  </r>
  <r>
    <x v="8"/>
    <x v="34"/>
    <x v="0"/>
    <x v="0"/>
    <x v="0"/>
    <x v="0"/>
    <n v="68043"/>
  </r>
  <r>
    <x v="8"/>
    <x v="34"/>
    <x v="0"/>
    <x v="0"/>
    <x v="1"/>
    <x v="1"/>
    <n v="729961"/>
  </r>
  <r>
    <x v="8"/>
    <x v="34"/>
    <x v="0"/>
    <x v="0"/>
    <x v="2"/>
    <x v="2"/>
    <n v="159933"/>
  </r>
  <r>
    <x v="8"/>
    <x v="34"/>
    <x v="0"/>
    <x v="0"/>
    <x v="3"/>
    <x v="3"/>
    <n v="-95931"/>
  </r>
  <r>
    <x v="8"/>
    <x v="34"/>
    <x v="0"/>
    <x v="0"/>
    <x v="4"/>
    <x v="4"/>
    <n v="1142267"/>
  </r>
  <r>
    <x v="8"/>
    <x v="34"/>
    <x v="0"/>
    <x v="0"/>
    <x v="5"/>
    <x v="5"/>
    <n v="0"/>
  </r>
  <r>
    <x v="8"/>
    <x v="34"/>
    <x v="0"/>
    <x v="1"/>
    <x v="6"/>
    <x v="6"/>
    <n v="-245322"/>
  </r>
  <r>
    <x v="8"/>
    <x v="34"/>
    <x v="0"/>
    <x v="2"/>
    <x v="7"/>
    <x v="7"/>
    <n v="434456"/>
  </r>
  <r>
    <x v="8"/>
    <x v="34"/>
    <x v="0"/>
    <x v="2"/>
    <x v="8"/>
    <x v="8"/>
    <n v="1054066"/>
  </r>
  <r>
    <x v="8"/>
    <x v="34"/>
    <x v="0"/>
    <x v="2"/>
    <x v="9"/>
    <x v="9"/>
    <n v="462291"/>
  </r>
  <r>
    <x v="8"/>
    <x v="34"/>
    <x v="1"/>
    <x v="0"/>
    <x v="0"/>
    <x v="0"/>
    <n v="289067"/>
  </r>
  <r>
    <x v="8"/>
    <x v="34"/>
    <x v="1"/>
    <x v="0"/>
    <x v="1"/>
    <x v="1"/>
    <n v="831704"/>
  </r>
  <r>
    <x v="8"/>
    <x v="34"/>
    <x v="1"/>
    <x v="0"/>
    <x v="2"/>
    <x v="2"/>
    <n v="159933"/>
  </r>
  <r>
    <x v="8"/>
    <x v="34"/>
    <x v="1"/>
    <x v="0"/>
    <x v="3"/>
    <x v="3"/>
    <n v="872378"/>
  </r>
  <r>
    <x v="8"/>
    <x v="34"/>
    <x v="1"/>
    <x v="0"/>
    <x v="4"/>
    <x v="4"/>
    <n v="1246687"/>
  </r>
  <r>
    <x v="8"/>
    <x v="34"/>
    <x v="1"/>
    <x v="0"/>
    <x v="5"/>
    <x v="5"/>
    <n v="-152643"/>
  </r>
  <r>
    <x v="8"/>
    <x v="34"/>
    <x v="1"/>
    <x v="1"/>
    <x v="6"/>
    <x v="6"/>
    <n v="506570"/>
  </r>
  <r>
    <x v="8"/>
    <x v="34"/>
    <x v="1"/>
    <x v="2"/>
    <x v="7"/>
    <x v="7"/>
    <n v="434456"/>
  </r>
  <r>
    <x v="8"/>
    <x v="34"/>
    <x v="1"/>
    <x v="2"/>
    <x v="8"/>
    <x v="8"/>
    <n v="1039269"/>
  </r>
  <r>
    <x v="8"/>
    <x v="34"/>
    <x v="1"/>
    <x v="2"/>
    <x v="9"/>
    <x v="9"/>
    <n v="840501"/>
  </r>
  <r>
    <x v="8"/>
    <x v="35"/>
    <x v="0"/>
    <x v="0"/>
    <x v="0"/>
    <x v="0"/>
    <n v="59438"/>
  </r>
  <r>
    <x v="8"/>
    <x v="35"/>
    <x v="0"/>
    <x v="0"/>
    <x v="1"/>
    <x v="1"/>
    <n v="499664"/>
  </r>
  <r>
    <x v="8"/>
    <x v="35"/>
    <x v="0"/>
    <x v="0"/>
    <x v="2"/>
    <x v="2"/>
    <n v="31247"/>
  </r>
  <r>
    <x v="8"/>
    <x v="35"/>
    <x v="0"/>
    <x v="0"/>
    <x v="3"/>
    <x v="3"/>
    <n v="24757"/>
  </r>
  <r>
    <x v="8"/>
    <x v="35"/>
    <x v="0"/>
    <x v="0"/>
    <x v="4"/>
    <x v="4"/>
    <n v="771496"/>
  </r>
  <r>
    <x v="8"/>
    <x v="35"/>
    <x v="0"/>
    <x v="0"/>
    <x v="5"/>
    <x v="5"/>
    <n v="0"/>
  </r>
  <r>
    <x v="8"/>
    <x v="35"/>
    <x v="0"/>
    <x v="1"/>
    <x v="6"/>
    <x v="6"/>
    <n v="85197"/>
  </r>
  <r>
    <x v="8"/>
    <x v="35"/>
    <x v="0"/>
    <x v="2"/>
    <x v="7"/>
    <x v="7"/>
    <n v="312758"/>
  </r>
  <r>
    <x v="8"/>
    <x v="35"/>
    <x v="0"/>
    <x v="2"/>
    <x v="8"/>
    <x v="8"/>
    <n v="837605"/>
  </r>
  <r>
    <x v="8"/>
    <x v="35"/>
    <x v="0"/>
    <x v="2"/>
    <x v="9"/>
    <x v="9"/>
    <n v="271922"/>
  </r>
  <r>
    <x v="8"/>
    <x v="35"/>
    <x v="1"/>
    <x v="0"/>
    <x v="0"/>
    <x v="0"/>
    <n v="103030"/>
  </r>
  <r>
    <x v="8"/>
    <x v="35"/>
    <x v="1"/>
    <x v="0"/>
    <x v="1"/>
    <x v="1"/>
    <n v="516274"/>
  </r>
  <r>
    <x v="8"/>
    <x v="35"/>
    <x v="1"/>
    <x v="0"/>
    <x v="2"/>
    <x v="2"/>
    <n v="33235"/>
  </r>
  <r>
    <x v="8"/>
    <x v="35"/>
    <x v="1"/>
    <x v="0"/>
    <x v="3"/>
    <x v="3"/>
    <n v="-39666"/>
  </r>
  <r>
    <x v="8"/>
    <x v="35"/>
    <x v="1"/>
    <x v="0"/>
    <x v="4"/>
    <x v="4"/>
    <n v="860576"/>
  </r>
  <r>
    <x v="8"/>
    <x v="35"/>
    <x v="1"/>
    <x v="0"/>
    <x v="5"/>
    <x v="5"/>
    <n v="0"/>
  </r>
  <r>
    <x v="8"/>
    <x v="35"/>
    <x v="1"/>
    <x v="1"/>
    <x v="6"/>
    <x v="6"/>
    <n v="34081"/>
  </r>
  <r>
    <x v="8"/>
    <x v="35"/>
    <x v="1"/>
    <x v="2"/>
    <x v="7"/>
    <x v="7"/>
    <n v="312758"/>
  </r>
  <r>
    <x v="8"/>
    <x v="35"/>
    <x v="1"/>
    <x v="2"/>
    <x v="8"/>
    <x v="8"/>
    <n v="829242"/>
  </r>
  <r>
    <x v="8"/>
    <x v="35"/>
    <x v="1"/>
    <x v="2"/>
    <x v="9"/>
    <x v="9"/>
    <n v="444862"/>
  </r>
  <r>
    <x v="8"/>
    <x v="36"/>
    <x v="0"/>
    <x v="0"/>
    <x v="0"/>
    <x v="0"/>
    <n v="43959"/>
  </r>
  <r>
    <x v="8"/>
    <x v="36"/>
    <x v="0"/>
    <x v="0"/>
    <x v="1"/>
    <x v="1"/>
    <n v="367071"/>
  </r>
  <r>
    <x v="8"/>
    <x v="36"/>
    <x v="0"/>
    <x v="0"/>
    <x v="2"/>
    <x v="2"/>
    <n v="8538"/>
  </r>
  <r>
    <x v="8"/>
    <x v="36"/>
    <x v="0"/>
    <x v="0"/>
    <x v="3"/>
    <x v="3"/>
    <n v="11021"/>
  </r>
  <r>
    <x v="8"/>
    <x v="36"/>
    <x v="0"/>
    <x v="0"/>
    <x v="4"/>
    <x v="4"/>
    <n v="606947"/>
  </r>
  <r>
    <x v="8"/>
    <x v="36"/>
    <x v="0"/>
    <x v="0"/>
    <x v="5"/>
    <x v="5"/>
    <n v="0"/>
  </r>
  <r>
    <x v="8"/>
    <x v="36"/>
    <x v="0"/>
    <x v="1"/>
    <x v="6"/>
    <x v="6"/>
    <n v="135069"/>
  </r>
  <r>
    <x v="8"/>
    <x v="36"/>
    <x v="0"/>
    <x v="2"/>
    <x v="7"/>
    <x v="7"/>
    <n v="297172"/>
  </r>
  <r>
    <x v="8"/>
    <x v="36"/>
    <x v="0"/>
    <x v="2"/>
    <x v="8"/>
    <x v="8"/>
    <n v="687620"/>
  </r>
  <r>
    <x v="8"/>
    <x v="36"/>
    <x v="0"/>
    <x v="2"/>
    <x v="9"/>
    <x v="9"/>
    <n v="165771"/>
  </r>
  <r>
    <x v="8"/>
    <x v="36"/>
    <x v="1"/>
    <x v="0"/>
    <x v="0"/>
    <x v="0"/>
    <n v="102118"/>
  </r>
  <r>
    <x v="8"/>
    <x v="36"/>
    <x v="1"/>
    <x v="0"/>
    <x v="1"/>
    <x v="1"/>
    <n v="430178"/>
  </r>
  <r>
    <x v="8"/>
    <x v="36"/>
    <x v="1"/>
    <x v="0"/>
    <x v="2"/>
    <x v="2"/>
    <n v="9967"/>
  </r>
  <r>
    <x v="8"/>
    <x v="36"/>
    <x v="1"/>
    <x v="0"/>
    <x v="3"/>
    <x v="3"/>
    <n v="-56556"/>
  </r>
  <r>
    <x v="8"/>
    <x v="36"/>
    <x v="1"/>
    <x v="0"/>
    <x v="4"/>
    <x v="4"/>
    <n v="654475"/>
  </r>
  <r>
    <x v="8"/>
    <x v="36"/>
    <x v="1"/>
    <x v="0"/>
    <x v="5"/>
    <x v="5"/>
    <n v="-1936"/>
  </r>
  <r>
    <x v="8"/>
    <x v="36"/>
    <x v="1"/>
    <x v="1"/>
    <x v="6"/>
    <x v="6"/>
    <n v="158670"/>
  </r>
  <r>
    <x v="8"/>
    <x v="36"/>
    <x v="1"/>
    <x v="2"/>
    <x v="7"/>
    <x v="7"/>
    <n v="297172"/>
  </r>
  <r>
    <x v="8"/>
    <x v="36"/>
    <x v="1"/>
    <x v="2"/>
    <x v="8"/>
    <x v="8"/>
    <n v="680606"/>
  </r>
  <r>
    <x v="8"/>
    <x v="36"/>
    <x v="1"/>
    <x v="2"/>
    <x v="9"/>
    <x v="9"/>
    <n v="436122"/>
  </r>
  <r>
    <x v="8"/>
    <x v="37"/>
    <x v="0"/>
    <x v="0"/>
    <x v="0"/>
    <x v="0"/>
    <n v="23169"/>
  </r>
  <r>
    <x v="8"/>
    <x v="37"/>
    <x v="0"/>
    <x v="0"/>
    <x v="1"/>
    <x v="1"/>
    <n v="281964"/>
  </r>
  <r>
    <x v="8"/>
    <x v="37"/>
    <x v="0"/>
    <x v="0"/>
    <x v="2"/>
    <x v="2"/>
    <n v="0"/>
  </r>
  <r>
    <x v="8"/>
    <x v="37"/>
    <x v="0"/>
    <x v="0"/>
    <x v="3"/>
    <x v="3"/>
    <n v="14118"/>
  </r>
  <r>
    <x v="8"/>
    <x v="37"/>
    <x v="0"/>
    <x v="0"/>
    <x v="4"/>
    <x v="4"/>
    <n v="302134"/>
  </r>
  <r>
    <x v="8"/>
    <x v="37"/>
    <x v="0"/>
    <x v="0"/>
    <x v="5"/>
    <x v="5"/>
    <n v="0"/>
  </r>
  <r>
    <x v="8"/>
    <x v="37"/>
    <x v="0"/>
    <x v="1"/>
    <x v="6"/>
    <x v="6"/>
    <n v="62472"/>
  </r>
  <r>
    <x v="8"/>
    <x v="37"/>
    <x v="0"/>
    <x v="2"/>
    <x v="7"/>
    <x v="7"/>
    <n v="248220"/>
  </r>
  <r>
    <x v="8"/>
    <x v="37"/>
    <x v="0"/>
    <x v="2"/>
    <x v="8"/>
    <x v="8"/>
    <n v="303982"/>
  </r>
  <r>
    <x v="8"/>
    <x v="37"/>
    <x v="0"/>
    <x v="2"/>
    <x v="9"/>
    <x v="9"/>
    <n v="103419"/>
  </r>
  <r>
    <x v="8"/>
    <x v="37"/>
    <x v="1"/>
    <x v="0"/>
    <x v="0"/>
    <x v="0"/>
    <n v="27063"/>
  </r>
  <r>
    <x v="8"/>
    <x v="37"/>
    <x v="1"/>
    <x v="0"/>
    <x v="1"/>
    <x v="1"/>
    <n v="281544"/>
  </r>
  <r>
    <x v="8"/>
    <x v="37"/>
    <x v="1"/>
    <x v="0"/>
    <x v="2"/>
    <x v="2"/>
    <n v="0"/>
  </r>
  <r>
    <x v="8"/>
    <x v="37"/>
    <x v="1"/>
    <x v="0"/>
    <x v="3"/>
    <x v="3"/>
    <n v="4162"/>
  </r>
  <r>
    <x v="8"/>
    <x v="37"/>
    <x v="1"/>
    <x v="0"/>
    <x v="4"/>
    <x v="4"/>
    <n v="302134"/>
  </r>
  <r>
    <x v="8"/>
    <x v="37"/>
    <x v="1"/>
    <x v="0"/>
    <x v="5"/>
    <x v="5"/>
    <n v="0"/>
  </r>
  <r>
    <x v="8"/>
    <x v="37"/>
    <x v="1"/>
    <x v="1"/>
    <x v="6"/>
    <x v="6"/>
    <n v="56070"/>
  </r>
  <r>
    <x v="8"/>
    <x v="37"/>
    <x v="1"/>
    <x v="2"/>
    <x v="7"/>
    <x v="7"/>
    <n v="248220"/>
  </r>
  <r>
    <x v="8"/>
    <x v="37"/>
    <x v="1"/>
    <x v="2"/>
    <x v="8"/>
    <x v="8"/>
    <n v="303299"/>
  </r>
  <r>
    <x v="8"/>
    <x v="37"/>
    <x v="1"/>
    <x v="2"/>
    <x v="9"/>
    <x v="9"/>
    <n v="111130"/>
  </r>
  <r>
    <x v="8"/>
    <x v="38"/>
    <x v="0"/>
    <x v="0"/>
    <x v="0"/>
    <x v="0"/>
    <n v="15725"/>
  </r>
  <r>
    <x v="8"/>
    <x v="38"/>
    <x v="0"/>
    <x v="0"/>
    <x v="1"/>
    <x v="1"/>
    <n v="169176"/>
  </r>
  <r>
    <x v="8"/>
    <x v="38"/>
    <x v="0"/>
    <x v="0"/>
    <x v="2"/>
    <x v="2"/>
    <n v="0"/>
  </r>
  <r>
    <x v="8"/>
    <x v="38"/>
    <x v="0"/>
    <x v="0"/>
    <x v="3"/>
    <x v="3"/>
    <n v="-13164"/>
  </r>
  <r>
    <x v="8"/>
    <x v="38"/>
    <x v="0"/>
    <x v="0"/>
    <x v="4"/>
    <x v="4"/>
    <n v="177848"/>
  </r>
  <r>
    <x v="8"/>
    <x v="38"/>
    <x v="0"/>
    <x v="0"/>
    <x v="5"/>
    <x v="5"/>
    <n v="0"/>
  </r>
  <r>
    <x v="8"/>
    <x v="38"/>
    <x v="0"/>
    <x v="1"/>
    <x v="6"/>
    <x v="6"/>
    <n v="6010"/>
  </r>
  <r>
    <x v="8"/>
    <x v="38"/>
    <x v="0"/>
    <x v="2"/>
    <x v="7"/>
    <x v="7"/>
    <n v="133319"/>
  </r>
  <r>
    <x v="8"/>
    <x v="38"/>
    <x v="0"/>
    <x v="2"/>
    <x v="8"/>
    <x v="8"/>
    <n v="178517"/>
  </r>
  <r>
    <x v="8"/>
    <x v="38"/>
    <x v="0"/>
    <x v="2"/>
    <x v="9"/>
    <x v="9"/>
    <n v="70087"/>
  </r>
  <r>
    <x v="8"/>
    <x v="38"/>
    <x v="1"/>
    <x v="0"/>
    <x v="0"/>
    <x v="0"/>
    <n v="16616"/>
  </r>
  <r>
    <x v="8"/>
    <x v="38"/>
    <x v="1"/>
    <x v="0"/>
    <x v="1"/>
    <x v="1"/>
    <n v="169547"/>
  </r>
  <r>
    <x v="8"/>
    <x v="38"/>
    <x v="1"/>
    <x v="0"/>
    <x v="2"/>
    <x v="2"/>
    <n v="0"/>
  </r>
  <r>
    <x v="8"/>
    <x v="38"/>
    <x v="1"/>
    <x v="0"/>
    <x v="3"/>
    <x v="3"/>
    <n v="-14773"/>
  </r>
  <r>
    <x v="8"/>
    <x v="38"/>
    <x v="1"/>
    <x v="0"/>
    <x v="4"/>
    <x v="4"/>
    <n v="177848"/>
  </r>
  <r>
    <x v="8"/>
    <x v="38"/>
    <x v="1"/>
    <x v="0"/>
    <x v="5"/>
    <x v="5"/>
    <n v="0"/>
  </r>
  <r>
    <x v="8"/>
    <x v="38"/>
    <x v="1"/>
    <x v="1"/>
    <x v="6"/>
    <x v="6"/>
    <n v="5873"/>
  </r>
  <r>
    <x v="8"/>
    <x v="38"/>
    <x v="1"/>
    <x v="2"/>
    <x v="7"/>
    <x v="7"/>
    <n v="133319"/>
  </r>
  <r>
    <x v="8"/>
    <x v="38"/>
    <x v="1"/>
    <x v="2"/>
    <x v="8"/>
    <x v="8"/>
    <n v="178517"/>
  </r>
  <r>
    <x v="8"/>
    <x v="38"/>
    <x v="1"/>
    <x v="2"/>
    <x v="9"/>
    <x v="9"/>
    <n v="72821"/>
  </r>
  <r>
    <x v="8"/>
    <x v="39"/>
    <x v="0"/>
    <x v="0"/>
    <x v="0"/>
    <x v="0"/>
    <n v="11034"/>
  </r>
  <r>
    <x v="8"/>
    <x v="39"/>
    <x v="0"/>
    <x v="0"/>
    <x v="1"/>
    <x v="1"/>
    <n v="69057"/>
  </r>
  <r>
    <x v="8"/>
    <x v="39"/>
    <x v="0"/>
    <x v="0"/>
    <x v="2"/>
    <x v="2"/>
    <n v="0"/>
  </r>
  <r>
    <x v="8"/>
    <x v="39"/>
    <x v="0"/>
    <x v="0"/>
    <x v="3"/>
    <x v="3"/>
    <n v="12668"/>
  </r>
  <r>
    <x v="8"/>
    <x v="39"/>
    <x v="0"/>
    <x v="0"/>
    <x v="4"/>
    <x v="4"/>
    <n v="142744"/>
  </r>
  <r>
    <x v="8"/>
    <x v="39"/>
    <x v="0"/>
    <x v="0"/>
    <x v="5"/>
    <x v="5"/>
    <n v="0"/>
  </r>
  <r>
    <x v="8"/>
    <x v="39"/>
    <x v="0"/>
    <x v="1"/>
    <x v="6"/>
    <x v="6"/>
    <n v="5713"/>
  </r>
  <r>
    <x v="8"/>
    <x v="39"/>
    <x v="0"/>
    <x v="2"/>
    <x v="7"/>
    <x v="7"/>
    <n v="65385"/>
  </r>
  <r>
    <x v="8"/>
    <x v="39"/>
    <x v="0"/>
    <x v="2"/>
    <x v="8"/>
    <x v="8"/>
    <n v="138321"/>
  </r>
  <r>
    <x v="8"/>
    <x v="39"/>
    <x v="0"/>
    <x v="2"/>
    <x v="9"/>
    <x v="9"/>
    <n v="12174"/>
  </r>
  <r>
    <x v="8"/>
    <x v="39"/>
    <x v="1"/>
    <x v="0"/>
    <x v="0"/>
    <x v="0"/>
    <n v="11879"/>
  </r>
  <r>
    <x v="8"/>
    <x v="39"/>
    <x v="1"/>
    <x v="0"/>
    <x v="1"/>
    <x v="1"/>
    <n v="71443"/>
  </r>
  <r>
    <x v="8"/>
    <x v="39"/>
    <x v="1"/>
    <x v="0"/>
    <x v="2"/>
    <x v="2"/>
    <n v="0"/>
  </r>
  <r>
    <x v="8"/>
    <x v="39"/>
    <x v="1"/>
    <x v="0"/>
    <x v="3"/>
    <x v="3"/>
    <n v="11196"/>
  </r>
  <r>
    <x v="8"/>
    <x v="39"/>
    <x v="1"/>
    <x v="0"/>
    <x v="4"/>
    <x v="4"/>
    <n v="142744"/>
  </r>
  <r>
    <x v="8"/>
    <x v="39"/>
    <x v="1"/>
    <x v="0"/>
    <x v="5"/>
    <x v="5"/>
    <n v="0"/>
  </r>
  <r>
    <x v="8"/>
    <x v="39"/>
    <x v="1"/>
    <x v="1"/>
    <x v="6"/>
    <x v="6"/>
    <n v="4998"/>
  </r>
  <r>
    <x v="8"/>
    <x v="39"/>
    <x v="1"/>
    <x v="2"/>
    <x v="7"/>
    <x v="7"/>
    <n v="65385"/>
  </r>
  <r>
    <x v="8"/>
    <x v="39"/>
    <x v="1"/>
    <x v="2"/>
    <x v="8"/>
    <x v="8"/>
    <n v="138103"/>
  </r>
  <r>
    <x v="8"/>
    <x v="39"/>
    <x v="1"/>
    <x v="2"/>
    <x v="9"/>
    <x v="9"/>
    <n v="16380"/>
  </r>
  <r>
    <x v="8"/>
    <x v="40"/>
    <x v="0"/>
    <x v="0"/>
    <x v="0"/>
    <x v="0"/>
    <n v="14055"/>
  </r>
  <r>
    <x v="8"/>
    <x v="40"/>
    <x v="0"/>
    <x v="0"/>
    <x v="1"/>
    <x v="1"/>
    <n v="96271"/>
  </r>
  <r>
    <x v="8"/>
    <x v="40"/>
    <x v="0"/>
    <x v="0"/>
    <x v="2"/>
    <x v="2"/>
    <n v="2301"/>
  </r>
  <r>
    <x v="8"/>
    <x v="40"/>
    <x v="0"/>
    <x v="0"/>
    <x v="3"/>
    <x v="3"/>
    <n v="9336"/>
  </r>
  <r>
    <x v="8"/>
    <x v="40"/>
    <x v="0"/>
    <x v="0"/>
    <x v="4"/>
    <x v="4"/>
    <n v="125391"/>
  </r>
  <r>
    <x v="8"/>
    <x v="40"/>
    <x v="0"/>
    <x v="0"/>
    <x v="5"/>
    <x v="5"/>
    <n v="0"/>
  </r>
  <r>
    <x v="8"/>
    <x v="40"/>
    <x v="0"/>
    <x v="1"/>
    <x v="6"/>
    <x v="6"/>
    <n v="4376"/>
  </r>
  <r>
    <x v="8"/>
    <x v="40"/>
    <x v="0"/>
    <x v="2"/>
    <x v="7"/>
    <x v="7"/>
    <n v="73579"/>
  </r>
  <r>
    <x v="8"/>
    <x v="40"/>
    <x v="0"/>
    <x v="2"/>
    <x v="8"/>
    <x v="8"/>
    <n v="120590"/>
  </r>
  <r>
    <x v="8"/>
    <x v="40"/>
    <x v="0"/>
    <x v="2"/>
    <x v="9"/>
    <x v="9"/>
    <n v="38889"/>
  </r>
  <r>
    <x v="8"/>
    <x v="40"/>
    <x v="1"/>
    <x v="0"/>
    <x v="0"/>
    <x v="0"/>
    <n v="18947"/>
  </r>
  <r>
    <x v="8"/>
    <x v="40"/>
    <x v="1"/>
    <x v="0"/>
    <x v="1"/>
    <x v="1"/>
    <n v="99680"/>
  </r>
  <r>
    <x v="8"/>
    <x v="40"/>
    <x v="1"/>
    <x v="0"/>
    <x v="2"/>
    <x v="2"/>
    <n v="2301"/>
  </r>
  <r>
    <x v="8"/>
    <x v="40"/>
    <x v="1"/>
    <x v="0"/>
    <x v="3"/>
    <x v="3"/>
    <n v="203"/>
  </r>
  <r>
    <x v="8"/>
    <x v="40"/>
    <x v="1"/>
    <x v="0"/>
    <x v="4"/>
    <x v="4"/>
    <n v="167820"/>
  </r>
  <r>
    <x v="8"/>
    <x v="40"/>
    <x v="1"/>
    <x v="0"/>
    <x v="5"/>
    <x v="5"/>
    <n v="0"/>
  </r>
  <r>
    <x v="8"/>
    <x v="40"/>
    <x v="1"/>
    <x v="1"/>
    <x v="6"/>
    <x v="6"/>
    <n v="-261"/>
  </r>
  <r>
    <x v="8"/>
    <x v="40"/>
    <x v="1"/>
    <x v="2"/>
    <x v="7"/>
    <x v="7"/>
    <n v="73579"/>
  </r>
  <r>
    <x v="8"/>
    <x v="40"/>
    <x v="1"/>
    <x v="2"/>
    <x v="8"/>
    <x v="8"/>
    <n v="119488"/>
  </r>
  <r>
    <x v="8"/>
    <x v="40"/>
    <x v="1"/>
    <x v="2"/>
    <x v="9"/>
    <x v="9"/>
    <n v="95217"/>
  </r>
  <r>
    <x v="8"/>
    <x v="41"/>
    <x v="0"/>
    <x v="0"/>
    <x v="0"/>
    <x v="0"/>
    <n v="0"/>
  </r>
  <r>
    <x v="8"/>
    <x v="41"/>
    <x v="0"/>
    <x v="0"/>
    <x v="1"/>
    <x v="1"/>
    <n v="11844"/>
  </r>
  <r>
    <x v="8"/>
    <x v="41"/>
    <x v="0"/>
    <x v="0"/>
    <x v="2"/>
    <x v="2"/>
    <n v="0"/>
  </r>
  <r>
    <x v="8"/>
    <x v="41"/>
    <x v="0"/>
    <x v="0"/>
    <x v="3"/>
    <x v="3"/>
    <n v="1248"/>
  </r>
  <r>
    <x v="8"/>
    <x v="41"/>
    <x v="0"/>
    <x v="0"/>
    <x v="4"/>
    <x v="4"/>
    <n v="4936"/>
  </r>
  <r>
    <x v="8"/>
    <x v="41"/>
    <x v="0"/>
    <x v="0"/>
    <x v="5"/>
    <x v="5"/>
    <n v="0"/>
  </r>
  <r>
    <x v="8"/>
    <x v="41"/>
    <x v="0"/>
    <x v="1"/>
    <x v="6"/>
    <x v="6"/>
    <n v="4110"/>
  </r>
  <r>
    <x v="8"/>
    <x v="41"/>
    <x v="0"/>
    <x v="2"/>
    <x v="7"/>
    <x v="7"/>
    <n v="4623"/>
  </r>
  <r>
    <x v="8"/>
    <x v="41"/>
    <x v="0"/>
    <x v="2"/>
    <x v="8"/>
    <x v="8"/>
    <n v="14260"/>
  </r>
  <r>
    <x v="8"/>
    <x v="41"/>
    <x v="0"/>
    <x v="2"/>
    <x v="9"/>
    <x v="9"/>
    <n v="759"/>
  </r>
  <r>
    <x v="8"/>
    <x v="41"/>
    <x v="1"/>
    <x v="0"/>
    <x v="0"/>
    <x v="0"/>
    <n v="0"/>
  </r>
  <r>
    <x v="8"/>
    <x v="41"/>
    <x v="1"/>
    <x v="0"/>
    <x v="1"/>
    <x v="1"/>
    <n v="11844"/>
  </r>
  <r>
    <x v="8"/>
    <x v="41"/>
    <x v="1"/>
    <x v="0"/>
    <x v="2"/>
    <x v="2"/>
    <n v="0"/>
  </r>
  <r>
    <x v="8"/>
    <x v="41"/>
    <x v="1"/>
    <x v="0"/>
    <x v="3"/>
    <x v="3"/>
    <n v="1248"/>
  </r>
  <r>
    <x v="8"/>
    <x v="41"/>
    <x v="1"/>
    <x v="0"/>
    <x v="4"/>
    <x v="4"/>
    <n v="4936"/>
  </r>
  <r>
    <x v="8"/>
    <x v="41"/>
    <x v="1"/>
    <x v="0"/>
    <x v="5"/>
    <x v="5"/>
    <n v="0"/>
  </r>
  <r>
    <x v="8"/>
    <x v="41"/>
    <x v="1"/>
    <x v="1"/>
    <x v="6"/>
    <x v="6"/>
    <n v="4110"/>
  </r>
  <r>
    <x v="8"/>
    <x v="41"/>
    <x v="1"/>
    <x v="2"/>
    <x v="7"/>
    <x v="7"/>
    <n v="4623"/>
  </r>
  <r>
    <x v="8"/>
    <x v="41"/>
    <x v="1"/>
    <x v="2"/>
    <x v="8"/>
    <x v="8"/>
    <n v="14260"/>
  </r>
  <r>
    <x v="8"/>
    <x v="41"/>
    <x v="1"/>
    <x v="2"/>
    <x v="9"/>
    <x v="9"/>
    <n v="759"/>
  </r>
  <r>
    <x v="8"/>
    <x v="42"/>
    <x v="0"/>
    <x v="0"/>
    <x v="0"/>
    <x v="0"/>
    <n v="32731"/>
  </r>
  <r>
    <x v="8"/>
    <x v="42"/>
    <x v="0"/>
    <x v="0"/>
    <x v="1"/>
    <x v="1"/>
    <n v="481442"/>
  </r>
  <r>
    <x v="8"/>
    <x v="42"/>
    <x v="0"/>
    <x v="0"/>
    <x v="2"/>
    <x v="2"/>
    <n v="-677"/>
  </r>
  <r>
    <x v="8"/>
    <x v="42"/>
    <x v="0"/>
    <x v="0"/>
    <x v="3"/>
    <x v="3"/>
    <n v="128192"/>
  </r>
  <r>
    <x v="8"/>
    <x v="42"/>
    <x v="0"/>
    <x v="0"/>
    <x v="4"/>
    <x v="4"/>
    <n v="457323"/>
  </r>
  <r>
    <x v="8"/>
    <x v="42"/>
    <x v="0"/>
    <x v="0"/>
    <x v="5"/>
    <x v="5"/>
    <n v="0"/>
  </r>
  <r>
    <x v="8"/>
    <x v="42"/>
    <x v="0"/>
    <x v="1"/>
    <x v="6"/>
    <x v="6"/>
    <n v="84267"/>
  </r>
  <r>
    <x v="8"/>
    <x v="42"/>
    <x v="0"/>
    <x v="2"/>
    <x v="7"/>
    <x v="7"/>
    <n v="332317"/>
  </r>
  <r>
    <x v="8"/>
    <x v="42"/>
    <x v="0"/>
    <x v="2"/>
    <x v="8"/>
    <x v="8"/>
    <n v="450308"/>
  </r>
  <r>
    <x v="8"/>
    <x v="42"/>
    <x v="0"/>
    <x v="2"/>
    <x v="9"/>
    <x v="9"/>
    <n v="144269"/>
  </r>
  <r>
    <x v="8"/>
    <x v="42"/>
    <x v="1"/>
    <x v="0"/>
    <x v="0"/>
    <x v="0"/>
    <n v="43622"/>
  </r>
  <r>
    <x v="8"/>
    <x v="42"/>
    <x v="1"/>
    <x v="0"/>
    <x v="1"/>
    <x v="1"/>
    <n v="490880"/>
  </r>
  <r>
    <x v="8"/>
    <x v="42"/>
    <x v="1"/>
    <x v="0"/>
    <x v="2"/>
    <x v="2"/>
    <n v="-677"/>
  </r>
  <r>
    <x v="8"/>
    <x v="42"/>
    <x v="1"/>
    <x v="0"/>
    <x v="3"/>
    <x v="3"/>
    <n v="115851"/>
  </r>
  <r>
    <x v="8"/>
    <x v="42"/>
    <x v="1"/>
    <x v="0"/>
    <x v="4"/>
    <x v="4"/>
    <n v="461224"/>
  </r>
  <r>
    <x v="8"/>
    <x v="42"/>
    <x v="1"/>
    <x v="0"/>
    <x v="5"/>
    <x v="5"/>
    <n v="252"/>
  </r>
  <r>
    <x v="8"/>
    <x v="42"/>
    <x v="1"/>
    <x v="1"/>
    <x v="6"/>
    <x v="6"/>
    <n v="80697"/>
  </r>
  <r>
    <x v="8"/>
    <x v="42"/>
    <x v="1"/>
    <x v="2"/>
    <x v="7"/>
    <x v="7"/>
    <n v="332317"/>
  </r>
  <r>
    <x v="8"/>
    <x v="42"/>
    <x v="1"/>
    <x v="2"/>
    <x v="8"/>
    <x v="8"/>
    <n v="449923"/>
  </r>
  <r>
    <x v="8"/>
    <x v="42"/>
    <x v="1"/>
    <x v="2"/>
    <x v="9"/>
    <x v="9"/>
    <n v="177403"/>
  </r>
  <r>
    <x v="8"/>
    <x v="43"/>
    <x v="0"/>
    <x v="0"/>
    <x v="0"/>
    <x v="0"/>
    <n v="23754"/>
  </r>
  <r>
    <x v="8"/>
    <x v="43"/>
    <x v="0"/>
    <x v="0"/>
    <x v="1"/>
    <x v="1"/>
    <n v="205259"/>
  </r>
  <r>
    <x v="8"/>
    <x v="43"/>
    <x v="0"/>
    <x v="0"/>
    <x v="2"/>
    <x v="2"/>
    <n v="0"/>
  </r>
  <r>
    <x v="8"/>
    <x v="43"/>
    <x v="0"/>
    <x v="0"/>
    <x v="3"/>
    <x v="3"/>
    <n v="-20384"/>
  </r>
  <r>
    <x v="8"/>
    <x v="43"/>
    <x v="0"/>
    <x v="0"/>
    <x v="4"/>
    <x v="4"/>
    <n v="253707"/>
  </r>
  <r>
    <x v="8"/>
    <x v="43"/>
    <x v="0"/>
    <x v="0"/>
    <x v="5"/>
    <x v="5"/>
    <n v="0"/>
  </r>
  <r>
    <x v="8"/>
    <x v="43"/>
    <x v="0"/>
    <x v="1"/>
    <x v="6"/>
    <x v="6"/>
    <n v="-24683"/>
  </r>
  <r>
    <x v="8"/>
    <x v="43"/>
    <x v="0"/>
    <x v="2"/>
    <x v="7"/>
    <x v="7"/>
    <n v="167158"/>
  </r>
  <r>
    <x v="8"/>
    <x v="43"/>
    <x v="0"/>
    <x v="2"/>
    <x v="8"/>
    <x v="8"/>
    <n v="202801"/>
  </r>
  <r>
    <x v="8"/>
    <x v="43"/>
    <x v="0"/>
    <x v="2"/>
    <x v="9"/>
    <x v="9"/>
    <n v="108462"/>
  </r>
  <r>
    <x v="8"/>
    <x v="43"/>
    <x v="1"/>
    <x v="0"/>
    <x v="0"/>
    <x v="0"/>
    <n v="43570"/>
  </r>
  <r>
    <x v="8"/>
    <x v="43"/>
    <x v="1"/>
    <x v="0"/>
    <x v="1"/>
    <x v="1"/>
    <n v="224328"/>
  </r>
  <r>
    <x v="8"/>
    <x v="43"/>
    <x v="1"/>
    <x v="0"/>
    <x v="2"/>
    <x v="2"/>
    <n v="0"/>
  </r>
  <r>
    <x v="8"/>
    <x v="43"/>
    <x v="1"/>
    <x v="0"/>
    <x v="3"/>
    <x v="3"/>
    <n v="-25749"/>
  </r>
  <r>
    <x v="8"/>
    <x v="43"/>
    <x v="1"/>
    <x v="0"/>
    <x v="4"/>
    <x v="4"/>
    <n v="336502"/>
  </r>
  <r>
    <x v="8"/>
    <x v="43"/>
    <x v="1"/>
    <x v="0"/>
    <x v="5"/>
    <x v="5"/>
    <n v="0"/>
  </r>
  <r>
    <x v="8"/>
    <x v="43"/>
    <x v="1"/>
    <x v="1"/>
    <x v="6"/>
    <x v="6"/>
    <n v="-9797"/>
  </r>
  <r>
    <x v="8"/>
    <x v="43"/>
    <x v="1"/>
    <x v="2"/>
    <x v="7"/>
    <x v="7"/>
    <n v="167158"/>
  </r>
  <r>
    <x v="8"/>
    <x v="43"/>
    <x v="1"/>
    <x v="2"/>
    <x v="8"/>
    <x v="8"/>
    <n v="201860"/>
  </r>
  <r>
    <x v="8"/>
    <x v="43"/>
    <x v="1"/>
    <x v="2"/>
    <x v="9"/>
    <x v="9"/>
    <n v="251334"/>
  </r>
  <r>
    <x v="8"/>
    <x v="44"/>
    <x v="0"/>
    <x v="0"/>
    <x v="0"/>
    <x v="0"/>
    <n v="217775"/>
  </r>
  <r>
    <x v="8"/>
    <x v="44"/>
    <x v="0"/>
    <x v="0"/>
    <x v="1"/>
    <x v="1"/>
    <n v="1046550"/>
  </r>
  <r>
    <x v="8"/>
    <x v="44"/>
    <x v="0"/>
    <x v="0"/>
    <x v="2"/>
    <x v="2"/>
    <n v="91298"/>
  </r>
  <r>
    <x v="8"/>
    <x v="44"/>
    <x v="0"/>
    <x v="0"/>
    <x v="3"/>
    <x v="3"/>
    <n v="-47685"/>
  </r>
  <r>
    <x v="8"/>
    <x v="44"/>
    <x v="0"/>
    <x v="0"/>
    <x v="4"/>
    <x v="4"/>
    <n v="1826444"/>
  </r>
  <r>
    <x v="8"/>
    <x v="44"/>
    <x v="0"/>
    <x v="0"/>
    <x v="5"/>
    <x v="5"/>
    <n v="0"/>
  </r>
  <r>
    <x v="8"/>
    <x v="44"/>
    <x v="0"/>
    <x v="1"/>
    <x v="6"/>
    <x v="6"/>
    <n v="114338"/>
  </r>
  <r>
    <x v="8"/>
    <x v="44"/>
    <x v="0"/>
    <x v="2"/>
    <x v="7"/>
    <x v="7"/>
    <n v="467507"/>
  </r>
  <r>
    <x v="8"/>
    <x v="44"/>
    <x v="0"/>
    <x v="2"/>
    <x v="8"/>
    <x v="8"/>
    <n v="2309406"/>
  </r>
  <r>
    <x v="8"/>
    <x v="44"/>
    <x v="0"/>
    <x v="2"/>
    <x v="9"/>
    <x v="9"/>
    <n v="567177"/>
  </r>
  <r>
    <x v="8"/>
    <x v="44"/>
    <x v="1"/>
    <x v="0"/>
    <x v="0"/>
    <x v="0"/>
    <n v="392657"/>
  </r>
  <r>
    <x v="8"/>
    <x v="44"/>
    <x v="1"/>
    <x v="0"/>
    <x v="1"/>
    <x v="1"/>
    <n v="1342773"/>
  </r>
  <r>
    <x v="8"/>
    <x v="44"/>
    <x v="1"/>
    <x v="0"/>
    <x v="2"/>
    <x v="2"/>
    <n v="90784"/>
  </r>
  <r>
    <x v="8"/>
    <x v="44"/>
    <x v="1"/>
    <x v="0"/>
    <x v="3"/>
    <x v="3"/>
    <n v="-142311"/>
  </r>
  <r>
    <x v="8"/>
    <x v="44"/>
    <x v="1"/>
    <x v="0"/>
    <x v="4"/>
    <x v="4"/>
    <n v="1954932"/>
  </r>
  <r>
    <x v="8"/>
    <x v="44"/>
    <x v="1"/>
    <x v="0"/>
    <x v="5"/>
    <x v="5"/>
    <n v="39994"/>
  </r>
  <r>
    <x v="8"/>
    <x v="44"/>
    <x v="1"/>
    <x v="1"/>
    <x v="6"/>
    <x v="6"/>
    <n v="659506"/>
  </r>
  <r>
    <x v="8"/>
    <x v="44"/>
    <x v="1"/>
    <x v="2"/>
    <x v="7"/>
    <x v="7"/>
    <n v="467507"/>
  </r>
  <r>
    <x v="8"/>
    <x v="44"/>
    <x v="1"/>
    <x v="2"/>
    <x v="8"/>
    <x v="8"/>
    <n v="2298325"/>
  </r>
  <r>
    <x v="8"/>
    <x v="44"/>
    <x v="1"/>
    <x v="2"/>
    <x v="9"/>
    <x v="9"/>
    <n v="1777137"/>
  </r>
  <r>
    <x v="8"/>
    <x v="45"/>
    <x v="0"/>
    <x v="0"/>
    <x v="0"/>
    <x v="0"/>
    <n v="191084"/>
  </r>
  <r>
    <x v="8"/>
    <x v="45"/>
    <x v="0"/>
    <x v="0"/>
    <x v="1"/>
    <x v="1"/>
    <n v="1081933"/>
  </r>
  <r>
    <x v="8"/>
    <x v="45"/>
    <x v="0"/>
    <x v="0"/>
    <x v="2"/>
    <x v="2"/>
    <n v="11536"/>
  </r>
  <r>
    <x v="8"/>
    <x v="45"/>
    <x v="0"/>
    <x v="0"/>
    <x v="3"/>
    <x v="3"/>
    <n v="-221759"/>
  </r>
  <r>
    <x v="8"/>
    <x v="45"/>
    <x v="0"/>
    <x v="0"/>
    <x v="4"/>
    <x v="4"/>
    <n v="1593765"/>
  </r>
  <r>
    <x v="8"/>
    <x v="45"/>
    <x v="0"/>
    <x v="0"/>
    <x v="5"/>
    <x v="5"/>
    <n v="0"/>
  </r>
  <r>
    <x v="8"/>
    <x v="45"/>
    <x v="0"/>
    <x v="1"/>
    <x v="6"/>
    <x v="6"/>
    <n v="-94331"/>
  </r>
  <r>
    <x v="8"/>
    <x v="45"/>
    <x v="0"/>
    <x v="2"/>
    <x v="7"/>
    <x v="7"/>
    <n v="749157"/>
  </r>
  <r>
    <x v="8"/>
    <x v="45"/>
    <x v="0"/>
    <x v="2"/>
    <x v="8"/>
    <x v="8"/>
    <n v="1711855"/>
  </r>
  <r>
    <x v="8"/>
    <x v="45"/>
    <x v="0"/>
    <x v="2"/>
    <x v="9"/>
    <x v="9"/>
    <n v="544734"/>
  </r>
  <r>
    <x v="8"/>
    <x v="45"/>
    <x v="1"/>
    <x v="0"/>
    <x v="0"/>
    <x v="0"/>
    <n v="301621"/>
  </r>
  <r>
    <x v="8"/>
    <x v="45"/>
    <x v="1"/>
    <x v="0"/>
    <x v="1"/>
    <x v="1"/>
    <n v="1215482"/>
  </r>
  <r>
    <x v="8"/>
    <x v="45"/>
    <x v="1"/>
    <x v="0"/>
    <x v="2"/>
    <x v="2"/>
    <n v="11536"/>
  </r>
  <r>
    <x v="8"/>
    <x v="45"/>
    <x v="1"/>
    <x v="0"/>
    <x v="3"/>
    <x v="3"/>
    <n v="-325789"/>
  </r>
  <r>
    <x v="8"/>
    <x v="45"/>
    <x v="1"/>
    <x v="0"/>
    <x v="4"/>
    <x v="4"/>
    <n v="1687828"/>
  </r>
  <r>
    <x v="8"/>
    <x v="45"/>
    <x v="1"/>
    <x v="0"/>
    <x v="5"/>
    <x v="5"/>
    <n v="-922"/>
  </r>
  <r>
    <x v="8"/>
    <x v="45"/>
    <x v="1"/>
    <x v="1"/>
    <x v="6"/>
    <x v="6"/>
    <n v="-63106"/>
  </r>
  <r>
    <x v="8"/>
    <x v="45"/>
    <x v="1"/>
    <x v="2"/>
    <x v="7"/>
    <x v="7"/>
    <n v="749157"/>
  </r>
  <r>
    <x v="8"/>
    <x v="45"/>
    <x v="1"/>
    <x v="2"/>
    <x v="8"/>
    <x v="8"/>
    <n v="1703360"/>
  </r>
  <r>
    <x v="8"/>
    <x v="45"/>
    <x v="1"/>
    <x v="2"/>
    <x v="9"/>
    <x v="9"/>
    <n v="1027555"/>
  </r>
  <r>
    <x v="8"/>
    <x v="46"/>
    <x v="0"/>
    <x v="0"/>
    <x v="0"/>
    <x v="0"/>
    <n v="26023"/>
  </r>
  <r>
    <x v="8"/>
    <x v="46"/>
    <x v="0"/>
    <x v="0"/>
    <x v="1"/>
    <x v="1"/>
    <n v="154522"/>
  </r>
  <r>
    <x v="8"/>
    <x v="46"/>
    <x v="0"/>
    <x v="0"/>
    <x v="2"/>
    <x v="2"/>
    <n v="1654"/>
  </r>
  <r>
    <x v="8"/>
    <x v="46"/>
    <x v="0"/>
    <x v="0"/>
    <x v="3"/>
    <x v="3"/>
    <n v="-7386"/>
  </r>
  <r>
    <x v="8"/>
    <x v="46"/>
    <x v="0"/>
    <x v="0"/>
    <x v="4"/>
    <x v="4"/>
    <n v="235651"/>
  </r>
  <r>
    <x v="8"/>
    <x v="46"/>
    <x v="0"/>
    <x v="0"/>
    <x v="5"/>
    <x v="5"/>
    <n v="0"/>
  </r>
  <r>
    <x v="8"/>
    <x v="46"/>
    <x v="0"/>
    <x v="1"/>
    <x v="6"/>
    <x v="6"/>
    <n v="30647"/>
  </r>
  <r>
    <x v="8"/>
    <x v="46"/>
    <x v="0"/>
    <x v="2"/>
    <x v="7"/>
    <x v="7"/>
    <n v="138573"/>
  </r>
  <r>
    <x v="8"/>
    <x v="46"/>
    <x v="0"/>
    <x v="2"/>
    <x v="8"/>
    <x v="8"/>
    <n v="240974"/>
  </r>
  <r>
    <x v="8"/>
    <x v="46"/>
    <x v="0"/>
    <x v="2"/>
    <x v="9"/>
    <x v="9"/>
    <n v="76336"/>
  </r>
  <r>
    <x v="8"/>
    <x v="46"/>
    <x v="1"/>
    <x v="0"/>
    <x v="0"/>
    <x v="0"/>
    <n v="41261"/>
  </r>
  <r>
    <x v="8"/>
    <x v="46"/>
    <x v="1"/>
    <x v="0"/>
    <x v="1"/>
    <x v="1"/>
    <n v="184935"/>
  </r>
  <r>
    <x v="8"/>
    <x v="46"/>
    <x v="1"/>
    <x v="0"/>
    <x v="2"/>
    <x v="2"/>
    <n v="1654"/>
  </r>
  <r>
    <x v="8"/>
    <x v="46"/>
    <x v="1"/>
    <x v="0"/>
    <x v="3"/>
    <x v="3"/>
    <n v="-57828"/>
  </r>
  <r>
    <x v="8"/>
    <x v="46"/>
    <x v="1"/>
    <x v="0"/>
    <x v="4"/>
    <x v="4"/>
    <n v="247071"/>
  </r>
  <r>
    <x v="8"/>
    <x v="46"/>
    <x v="1"/>
    <x v="0"/>
    <x v="5"/>
    <x v="5"/>
    <n v="0"/>
  </r>
  <r>
    <x v="8"/>
    <x v="46"/>
    <x v="1"/>
    <x v="1"/>
    <x v="6"/>
    <x v="6"/>
    <n v="41821"/>
  </r>
  <r>
    <x v="8"/>
    <x v="46"/>
    <x v="1"/>
    <x v="2"/>
    <x v="7"/>
    <x v="7"/>
    <n v="138573"/>
  </r>
  <r>
    <x v="8"/>
    <x v="46"/>
    <x v="1"/>
    <x v="2"/>
    <x v="8"/>
    <x v="8"/>
    <n v="237330"/>
  </r>
  <r>
    <x v="8"/>
    <x v="46"/>
    <x v="1"/>
    <x v="2"/>
    <x v="9"/>
    <x v="9"/>
    <n v="198667"/>
  </r>
  <r>
    <x v="8"/>
    <x v="47"/>
    <x v="0"/>
    <x v="0"/>
    <x v="0"/>
    <x v="0"/>
    <n v="10906"/>
  </r>
  <r>
    <x v="8"/>
    <x v="47"/>
    <x v="0"/>
    <x v="0"/>
    <x v="1"/>
    <x v="1"/>
    <n v="106782"/>
  </r>
  <r>
    <x v="8"/>
    <x v="47"/>
    <x v="0"/>
    <x v="0"/>
    <x v="2"/>
    <x v="2"/>
    <n v="0"/>
  </r>
  <r>
    <x v="8"/>
    <x v="47"/>
    <x v="0"/>
    <x v="0"/>
    <x v="3"/>
    <x v="3"/>
    <n v="20798"/>
  </r>
  <r>
    <x v="8"/>
    <x v="47"/>
    <x v="0"/>
    <x v="0"/>
    <x v="4"/>
    <x v="4"/>
    <n v="14453"/>
  </r>
  <r>
    <x v="8"/>
    <x v="47"/>
    <x v="0"/>
    <x v="0"/>
    <x v="5"/>
    <x v="5"/>
    <n v="-4506"/>
  </r>
  <r>
    <x v="8"/>
    <x v="47"/>
    <x v="0"/>
    <x v="1"/>
    <x v="6"/>
    <x v="6"/>
    <n v="22612"/>
  </r>
  <r>
    <x v="8"/>
    <x v="47"/>
    <x v="0"/>
    <x v="2"/>
    <x v="7"/>
    <x v="7"/>
    <n v="9966"/>
  </r>
  <r>
    <x v="8"/>
    <x v="47"/>
    <x v="0"/>
    <x v="2"/>
    <x v="8"/>
    <x v="8"/>
    <n v="118631"/>
  </r>
  <r>
    <x v="8"/>
    <x v="47"/>
    <x v="0"/>
    <x v="2"/>
    <x v="9"/>
    <x v="9"/>
    <n v="9864"/>
  </r>
  <r>
    <x v="8"/>
    <x v="47"/>
    <x v="1"/>
    <x v="0"/>
    <x v="0"/>
    <x v="0"/>
    <n v="11228"/>
  </r>
  <r>
    <x v="8"/>
    <x v="47"/>
    <x v="1"/>
    <x v="0"/>
    <x v="1"/>
    <x v="1"/>
    <n v="106999"/>
  </r>
  <r>
    <x v="8"/>
    <x v="47"/>
    <x v="1"/>
    <x v="0"/>
    <x v="2"/>
    <x v="2"/>
    <n v="0"/>
  </r>
  <r>
    <x v="8"/>
    <x v="47"/>
    <x v="1"/>
    <x v="0"/>
    <x v="3"/>
    <x v="3"/>
    <n v="20111"/>
  </r>
  <r>
    <x v="8"/>
    <x v="47"/>
    <x v="1"/>
    <x v="0"/>
    <x v="4"/>
    <x v="4"/>
    <n v="14453"/>
  </r>
  <r>
    <x v="8"/>
    <x v="47"/>
    <x v="1"/>
    <x v="0"/>
    <x v="5"/>
    <x v="5"/>
    <n v="-4506"/>
  </r>
  <r>
    <x v="8"/>
    <x v="47"/>
    <x v="1"/>
    <x v="1"/>
    <x v="6"/>
    <x v="6"/>
    <n v="22162"/>
  </r>
  <r>
    <x v="8"/>
    <x v="47"/>
    <x v="1"/>
    <x v="2"/>
    <x v="7"/>
    <x v="7"/>
    <n v="9966"/>
  </r>
  <r>
    <x v="8"/>
    <x v="47"/>
    <x v="1"/>
    <x v="2"/>
    <x v="8"/>
    <x v="8"/>
    <n v="118631"/>
  </r>
  <r>
    <x v="8"/>
    <x v="47"/>
    <x v="1"/>
    <x v="2"/>
    <x v="9"/>
    <x v="9"/>
    <n v="10640"/>
  </r>
  <r>
    <x v="8"/>
    <x v="48"/>
    <x v="0"/>
    <x v="0"/>
    <x v="0"/>
    <x v="0"/>
    <n v="84770"/>
  </r>
  <r>
    <x v="8"/>
    <x v="48"/>
    <x v="0"/>
    <x v="0"/>
    <x v="1"/>
    <x v="1"/>
    <n v="847526"/>
  </r>
  <r>
    <x v="8"/>
    <x v="48"/>
    <x v="0"/>
    <x v="0"/>
    <x v="2"/>
    <x v="2"/>
    <n v="30539"/>
  </r>
  <r>
    <x v="8"/>
    <x v="48"/>
    <x v="0"/>
    <x v="0"/>
    <x v="3"/>
    <x v="3"/>
    <n v="526692"/>
  </r>
  <r>
    <x v="8"/>
    <x v="48"/>
    <x v="0"/>
    <x v="0"/>
    <x v="4"/>
    <x v="4"/>
    <n v="1213015"/>
  </r>
  <r>
    <x v="8"/>
    <x v="48"/>
    <x v="0"/>
    <x v="0"/>
    <x v="5"/>
    <x v="5"/>
    <n v="13413"/>
  </r>
  <r>
    <x v="8"/>
    <x v="48"/>
    <x v="0"/>
    <x v="1"/>
    <x v="6"/>
    <x v="6"/>
    <n v="861463"/>
  </r>
  <r>
    <x v="8"/>
    <x v="48"/>
    <x v="0"/>
    <x v="2"/>
    <x v="7"/>
    <x v="7"/>
    <n v="276429"/>
  </r>
  <r>
    <x v="8"/>
    <x v="48"/>
    <x v="0"/>
    <x v="2"/>
    <x v="8"/>
    <x v="8"/>
    <n v="1718371"/>
  </r>
  <r>
    <x v="8"/>
    <x v="48"/>
    <x v="0"/>
    <x v="2"/>
    <x v="9"/>
    <x v="9"/>
    <n v="502408"/>
  </r>
  <r>
    <x v="8"/>
    <x v="48"/>
    <x v="1"/>
    <x v="0"/>
    <x v="0"/>
    <x v="0"/>
    <n v="185019"/>
  </r>
  <r>
    <x v="8"/>
    <x v="48"/>
    <x v="1"/>
    <x v="0"/>
    <x v="1"/>
    <x v="1"/>
    <n v="1108578"/>
  </r>
  <r>
    <x v="8"/>
    <x v="48"/>
    <x v="1"/>
    <x v="0"/>
    <x v="2"/>
    <x v="2"/>
    <n v="27088"/>
  </r>
  <r>
    <x v="8"/>
    <x v="48"/>
    <x v="1"/>
    <x v="0"/>
    <x v="3"/>
    <x v="3"/>
    <n v="436228"/>
  </r>
  <r>
    <x v="8"/>
    <x v="48"/>
    <x v="1"/>
    <x v="0"/>
    <x v="4"/>
    <x v="4"/>
    <n v="1538362"/>
  </r>
  <r>
    <x v="8"/>
    <x v="48"/>
    <x v="1"/>
    <x v="0"/>
    <x v="5"/>
    <x v="5"/>
    <n v="13413"/>
  </r>
  <r>
    <x v="8"/>
    <x v="48"/>
    <x v="1"/>
    <x v="1"/>
    <x v="6"/>
    <x v="6"/>
    <n v="1005617"/>
  </r>
  <r>
    <x v="8"/>
    <x v="48"/>
    <x v="1"/>
    <x v="2"/>
    <x v="7"/>
    <x v="7"/>
    <n v="276429"/>
  </r>
  <r>
    <x v="8"/>
    <x v="48"/>
    <x v="1"/>
    <x v="2"/>
    <x v="8"/>
    <x v="8"/>
    <n v="1718371"/>
  </r>
  <r>
    <x v="8"/>
    <x v="48"/>
    <x v="1"/>
    <x v="2"/>
    <x v="9"/>
    <x v="9"/>
    <n v="1420223"/>
  </r>
  <r>
    <x v="8"/>
    <x v="49"/>
    <x v="0"/>
    <x v="0"/>
    <x v="0"/>
    <x v="0"/>
    <n v="216185"/>
  </r>
  <r>
    <x v="8"/>
    <x v="49"/>
    <x v="0"/>
    <x v="0"/>
    <x v="1"/>
    <x v="1"/>
    <n v="1355461"/>
  </r>
  <r>
    <x v="8"/>
    <x v="49"/>
    <x v="0"/>
    <x v="0"/>
    <x v="2"/>
    <x v="2"/>
    <n v="26864"/>
  </r>
  <r>
    <x v="8"/>
    <x v="49"/>
    <x v="0"/>
    <x v="0"/>
    <x v="3"/>
    <x v="3"/>
    <n v="-212934"/>
  </r>
  <r>
    <x v="8"/>
    <x v="49"/>
    <x v="0"/>
    <x v="0"/>
    <x v="4"/>
    <x v="4"/>
    <n v="2118529"/>
  </r>
  <r>
    <x v="8"/>
    <x v="49"/>
    <x v="0"/>
    <x v="0"/>
    <x v="5"/>
    <x v="5"/>
    <n v="0"/>
  </r>
  <r>
    <x v="8"/>
    <x v="49"/>
    <x v="0"/>
    <x v="1"/>
    <x v="6"/>
    <x v="6"/>
    <n v="-60147"/>
  </r>
  <r>
    <x v="8"/>
    <x v="49"/>
    <x v="0"/>
    <x v="2"/>
    <x v="7"/>
    <x v="7"/>
    <n v="507781"/>
  </r>
  <r>
    <x v="8"/>
    <x v="49"/>
    <x v="0"/>
    <x v="2"/>
    <x v="8"/>
    <x v="8"/>
    <n v="2804217"/>
  </r>
  <r>
    <x v="8"/>
    <x v="49"/>
    <x v="0"/>
    <x v="2"/>
    <x v="9"/>
    <x v="9"/>
    <n v="557828"/>
  </r>
  <r>
    <x v="8"/>
    <x v="49"/>
    <x v="1"/>
    <x v="0"/>
    <x v="0"/>
    <x v="0"/>
    <n v="359868"/>
  </r>
  <r>
    <x v="8"/>
    <x v="49"/>
    <x v="1"/>
    <x v="0"/>
    <x v="1"/>
    <x v="1"/>
    <n v="1483573"/>
  </r>
  <r>
    <x v="8"/>
    <x v="49"/>
    <x v="1"/>
    <x v="0"/>
    <x v="2"/>
    <x v="2"/>
    <n v="27728"/>
  </r>
  <r>
    <x v="8"/>
    <x v="49"/>
    <x v="1"/>
    <x v="0"/>
    <x v="3"/>
    <x v="3"/>
    <n v="-313325"/>
  </r>
  <r>
    <x v="8"/>
    <x v="49"/>
    <x v="1"/>
    <x v="0"/>
    <x v="4"/>
    <x v="4"/>
    <n v="2218494"/>
  </r>
  <r>
    <x v="8"/>
    <x v="49"/>
    <x v="1"/>
    <x v="0"/>
    <x v="5"/>
    <x v="5"/>
    <n v="-17463"/>
  </r>
  <r>
    <x v="8"/>
    <x v="49"/>
    <x v="1"/>
    <x v="1"/>
    <x v="6"/>
    <x v="6"/>
    <n v="172293"/>
  </r>
  <r>
    <x v="8"/>
    <x v="49"/>
    <x v="1"/>
    <x v="2"/>
    <x v="7"/>
    <x v="7"/>
    <n v="507781"/>
  </r>
  <r>
    <x v="8"/>
    <x v="49"/>
    <x v="1"/>
    <x v="2"/>
    <x v="8"/>
    <x v="8"/>
    <n v="2783434"/>
  </r>
  <r>
    <x v="8"/>
    <x v="49"/>
    <x v="1"/>
    <x v="2"/>
    <x v="9"/>
    <x v="9"/>
    <n v="1301529"/>
  </r>
  <r>
    <x v="8"/>
    <x v="50"/>
    <x v="0"/>
    <x v="0"/>
    <x v="0"/>
    <x v="0"/>
    <n v="57254"/>
  </r>
  <r>
    <x v="8"/>
    <x v="50"/>
    <x v="0"/>
    <x v="0"/>
    <x v="1"/>
    <x v="1"/>
    <n v="474728"/>
  </r>
  <r>
    <x v="8"/>
    <x v="50"/>
    <x v="0"/>
    <x v="0"/>
    <x v="2"/>
    <x v="2"/>
    <n v="22362"/>
  </r>
  <r>
    <x v="8"/>
    <x v="50"/>
    <x v="0"/>
    <x v="0"/>
    <x v="3"/>
    <x v="3"/>
    <n v="-2672"/>
  </r>
  <r>
    <x v="8"/>
    <x v="50"/>
    <x v="0"/>
    <x v="0"/>
    <x v="4"/>
    <x v="4"/>
    <n v="737815"/>
  </r>
  <r>
    <x v="8"/>
    <x v="50"/>
    <x v="0"/>
    <x v="0"/>
    <x v="5"/>
    <x v="5"/>
    <n v="0"/>
  </r>
  <r>
    <x v="8"/>
    <x v="50"/>
    <x v="0"/>
    <x v="1"/>
    <x v="6"/>
    <x v="6"/>
    <n v="90895"/>
  </r>
  <r>
    <x v="8"/>
    <x v="50"/>
    <x v="0"/>
    <x v="2"/>
    <x v="7"/>
    <x v="7"/>
    <n v="379216"/>
  </r>
  <r>
    <x v="8"/>
    <x v="50"/>
    <x v="0"/>
    <x v="2"/>
    <x v="8"/>
    <x v="8"/>
    <n v="774943"/>
  </r>
  <r>
    <x v="8"/>
    <x v="50"/>
    <x v="0"/>
    <x v="2"/>
    <x v="9"/>
    <x v="9"/>
    <n v="231567"/>
  </r>
  <r>
    <x v="8"/>
    <x v="50"/>
    <x v="1"/>
    <x v="0"/>
    <x v="0"/>
    <x v="0"/>
    <n v="87079"/>
  </r>
  <r>
    <x v="8"/>
    <x v="50"/>
    <x v="1"/>
    <x v="0"/>
    <x v="1"/>
    <x v="1"/>
    <n v="536965"/>
  </r>
  <r>
    <x v="8"/>
    <x v="50"/>
    <x v="1"/>
    <x v="0"/>
    <x v="2"/>
    <x v="2"/>
    <n v="22362"/>
  </r>
  <r>
    <x v="8"/>
    <x v="50"/>
    <x v="1"/>
    <x v="0"/>
    <x v="3"/>
    <x v="3"/>
    <n v="-36271"/>
  </r>
  <r>
    <x v="8"/>
    <x v="50"/>
    <x v="1"/>
    <x v="0"/>
    <x v="4"/>
    <x v="4"/>
    <n v="771829"/>
  </r>
  <r>
    <x v="8"/>
    <x v="50"/>
    <x v="1"/>
    <x v="0"/>
    <x v="5"/>
    <x v="5"/>
    <n v="0"/>
  </r>
  <r>
    <x v="8"/>
    <x v="50"/>
    <x v="1"/>
    <x v="1"/>
    <x v="6"/>
    <x v="6"/>
    <n v="143930"/>
  </r>
  <r>
    <x v="8"/>
    <x v="50"/>
    <x v="1"/>
    <x v="2"/>
    <x v="7"/>
    <x v="7"/>
    <n v="379216"/>
  </r>
  <r>
    <x v="8"/>
    <x v="50"/>
    <x v="1"/>
    <x v="2"/>
    <x v="8"/>
    <x v="8"/>
    <n v="772498"/>
  </r>
  <r>
    <x v="8"/>
    <x v="50"/>
    <x v="1"/>
    <x v="2"/>
    <x v="9"/>
    <x v="9"/>
    <n v="446722"/>
  </r>
  <r>
    <x v="8"/>
    <x v="51"/>
    <x v="0"/>
    <x v="0"/>
    <x v="0"/>
    <x v="0"/>
    <n v="12848"/>
  </r>
  <r>
    <x v="8"/>
    <x v="51"/>
    <x v="0"/>
    <x v="0"/>
    <x v="1"/>
    <x v="1"/>
    <n v="144447"/>
  </r>
  <r>
    <x v="8"/>
    <x v="51"/>
    <x v="0"/>
    <x v="0"/>
    <x v="2"/>
    <x v="2"/>
    <n v="1963"/>
  </r>
  <r>
    <x v="8"/>
    <x v="51"/>
    <x v="0"/>
    <x v="0"/>
    <x v="3"/>
    <x v="3"/>
    <n v="-8230"/>
  </r>
  <r>
    <x v="8"/>
    <x v="51"/>
    <x v="0"/>
    <x v="0"/>
    <x v="4"/>
    <x v="4"/>
    <n v="180694"/>
  </r>
  <r>
    <x v="8"/>
    <x v="51"/>
    <x v="0"/>
    <x v="0"/>
    <x v="5"/>
    <x v="5"/>
    <n v="0"/>
  </r>
  <r>
    <x v="8"/>
    <x v="51"/>
    <x v="0"/>
    <x v="1"/>
    <x v="6"/>
    <x v="6"/>
    <n v="-8561"/>
  </r>
  <r>
    <x v="8"/>
    <x v="51"/>
    <x v="0"/>
    <x v="2"/>
    <x v="7"/>
    <x v="7"/>
    <n v="106662"/>
  </r>
  <r>
    <x v="8"/>
    <x v="51"/>
    <x v="0"/>
    <x v="2"/>
    <x v="8"/>
    <x v="8"/>
    <n v="160192"/>
  </r>
  <r>
    <x v="8"/>
    <x v="51"/>
    <x v="0"/>
    <x v="2"/>
    <x v="9"/>
    <x v="9"/>
    <n v="72767"/>
  </r>
  <r>
    <x v="8"/>
    <x v="51"/>
    <x v="1"/>
    <x v="0"/>
    <x v="0"/>
    <x v="0"/>
    <n v="16974"/>
  </r>
  <r>
    <x v="8"/>
    <x v="51"/>
    <x v="1"/>
    <x v="0"/>
    <x v="1"/>
    <x v="1"/>
    <n v="145479"/>
  </r>
  <r>
    <x v="8"/>
    <x v="51"/>
    <x v="1"/>
    <x v="0"/>
    <x v="2"/>
    <x v="2"/>
    <n v="1963"/>
  </r>
  <r>
    <x v="8"/>
    <x v="51"/>
    <x v="1"/>
    <x v="0"/>
    <x v="3"/>
    <x v="3"/>
    <n v="-13862"/>
  </r>
  <r>
    <x v="8"/>
    <x v="51"/>
    <x v="1"/>
    <x v="0"/>
    <x v="4"/>
    <x v="4"/>
    <n v="180758"/>
  </r>
  <r>
    <x v="8"/>
    <x v="51"/>
    <x v="1"/>
    <x v="0"/>
    <x v="5"/>
    <x v="5"/>
    <n v="129"/>
  </r>
  <r>
    <x v="8"/>
    <x v="51"/>
    <x v="1"/>
    <x v="1"/>
    <x v="6"/>
    <x v="6"/>
    <n v="-11910"/>
  </r>
  <r>
    <x v="8"/>
    <x v="51"/>
    <x v="1"/>
    <x v="2"/>
    <x v="7"/>
    <x v="7"/>
    <n v="106662"/>
  </r>
  <r>
    <x v="8"/>
    <x v="51"/>
    <x v="1"/>
    <x v="2"/>
    <x v="8"/>
    <x v="8"/>
    <n v="159520"/>
  </r>
  <r>
    <x v="8"/>
    <x v="51"/>
    <x v="1"/>
    <x v="2"/>
    <x v="9"/>
    <x v="9"/>
    <n v="80815"/>
  </r>
  <r>
    <x v="8"/>
    <x v="52"/>
    <x v="0"/>
    <x v="0"/>
    <x v="0"/>
    <x v="0"/>
    <n v="11083"/>
  </r>
  <r>
    <x v="8"/>
    <x v="52"/>
    <x v="0"/>
    <x v="0"/>
    <x v="1"/>
    <x v="1"/>
    <n v="144698"/>
  </r>
  <r>
    <x v="8"/>
    <x v="52"/>
    <x v="0"/>
    <x v="0"/>
    <x v="2"/>
    <x v="2"/>
    <n v="114"/>
  </r>
  <r>
    <x v="8"/>
    <x v="52"/>
    <x v="0"/>
    <x v="0"/>
    <x v="3"/>
    <x v="3"/>
    <n v="-8968"/>
  </r>
  <r>
    <x v="8"/>
    <x v="52"/>
    <x v="0"/>
    <x v="0"/>
    <x v="4"/>
    <x v="4"/>
    <n v="139957"/>
  </r>
  <r>
    <x v="8"/>
    <x v="52"/>
    <x v="0"/>
    <x v="0"/>
    <x v="5"/>
    <x v="5"/>
    <n v="0"/>
  </r>
  <r>
    <x v="8"/>
    <x v="52"/>
    <x v="0"/>
    <x v="1"/>
    <x v="6"/>
    <x v="6"/>
    <n v="-19518"/>
  </r>
  <r>
    <x v="8"/>
    <x v="52"/>
    <x v="0"/>
    <x v="2"/>
    <x v="7"/>
    <x v="7"/>
    <n v="87407"/>
  </r>
  <r>
    <x v="8"/>
    <x v="52"/>
    <x v="0"/>
    <x v="2"/>
    <x v="8"/>
    <x v="8"/>
    <n v="155424"/>
  </r>
  <r>
    <x v="8"/>
    <x v="52"/>
    <x v="0"/>
    <x v="2"/>
    <x v="9"/>
    <x v="9"/>
    <n v="42471"/>
  </r>
  <r>
    <x v="8"/>
    <x v="52"/>
    <x v="1"/>
    <x v="0"/>
    <x v="0"/>
    <x v="0"/>
    <n v="16689"/>
  </r>
  <r>
    <x v="8"/>
    <x v="52"/>
    <x v="1"/>
    <x v="0"/>
    <x v="1"/>
    <x v="1"/>
    <n v="146970"/>
  </r>
  <r>
    <x v="8"/>
    <x v="52"/>
    <x v="1"/>
    <x v="0"/>
    <x v="2"/>
    <x v="2"/>
    <n v="114"/>
  </r>
  <r>
    <x v="8"/>
    <x v="52"/>
    <x v="1"/>
    <x v="0"/>
    <x v="3"/>
    <x v="3"/>
    <n v="-20543"/>
  </r>
  <r>
    <x v="8"/>
    <x v="52"/>
    <x v="1"/>
    <x v="0"/>
    <x v="4"/>
    <x v="4"/>
    <n v="139957"/>
  </r>
  <r>
    <x v="8"/>
    <x v="52"/>
    <x v="1"/>
    <x v="0"/>
    <x v="5"/>
    <x v="5"/>
    <n v="0"/>
  </r>
  <r>
    <x v="8"/>
    <x v="52"/>
    <x v="1"/>
    <x v="1"/>
    <x v="6"/>
    <x v="6"/>
    <n v="-29084"/>
  </r>
  <r>
    <x v="8"/>
    <x v="52"/>
    <x v="1"/>
    <x v="2"/>
    <x v="7"/>
    <x v="7"/>
    <n v="87407"/>
  </r>
  <r>
    <x v="8"/>
    <x v="52"/>
    <x v="1"/>
    <x v="2"/>
    <x v="8"/>
    <x v="8"/>
    <n v="151447"/>
  </r>
  <r>
    <x v="8"/>
    <x v="52"/>
    <x v="1"/>
    <x v="2"/>
    <x v="9"/>
    <x v="9"/>
    <n v="56335"/>
  </r>
  <r>
    <x v="8"/>
    <x v="53"/>
    <x v="0"/>
    <x v="0"/>
    <x v="0"/>
    <x v="0"/>
    <n v="4135"/>
  </r>
  <r>
    <x v="8"/>
    <x v="53"/>
    <x v="0"/>
    <x v="0"/>
    <x v="1"/>
    <x v="1"/>
    <n v="100415"/>
  </r>
  <r>
    <x v="8"/>
    <x v="53"/>
    <x v="0"/>
    <x v="0"/>
    <x v="2"/>
    <x v="2"/>
    <n v="0"/>
  </r>
  <r>
    <x v="8"/>
    <x v="53"/>
    <x v="0"/>
    <x v="0"/>
    <x v="3"/>
    <x v="3"/>
    <n v="533"/>
  </r>
  <r>
    <x v="8"/>
    <x v="53"/>
    <x v="0"/>
    <x v="0"/>
    <x v="4"/>
    <x v="4"/>
    <n v="13700"/>
  </r>
  <r>
    <x v="8"/>
    <x v="53"/>
    <x v="0"/>
    <x v="0"/>
    <x v="5"/>
    <x v="5"/>
    <n v="0"/>
  </r>
  <r>
    <x v="8"/>
    <x v="53"/>
    <x v="0"/>
    <x v="1"/>
    <x v="6"/>
    <x v="6"/>
    <n v="38459"/>
  </r>
  <r>
    <x v="8"/>
    <x v="53"/>
    <x v="0"/>
    <x v="2"/>
    <x v="7"/>
    <x v="7"/>
    <n v="22632"/>
  </r>
  <r>
    <x v="8"/>
    <x v="53"/>
    <x v="0"/>
    <x v="2"/>
    <x v="8"/>
    <x v="8"/>
    <n v="118153"/>
  </r>
  <r>
    <x v="8"/>
    <x v="53"/>
    <x v="0"/>
    <x v="2"/>
    <x v="9"/>
    <x v="9"/>
    <n v="15391"/>
  </r>
  <r>
    <x v="8"/>
    <x v="53"/>
    <x v="1"/>
    <x v="0"/>
    <x v="0"/>
    <x v="0"/>
    <n v="4586"/>
  </r>
  <r>
    <x v="8"/>
    <x v="53"/>
    <x v="1"/>
    <x v="0"/>
    <x v="1"/>
    <x v="1"/>
    <n v="98696"/>
  </r>
  <r>
    <x v="8"/>
    <x v="53"/>
    <x v="1"/>
    <x v="0"/>
    <x v="2"/>
    <x v="2"/>
    <n v="0"/>
  </r>
  <r>
    <x v="8"/>
    <x v="53"/>
    <x v="1"/>
    <x v="0"/>
    <x v="3"/>
    <x v="3"/>
    <n v="-208"/>
  </r>
  <r>
    <x v="8"/>
    <x v="53"/>
    <x v="1"/>
    <x v="0"/>
    <x v="4"/>
    <x v="4"/>
    <n v="13700"/>
  </r>
  <r>
    <x v="8"/>
    <x v="53"/>
    <x v="1"/>
    <x v="0"/>
    <x v="5"/>
    <x v="5"/>
    <n v="0"/>
  </r>
  <r>
    <x v="8"/>
    <x v="53"/>
    <x v="1"/>
    <x v="1"/>
    <x v="6"/>
    <x v="6"/>
    <n v="39349"/>
  </r>
  <r>
    <x v="8"/>
    <x v="53"/>
    <x v="1"/>
    <x v="2"/>
    <x v="7"/>
    <x v="7"/>
    <n v="22632"/>
  </r>
  <r>
    <x v="8"/>
    <x v="53"/>
    <x v="1"/>
    <x v="2"/>
    <x v="8"/>
    <x v="8"/>
    <n v="118153"/>
  </r>
  <r>
    <x v="8"/>
    <x v="53"/>
    <x v="1"/>
    <x v="2"/>
    <x v="9"/>
    <x v="9"/>
    <n v="15754"/>
  </r>
  <r>
    <x v="8"/>
    <x v="54"/>
    <x v="0"/>
    <x v="0"/>
    <x v="0"/>
    <x v="0"/>
    <n v="51730"/>
  </r>
  <r>
    <x v="8"/>
    <x v="54"/>
    <x v="0"/>
    <x v="0"/>
    <x v="1"/>
    <x v="1"/>
    <n v="481134"/>
  </r>
  <r>
    <x v="8"/>
    <x v="54"/>
    <x v="0"/>
    <x v="0"/>
    <x v="2"/>
    <x v="2"/>
    <n v="6172"/>
  </r>
  <r>
    <x v="8"/>
    <x v="54"/>
    <x v="0"/>
    <x v="0"/>
    <x v="3"/>
    <x v="3"/>
    <n v="3191"/>
  </r>
  <r>
    <x v="8"/>
    <x v="54"/>
    <x v="0"/>
    <x v="0"/>
    <x v="4"/>
    <x v="4"/>
    <n v="510448"/>
  </r>
  <r>
    <x v="8"/>
    <x v="54"/>
    <x v="0"/>
    <x v="0"/>
    <x v="5"/>
    <x v="5"/>
    <n v="0"/>
  </r>
  <r>
    <x v="8"/>
    <x v="54"/>
    <x v="0"/>
    <x v="1"/>
    <x v="6"/>
    <x v="6"/>
    <n v="-3762"/>
  </r>
  <r>
    <x v="8"/>
    <x v="54"/>
    <x v="0"/>
    <x v="2"/>
    <x v="7"/>
    <x v="7"/>
    <n v="335360"/>
  </r>
  <r>
    <x v="8"/>
    <x v="54"/>
    <x v="0"/>
    <x v="2"/>
    <x v="8"/>
    <x v="8"/>
    <n v="524192"/>
  </r>
  <r>
    <x v="8"/>
    <x v="54"/>
    <x v="0"/>
    <x v="2"/>
    <x v="9"/>
    <x v="9"/>
    <n v="182979"/>
  </r>
  <r>
    <x v="8"/>
    <x v="54"/>
    <x v="1"/>
    <x v="0"/>
    <x v="0"/>
    <x v="0"/>
    <n v="63874"/>
  </r>
  <r>
    <x v="8"/>
    <x v="54"/>
    <x v="1"/>
    <x v="0"/>
    <x v="1"/>
    <x v="1"/>
    <n v="498642"/>
  </r>
  <r>
    <x v="8"/>
    <x v="54"/>
    <x v="1"/>
    <x v="0"/>
    <x v="2"/>
    <x v="2"/>
    <n v="6172"/>
  </r>
  <r>
    <x v="8"/>
    <x v="54"/>
    <x v="1"/>
    <x v="0"/>
    <x v="3"/>
    <x v="3"/>
    <n v="-28636"/>
  </r>
  <r>
    <x v="8"/>
    <x v="54"/>
    <x v="1"/>
    <x v="0"/>
    <x v="4"/>
    <x v="4"/>
    <n v="510505"/>
  </r>
  <r>
    <x v="8"/>
    <x v="54"/>
    <x v="1"/>
    <x v="0"/>
    <x v="5"/>
    <x v="5"/>
    <n v="157"/>
  </r>
  <r>
    <x v="8"/>
    <x v="54"/>
    <x v="1"/>
    <x v="1"/>
    <x v="6"/>
    <x v="6"/>
    <n v="-15081"/>
  </r>
  <r>
    <x v="8"/>
    <x v="54"/>
    <x v="1"/>
    <x v="2"/>
    <x v="7"/>
    <x v="7"/>
    <n v="335360"/>
  </r>
  <r>
    <x v="8"/>
    <x v="54"/>
    <x v="1"/>
    <x v="2"/>
    <x v="8"/>
    <x v="8"/>
    <n v="520890"/>
  </r>
  <r>
    <x v="8"/>
    <x v="54"/>
    <x v="1"/>
    <x v="2"/>
    <x v="9"/>
    <x v="9"/>
    <n v="236341"/>
  </r>
  <r>
    <x v="8"/>
    <x v="55"/>
    <x v="0"/>
    <x v="0"/>
    <x v="0"/>
    <x v="0"/>
    <n v="42114"/>
  </r>
  <r>
    <x v="8"/>
    <x v="55"/>
    <x v="0"/>
    <x v="0"/>
    <x v="1"/>
    <x v="1"/>
    <n v="448540"/>
  </r>
  <r>
    <x v="8"/>
    <x v="55"/>
    <x v="0"/>
    <x v="0"/>
    <x v="2"/>
    <x v="2"/>
    <n v="857"/>
  </r>
  <r>
    <x v="8"/>
    <x v="55"/>
    <x v="0"/>
    <x v="0"/>
    <x v="3"/>
    <x v="3"/>
    <n v="-55020"/>
  </r>
  <r>
    <x v="8"/>
    <x v="55"/>
    <x v="0"/>
    <x v="0"/>
    <x v="4"/>
    <x v="4"/>
    <n v="403927"/>
  </r>
  <r>
    <x v="8"/>
    <x v="55"/>
    <x v="0"/>
    <x v="0"/>
    <x v="5"/>
    <x v="5"/>
    <n v="0"/>
  </r>
  <r>
    <x v="8"/>
    <x v="55"/>
    <x v="0"/>
    <x v="1"/>
    <x v="6"/>
    <x v="6"/>
    <n v="4862"/>
  </r>
  <r>
    <x v="8"/>
    <x v="55"/>
    <x v="0"/>
    <x v="2"/>
    <x v="7"/>
    <x v="7"/>
    <n v="229976"/>
  </r>
  <r>
    <x v="8"/>
    <x v="55"/>
    <x v="0"/>
    <x v="2"/>
    <x v="8"/>
    <x v="8"/>
    <n v="555959"/>
  </r>
  <r>
    <x v="8"/>
    <x v="55"/>
    <x v="0"/>
    <x v="2"/>
    <x v="9"/>
    <x v="9"/>
    <n v="169385"/>
  </r>
  <r>
    <x v="8"/>
    <x v="55"/>
    <x v="1"/>
    <x v="0"/>
    <x v="0"/>
    <x v="0"/>
    <n v="54492"/>
  </r>
  <r>
    <x v="8"/>
    <x v="55"/>
    <x v="1"/>
    <x v="0"/>
    <x v="1"/>
    <x v="1"/>
    <n v="468224"/>
  </r>
  <r>
    <x v="8"/>
    <x v="55"/>
    <x v="1"/>
    <x v="0"/>
    <x v="2"/>
    <x v="2"/>
    <n v="857"/>
  </r>
  <r>
    <x v="8"/>
    <x v="55"/>
    <x v="1"/>
    <x v="0"/>
    <x v="3"/>
    <x v="3"/>
    <n v="-83664"/>
  </r>
  <r>
    <x v="8"/>
    <x v="55"/>
    <x v="1"/>
    <x v="0"/>
    <x v="4"/>
    <x v="4"/>
    <n v="404902"/>
  </r>
  <r>
    <x v="8"/>
    <x v="55"/>
    <x v="1"/>
    <x v="0"/>
    <x v="5"/>
    <x v="5"/>
    <n v="2134"/>
  </r>
  <r>
    <x v="8"/>
    <x v="55"/>
    <x v="1"/>
    <x v="1"/>
    <x v="6"/>
    <x v="6"/>
    <n v="4950"/>
  </r>
  <r>
    <x v="8"/>
    <x v="55"/>
    <x v="1"/>
    <x v="2"/>
    <x v="7"/>
    <x v="7"/>
    <n v="229976"/>
  </r>
  <r>
    <x v="8"/>
    <x v="55"/>
    <x v="1"/>
    <x v="2"/>
    <x v="8"/>
    <x v="8"/>
    <n v="554424"/>
  </r>
  <r>
    <x v="8"/>
    <x v="55"/>
    <x v="1"/>
    <x v="2"/>
    <x v="9"/>
    <x v="9"/>
    <n v="230555"/>
  </r>
  <r>
    <x v="8"/>
    <x v="56"/>
    <x v="0"/>
    <x v="0"/>
    <x v="0"/>
    <x v="0"/>
    <n v="9015"/>
  </r>
  <r>
    <x v="8"/>
    <x v="56"/>
    <x v="0"/>
    <x v="0"/>
    <x v="1"/>
    <x v="1"/>
    <n v="235717"/>
  </r>
  <r>
    <x v="8"/>
    <x v="56"/>
    <x v="0"/>
    <x v="0"/>
    <x v="2"/>
    <x v="2"/>
    <n v="0"/>
  </r>
  <r>
    <x v="8"/>
    <x v="56"/>
    <x v="0"/>
    <x v="0"/>
    <x v="3"/>
    <x v="3"/>
    <n v="11454"/>
  </r>
  <r>
    <x v="8"/>
    <x v="56"/>
    <x v="0"/>
    <x v="0"/>
    <x v="4"/>
    <x v="4"/>
    <n v="282612"/>
  </r>
  <r>
    <x v="8"/>
    <x v="56"/>
    <x v="0"/>
    <x v="0"/>
    <x v="5"/>
    <x v="5"/>
    <n v="0"/>
  </r>
  <r>
    <x v="8"/>
    <x v="56"/>
    <x v="0"/>
    <x v="1"/>
    <x v="6"/>
    <x v="6"/>
    <n v="23505"/>
  </r>
  <r>
    <x v="8"/>
    <x v="56"/>
    <x v="0"/>
    <x v="2"/>
    <x v="7"/>
    <x v="7"/>
    <n v="171681"/>
  </r>
  <r>
    <x v="8"/>
    <x v="56"/>
    <x v="0"/>
    <x v="2"/>
    <x v="8"/>
    <x v="8"/>
    <n v="241254"/>
  </r>
  <r>
    <x v="8"/>
    <x v="56"/>
    <x v="0"/>
    <x v="2"/>
    <x v="9"/>
    <x v="9"/>
    <n v="126460"/>
  </r>
  <r>
    <x v="8"/>
    <x v="56"/>
    <x v="1"/>
    <x v="0"/>
    <x v="0"/>
    <x v="0"/>
    <n v="29048"/>
  </r>
  <r>
    <x v="8"/>
    <x v="56"/>
    <x v="1"/>
    <x v="0"/>
    <x v="1"/>
    <x v="1"/>
    <n v="220578"/>
  </r>
  <r>
    <x v="8"/>
    <x v="56"/>
    <x v="1"/>
    <x v="0"/>
    <x v="2"/>
    <x v="2"/>
    <n v="0"/>
  </r>
  <r>
    <x v="8"/>
    <x v="56"/>
    <x v="1"/>
    <x v="0"/>
    <x v="3"/>
    <x v="3"/>
    <n v="-23891"/>
  </r>
  <r>
    <x v="8"/>
    <x v="56"/>
    <x v="1"/>
    <x v="0"/>
    <x v="4"/>
    <x v="4"/>
    <n v="297883"/>
  </r>
  <r>
    <x v="8"/>
    <x v="56"/>
    <x v="1"/>
    <x v="0"/>
    <x v="5"/>
    <x v="5"/>
    <n v="-1251"/>
  </r>
  <r>
    <x v="8"/>
    <x v="56"/>
    <x v="1"/>
    <x v="1"/>
    <x v="6"/>
    <x v="6"/>
    <n v="40200"/>
  </r>
  <r>
    <x v="8"/>
    <x v="56"/>
    <x v="1"/>
    <x v="2"/>
    <x v="7"/>
    <x v="7"/>
    <n v="171681"/>
  </r>
  <r>
    <x v="8"/>
    <x v="56"/>
    <x v="1"/>
    <x v="2"/>
    <x v="8"/>
    <x v="8"/>
    <n v="238208"/>
  </r>
  <r>
    <x v="8"/>
    <x v="56"/>
    <x v="1"/>
    <x v="2"/>
    <x v="9"/>
    <x v="9"/>
    <n v="202962"/>
  </r>
  <r>
    <x v="8"/>
    <x v="57"/>
    <x v="0"/>
    <x v="0"/>
    <x v="0"/>
    <x v="0"/>
    <n v="60913"/>
  </r>
  <r>
    <x v="8"/>
    <x v="57"/>
    <x v="0"/>
    <x v="0"/>
    <x v="1"/>
    <x v="1"/>
    <n v="473775"/>
  </r>
  <r>
    <x v="8"/>
    <x v="57"/>
    <x v="0"/>
    <x v="0"/>
    <x v="2"/>
    <x v="2"/>
    <n v="15608"/>
  </r>
  <r>
    <x v="8"/>
    <x v="57"/>
    <x v="0"/>
    <x v="0"/>
    <x v="3"/>
    <x v="3"/>
    <n v="-115353"/>
  </r>
  <r>
    <x v="8"/>
    <x v="57"/>
    <x v="0"/>
    <x v="0"/>
    <x v="4"/>
    <x v="4"/>
    <n v="679263"/>
  </r>
  <r>
    <x v="8"/>
    <x v="57"/>
    <x v="0"/>
    <x v="0"/>
    <x v="5"/>
    <x v="5"/>
    <n v="-5400"/>
  </r>
  <r>
    <x v="8"/>
    <x v="57"/>
    <x v="0"/>
    <x v="1"/>
    <x v="6"/>
    <x v="6"/>
    <n v="-73677"/>
  </r>
  <r>
    <x v="8"/>
    <x v="57"/>
    <x v="0"/>
    <x v="2"/>
    <x v="7"/>
    <x v="7"/>
    <n v="242758"/>
  </r>
  <r>
    <x v="8"/>
    <x v="57"/>
    <x v="0"/>
    <x v="2"/>
    <x v="8"/>
    <x v="8"/>
    <n v="783842"/>
  </r>
  <r>
    <x v="8"/>
    <x v="57"/>
    <x v="0"/>
    <x v="2"/>
    <x v="9"/>
    <x v="9"/>
    <n v="250035"/>
  </r>
  <r>
    <x v="8"/>
    <x v="57"/>
    <x v="1"/>
    <x v="0"/>
    <x v="0"/>
    <x v="0"/>
    <n v="75691"/>
  </r>
  <r>
    <x v="8"/>
    <x v="57"/>
    <x v="1"/>
    <x v="0"/>
    <x v="1"/>
    <x v="1"/>
    <n v="492723"/>
  </r>
  <r>
    <x v="8"/>
    <x v="57"/>
    <x v="1"/>
    <x v="0"/>
    <x v="2"/>
    <x v="2"/>
    <n v="15608"/>
  </r>
  <r>
    <x v="8"/>
    <x v="57"/>
    <x v="1"/>
    <x v="0"/>
    <x v="3"/>
    <x v="3"/>
    <n v="-132798"/>
  </r>
  <r>
    <x v="8"/>
    <x v="57"/>
    <x v="1"/>
    <x v="0"/>
    <x v="4"/>
    <x v="4"/>
    <n v="680364"/>
  </r>
  <r>
    <x v="8"/>
    <x v="57"/>
    <x v="1"/>
    <x v="0"/>
    <x v="5"/>
    <x v="5"/>
    <n v="-5400"/>
  </r>
  <r>
    <x v="8"/>
    <x v="57"/>
    <x v="1"/>
    <x v="1"/>
    <x v="6"/>
    <x v="6"/>
    <n v="-25912"/>
  </r>
  <r>
    <x v="8"/>
    <x v="57"/>
    <x v="1"/>
    <x v="2"/>
    <x v="7"/>
    <x v="7"/>
    <n v="242758"/>
  </r>
  <r>
    <x v="8"/>
    <x v="57"/>
    <x v="1"/>
    <x v="2"/>
    <x v="8"/>
    <x v="8"/>
    <n v="780665"/>
  </r>
  <r>
    <x v="8"/>
    <x v="57"/>
    <x v="1"/>
    <x v="2"/>
    <x v="9"/>
    <x v="9"/>
    <n v="353249"/>
  </r>
  <r>
    <x v="8"/>
    <x v="58"/>
    <x v="0"/>
    <x v="0"/>
    <x v="0"/>
    <x v="0"/>
    <n v="85752"/>
  </r>
  <r>
    <x v="8"/>
    <x v="58"/>
    <x v="0"/>
    <x v="0"/>
    <x v="1"/>
    <x v="1"/>
    <n v="424222"/>
  </r>
  <r>
    <x v="8"/>
    <x v="58"/>
    <x v="0"/>
    <x v="0"/>
    <x v="2"/>
    <x v="2"/>
    <n v="16269"/>
  </r>
  <r>
    <x v="8"/>
    <x v="58"/>
    <x v="0"/>
    <x v="0"/>
    <x v="3"/>
    <x v="3"/>
    <n v="29314"/>
  </r>
  <r>
    <x v="8"/>
    <x v="58"/>
    <x v="0"/>
    <x v="0"/>
    <x v="4"/>
    <x v="4"/>
    <n v="519274"/>
  </r>
  <r>
    <x v="8"/>
    <x v="58"/>
    <x v="0"/>
    <x v="0"/>
    <x v="5"/>
    <x v="5"/>
    <n v="-59600"/>
  </r>
  <r>
    <x v="8"/>
    <x v="58"/>
    <x v="0"/>
    <x v="1"/>
    <x v="6"/>
    <x v="6"/>
    <n v="15894"/>
  </r>
  <r>
    <x v="8"/>
    <x v="58"/>
    <x v="0"/>
    <x v="2"/>
    <x v="7"/>
    <x v="7"/>
    <n v="168532"/>
  </r>
  <r>
    <x v="8"/>
    <x v="58"/>
    <x v="0"/>
    <x v="2"/>
    <x v="8"/>
    <x v="8"/>
    <n v="781487"/>
  </r>
  <r>
    <x v="8"/>
    <x v="58"/>
    <x v="0"/>
    <x v="2"/>
    <x v="9"/>
    <x v="9"/>
    <n v="141678"/>
  </r>
  <r>
    <x v="8"/>
    <x v="58"/>
    <x v="1"/>
    <x v="0"/>
    <x v="0"/>
    <x v="0"/>
    <n v="123011"/>
  </r>
  <r>
    <x v="8"/>
    <x v="58"/>
    <x v="1"/>
    <x v="0"/>
    <x v="1"/>
    <x v="1"/>
    <n v="473552"/>
  </r>
  <r>
    <x v="8"/>
    <x v="58"/>
    <x v="1"/>
    <x v="0"/>
    <x v="2"/>
    <x v="2"/>
    <n v="17337"/>
  </r>
  <r>
    <x v="8"/>
    <x v="58"/>
    <x v="1"/>
    <x v="0"/>
    <x v="3"/>
    <x v="3"/>
    <n v="2615"/>
  </r>
  <r>
    <x v="8"/>
    <x v="58"/>
    <x v="1"/>
    <x v="0"/>
    <x v="4"/>
    <x v="4"/>
    <n v="551380"/>
  </r>
  <r>
    <x v="8"/>
    <x v="58"/>
    <x v="1"/>
    <x v="0"/>
    <x v="5"/>
    <x v="5"/>
    <n v="-59600"/>
  </r>
  <r>
    <x v="8"/>
    <x v="58"/>
    <x v="1"/>
    <x v="1"/>
    <x v="6"/>
    <x v="6"/>
    <n v="53952"/>
  </r>
  <r>
    <x v="8"/>
    <x v="58"/>
    <x v="1"/>
    <x v="2"/>
    <x v="7"/>
    <x v="7"/>
    <n v="168532"/>
  </r>
  <r>
    <x v="8"/>
    <x v="58"/>
    <x v="1"/>
    <x v="2"/>
    <x v="8"/>
    <x v="8"/>
    <n v="781487"/>
  </r>
  <r>
    <x v="8"/>
    <x v="58"/>
    <x v="1"/>
    <x v="2"/>
    <x v="9"/>
    <x v="9"/>
    <n v="326198"/>
  </r>
  <r>
    <x v="8"/>
    <x v="59"/>
    <x v="0"/>
    <x v="0"/>
    <x v="0"/>
    <x v="0"/>
    <n v="30822"/>
  </r>
  <r>
    <x v="8"/>
    <x v="59"/>
    <x v="0"/>
    <x v="0"/>
    <x v="1"/>
    <x v="1"/>
    <n v="238930"/>
  </r>
  <r>
    <x v="8"/>
    <x v="59"/>
    <x v="0"/>
    <x v="0"/>
    <x v="2"/>
    <x v="2"/>
    <n v="0"/>
  </r>
  <r>
    <x v="8"/>
    <x v="59"/>
    <x v="0"/>
    <x v="0"/>
    <x v="3"/>
    <x v="3"/>
    <n v="73074"/>
  </r>
  <r>
    <x v="8"/>
    <x v="59"/>
    <x v="0"/>
    <x v="0"/>
    <x v="4"/>
    <x v="4"/>
    <n v="142254"/>
  </r>
  <r>
    <x v="8"/>
    <x v="59"/>
    <x v="0"/>
    <x v="0"/>
    <x v="5"/>
    <x v="5"/>
    <n v="0"/>
  </r>
  <r>
    <x v="8"/>
    <x v="59"/>
    <x v="0"/>
    <x v="1"/>
    <x v="6"/>
    <x v="6"/>
    <n v="119546"/>
  </r>
  <r>
    <x v="8"/>
    <x v="59"/>
    <x v="0"/>
    <x v="2"/>
    <x v="7"/>
    <x v="7"/>
    <n v="50590"/>
  </r>
  <r>
    <x v="8"/>
    <x v="59"/>
    <x v="0"/>
    <x v="2"/>
    <x v="8"/>
    <x v="8"/>
    <n v="334896"/>
  </r>
  <r>
    <x v="8"/>
    <x v="59"/>
    <x v="0"/>
    <x v="2"/>
    <x v="9"/>
    <x v="9"/>
    <n v="72992"/>
  </r>
  <r>
    <x v="8"/>
    <x v="59"/>
    <x v="1"/>
    <x v="0"/>
    <x v="0"/>
    <x v="0"/>
    <n v="51408"/>
  </r>
  <r>
    <x v="8"/>
    <x v="59"/>
    <x v="1"/>
    <x v="0"/>
    <x v="1"/>
    <x v="1"/>
    <n v="256297"/>
  </r>
  <r>
    <x v="8"/>
    <x v="59"/>
    <x v="1"/>
    <x v="0"/>
    <x v="2"/>
    <x v="2"/>
    <n v="0"/>
  </r>
  <r>
    <x v="8"/>
    <x v="59"/>
    <x v="1"/>
    <x v="0"/>
    <x v="3"/>
    <x v="3"/>
    <n v="30562"/>
  </r>
  <r>
    <x v="8"/>
    <x v="59"/>
    <x v="1"/>
    <x v="0"/>
    <x v="4"/>
    <x v="4"/>
    <n v="159724"/>
  </r>
  <r>
    <x v="8"/>
    <x v="59"/>
    <x v="1"/>
    <x v="0"/>
    <x v="5"/>
    <x v="5"/>
    <n v="-10666"/>
  </r>
  <r>
    <x v="8"/>
    <x v="59"/>
    <x v="1"/>
    <x v="1"/>
    <x v="6"/>
    <x v="6"/>
    <n v="74622"/>
  </r>
  <r>
    <x v="8"/>
    <x v="59"/>
    <x v="1"/>
    <x v="2"/>
    <x v="7"/>
    <x v="7"/>
    <n v="50590"/>
  </r>
  <r>
    <x v="8"/>
    <x v="59"/>
    <x v="1"/>
    <x v="2"/>
    <x v="8"/>
    <x v="8"/>
    <n v="334087"/>
  </r>
  <r>
    <x v="8"/>
    <x v="59"/>
    <x v="1"/>
    <x v="2"/>
    <x v="9"/>
    <x v="9"/>
    <n v="137478"/>
  </r>
  <r>
    <x v="8"/>
    <x v="60"/>
    <x v="0"/>
    <x v="0"/>
    <x v="0"/>
    <x v="0"/>
    <n v="10577"/>
  </r>
  <r>
    <x v="8"/>
    <x v="60"/>
    <x v="0"/>
    <x v="0"/>
    <x v="1"/>
    <x v="1"/>
    <n v="219982"/>
  </r>
  <r>
    <x v="8"/>
    <x v="60"/>
    <x v="0"/>
    <x v="0"/>
    <x v="2"/>
    <x v="2"/>
    <n v="0"/>
  </r>
  <r>
    <x v="8"/>
    <x v="60"/>
    <x v="0"/>
    <x v="0"/>
    <x v="3"/>
    <x v="3"/>
    <n v="3974"/>
  </r>
  <r>
    <x v="8"/>
    <x v="60"/>
    <x v="0"/>
    <x v="0"/>
    <x v="4"/>
    <x v="4"/>
    <n v="147563"/>
  </r>
  <r>
    <x v="8"/>
    <x v="60"/>
    <x v="0"/>
    <x v="0"/>
    <x v="5"/>
    <x v="5"/>
    <n v="0"/>
  </r>
  <r>
    <x v="8"/>
    <x v="60"/>
    <x v="0"/>
    <x v="1"/>
    <x v="6"/>
    <x v="6"/>
    <n v="3214"/>
  </r>
  <r>
    <x v="8"/>
    <x v="60"/>
    <x v="0"/>
    <x v="2"/>
    <x v="7"/>
    <x v="7"/>
    <n v="67832"/>
  </r>
  <r>
    <x v="8"/>
    <x v="60"/>
    <x v="0"/>
    <x v="2"/>
    <x v="8"/>
    <x v="8"/>
    <n v="268593"/>
  </r>
  <r>
    <x v="8"/>
    <x v="60"/>
    <x v="0"/>
    <x v="2"/>
    <x v="9"/>
    <x v="9"/>
    <n v="40937"/>
  </r>
  <r>
    <x v="8"/>
    <x v="60"/>
    <x v="1"/>
    <x v="0"/>
    <x v="0"/>
    <x v="0"/>
    <n v="13154"/>
  </r>
  <r>
    <x v="8"/>
    <x v="60"/>
    <x v="1"/>
    <x v="0"/>
    <x v="1"/>
    <x v="1"/>
    <n v="213576"/>
  </r>
  <r>
    <x v="8"/>
    <x v="60"/>
    <x v="1"/>
    <x v="0"/>
    <x v="2"/>
    <x v="2"/>
    <n v="0"/>
  </r>
  <r>
    <x v="8"/>
    <x v="60"/>
    <x v="1"/>
    <x v="0"/>
    <x v="3"/>
    <x v="3"/>
    <n v="334"/>
  </r>
  <r>
    <x v="8"/>
    <x v="60"/>
    <x v="1"/>
    <x v="0"/>
    <x v="4"/>
    <x v="4"/>
    <n v="147563"/>
  </r>
  <r>
    <x v="8"/>
    <x v="60"/>
    <x v="1"/>
    <x v="0"/>
    <x v="5"/>
    <x v="5"/>
    <n v="-119"/>
  </r>
  <r>
    <x v="8"/>
    <x v="60"/>
    <x v="1"/>
    <x v="1"/>
    <x v="6"/>
    <x v="6"/>
    <n v="11148"/>
  </r>
  <r>
    <x v="8"/>
    <x v="60"/>
    <x v="1"/>
    <x v="2"/>
    <x v="7"/>
    <x v="7"/>
    <n v="67832"/>
  </r>
  <r>
    <x v="8"/>
    <x v="60"/>
    <x v="1"/>
    <x v="2"/>
    <x v="8"/>
    <x v="8"/>
    <n v="268324"/>
  </r>
  <r>
    <x v="8"/>
    <x v="60"/>
    <x v="1"/>
    <x v="2"/>
    <x v="9"/>
    <x v="9"/>
    <n v="49070"/>
  </r>
  <r>
    <x v="8"/>
    <x v="61"/>
    <x v="0"/>
    <x v="0"/>
    <x v="0"/>
    <x v="0"/>
    <n v="16923"/>
  </r>
  <r>
    <x v="8"/>
    <x v="61"/>
    <x v="0"/>
    <x v="0"/>
    <x v="1"/>
    <x v="1"/>
    <n v="311973"/>
  </r>
  <r>
    <x v="8"/>
    <x v="61"/>
    <x v="0"/>
    <x v="0"/>
    <x v="2"/>
    <x v="2"/>
    <n v="0"/>
  </r>
  <r>
    <x v="8"/>
    <x v="61"/>
    <x v="0"/>
    <x v="0"/>
    <x v="3"/>
    <x v="3"/>
    <n v="-20751"/>
  </r>
  <r>
    <x v="8"/>
    <x v="61"/>
    <x v="0"/>
    <x v="0"/>
    <x v="4"/>
    <x v="4"/>
    <n v="317578"/>
  </r>
  <r>
    <x v="8"/>
    <x v="61"/>
    <x v="0"/>
    <x v="0"/>
    <x v="5"/>
    <x v="5"/>
    <n v="0"/>
  </r>
  <r>
    <x v="8"/>
    <x v="61"/>
    <x v="0"/>
    <x v="1"/>
    <x v="6"/>
    <x v="6"/>
    <n v="-17017"/>
  </r>
  <r>
    <x v="8"/>
    <x v="61"/>
    <x v="0"/>
    <x v="2"/>
    <x v="7"/>
    <x v="7"/>
    <n v="103617"/>
  </r>
  <r>
    <x v="8"/>
    <x v="61"/>
    <x v="0"/>
    <x v="2"/>
    <x v="8"/>
    <x v="8"/>
    <n v="430279"/>
  </r>
  <r>
    <x v="8"/>
    <x v="61"/>
    <x v="0"/>
    <x v="2"/>
    <x v="9"/>
    <x v="9"/>
    <n v="116312"/>
  </r>
  <r>
    <x v="8"/>
    <x v="61"/>
    <x v="1"/>
    <x v="0"/>
    <x v="0"/>
    <x v="0"/>
    <n v="33007"/>
  </r>
  <r>
    <x v="8"/>
    <x v="61"/>
    <x v="1"/>
    <x v="0"/>
    <x v="1"/>
    <x v="1"/>
    <n v="356600"/>
  </r>
  <r>
    <x v="8"/>
    <x v="61"/>
    <x v="1"/>
    <x v="0"/>
    <x v="2"/>
    <x v="2"/>
    <n v="0"/>
  </r>
  <r>
    <x v="8"/>
    <x v="61"/>
    <x v="1"/>
    <x v="0"/>
    <x v="3"/>
    <x v="3"/>
    <n v="-46774"/>
  </r>
  <r>
    <x v="8"/>
    <x v="61"/>
    <x v="1"/>
    <x v="0"/>
    <x v="4"/>
    <x v="4"/>
    <n v="332529"/>
  </r>
  <r>
    <x v="8"/>
    <x v="61"/>
    <x v="1"/>
    <x v="0"/>
    <x v="5"/>
    <x v="5"/>
    <n v="369"/>
  </r>
  <r>
    <x v="8"/>
    <x v="61"/>
    <x v="1"/>
    <x v="1"/>
    <x v="6"/>
    <x v="6"/>
    <n v="-14434"/>
  </r>
  <r>
    <x v="8"/>
    <x v="61"/>
    <x v="1"/>
    <x v="2"/>
    <x v="7"/>
    <x v="7"/>
    <n v="103617"/>
  </r>
  <r>
    <x v="8"/>
    <x v="61"/>
    <x v="1"/>
    <x v="2"/>
    <x v="8"/>
    <x v="8"/>
    <n v="427869"/>
  </r>
  <r>
    <x v="8"/>
    <x v="61"/>
    <x v="1"/>
    <x v="2"/>
    <x v="9"/>
    <x v="9"/>
    <n v="222621"/>
  </r>
  <r>
    <x v="8"/>
    <x v="62"/>
    <x v="0"/>
    <x v="0"/>
    <x v="0"/>
    <x v="0"/>
    <n v="7091"/>
  </r>
  <r>
    <x v="8"/>
    <x v="62"/>
    <x v="0"/>
    <x v="0"/>
    <x v="1"/>
    <x v="1"/>
    <n v="166601"/>
  </r>
  <r>
    <x v="8"/>
    <x v="62"/>
    <x v="0"/>
    <x v="0"/>
    <x v="2"/>
    <x v="2"/>
    <n v="0"/>
  </r>
  <r>
    <x v="8"/>
    <x v="62"/>
    <x v="0"/>
    <x v="0"/>
    <x v="3"/>
    <x v="3"/>
    <n v="9312"/>
  </r>
  <r>
    <x v="8"/>
    <x v="62"/>
    <x v="0"/>
    <x v="0"/>
    <x v="4"/>
    <x v="4"/>
    <n v="179413"/>
  </r>
  <r>
    <x v="8"/>
    <x v="62"/>
    <x v="0"/>
    <x v="0"/>
    <x v="5"/>
    <x v="5"/>
    <n v="0"/>
  </r>
  <r>
    <x v="8"/>
    <x v="62"/>
    <x v="0"/>
    <x v="1"/>
    <x v="6"/>
    <x v="6"/>
    <n v="46868"/>
  </r>
  <r>
    <x v="8"/>
    <x v="62"/>
    <x v="0"/>
    <x v="2"/>
    <x v="7"/>
    <x v="7"/>
    <n v="186285"/>
  </r>
  <r>
    <x v="8"/>
    <x v="62"/>
    <x v="0"/>
    <x v="2"/>
    <x v="8"/>
    <x v="8"/>
    <n v="160746"/>
  </r>
  <r>
    <x v="8"/>
    <x v="62"/>
    <x v="0"/>
    <x v="2"/>
    <x v="9"/>
    <x v="9"/>
    <n v="43630"/>
  </r>
  <r>
    <x v="8"/>
    <x v="62"/>
    <x v="1"/>
    <x v="0"/>
    <x v="0"/>
    <x v="0"/>
    <n v="10146"/>
  </r>
  <r>
    <x v="8"/>
    <x v="62"/>
    <x v="1"/>
    <x v="0"/>
    <x v="1"/>
    <x v="1"/>
    <n v="172416"/>
  </r>
  <r>
    <x v="8"/>
    <x v="62"/>
    <x v="1"/>
    <x v="0"/>
    <x v="2"/>
    <x v="2"/>
    <n v="0"/>
  </r>
  <r>
    <x v="8"/>
    <x v="62"/>
    <x v="1"/>
    <x v="0"/>
    <x v="3"/>
    <x v="3"/>
    <n v="-356"/>
  </r>
  <r>
    <x v="8"/>
    <x v="62"/>
    <x v="1"/>
    <x v="0"/>
    <x v="4"/>
    <x v="4"/>
    <n v="179413"/>
  </r>
  <r>
    <x v="8"/>
    <x v="62"/>
    <x v="1"/>
    <x v="0"/>
    <x v="5"/>
    <x v="5"/>
    <n v="0"/>
  </r>
  <r>
    <x v="8"/>
    <x v="62"/>
    <x v="1"/>
    <x v="1"/>
    <x v="6"/>
    <x v="6"/>
    <n v="37244"/>
  </r>
  <r>
    <x v="8"/>
    <x v="62"/>
    <x v="1"/>
    <x v="2"/>
    <x v="7"/>
    <x v="7"/>
    <n v="186285"/>
  </r>
  <r>
    <x v="8"/>
    <x v="62"/>
    <x v="1"/>
    <x v="2"/>
    <x v="8"/>
    <x v="8"/>
    <n v="160124"/>
  </r>
  <r>
    <x v="8"/>
    <x v="62"/>
    <x v="1"/>
    <x v="2"/>
    <x v="9"/>
    <x v="9"/>
    <n v="53166"/>
  </r>
  <r>
    <x v="9"/>
    <x v="0"/>
    <x v="0"/>
    <x v="0"/>
    <x v="0"/>
    <x v="0"/>
    <n v="3157651"/>
  </r>
  <r>
    <x v="9"/>
    <x v="0"/>
    <x v="0"/>
    <x v="0"/>
    <x v="1"/>
    <x v="1"/>
    <n v="28461419"/>
  </r>
  <r>
    <x v="9"/>
    <x v="0"/>
    <x v="0"/>
    <x v="0"/>
    <x v="2"/>
    <x v="2"/>
    <n v="4380439"/>
  </r>
  <r>
    <x v="9"/>
    <x v="0"/>
    <x v="0"/>
    <x v="0"/>
    <x v="3"/>
    <x v="3"/>
    <n v="-382848"/>
  </r>
  <r>
    <x v="9"/>
    <x v="0"/>
    <x v="0"/>
    <x v="0"/>
    <x v="4"/>
    <x v="4"/>
    <n v="35003207"/>
  </r>
  <r>
    <x v="9"/>
    <x v="0"/>
    <x v="0"/>
    <x v="0"/>
    <x v="5"/>
    <x v="5"/>
    <n v="0"/>
  </r>
  <r>
    <x v="9"/>
    <x v="0"/>
    <x v="0"/>
    <x v="1"/>
    <x v="6"/>
    <x v="6"/>
    <n v="-2808152"/>
  </r>
  <r>
    <x v="9"/>
    <x v="0"/>
    <x v="0"/>
    <x v="2"/>
    <x v="7"/>
    <x v="7"/>
    <n v="4158719"/>
  </r>
  <r>
    <x v="9"/>
    <x v="0"/>
    <x v="0"/>
    <x v="2"/>
    <x v="8"/>
    <x v="8"/>
    <n v="53846608"/>
  </r>
  <r>
    <x v="9"/>
    <x v="0"/>
    <x v="0"/>
    <x v="2"/>
    <x v="9"/>
    <x v="9"/>
    <n v="10572085"/>
  </r>
  <r>
    <x v="9"/>
    <x v="0"/>
    <x v="1"/>
    <x v="0"/>
    <x v="0"/>
    <x v="0"/>
    <n v="13906042"/>
  </r>
  <r>
    <x v="9"/>
    <x v="0"/>
    <x v="1"/>
    <x v="0"/>
    <x v="1"/>
    <x v="1"/>
    <n v="36043963"/>
  </r>
  <r>
    <x v="9"/>
    <x v="0"/>
    <x v="1"/>
    <x v="0"/>
    <x v="2"/>
    <x v="2"/>
    <n v="4458259"/>
  </r>
  <r>
    <x v="9"/>
    <x v="0"/>
    <x v="1"/>
    <x v="0"/>
    <x v="3"/>
    <x v="3"/>
    <n v="-22690689"/>
  </r>
  <r>
    <x v="9"/>
    <x v="0"/>
    <x v="1"/>
    <x v="0"/>
    <x v="4"/>
    <x v="4"/>
    <n v="43000793"/>
  </r>
  <r>
    <x v="9"/>
    <x v="0"/>
    <x v="1"/>
    <x v="0"/>
    <x v="5"/>
    <x v="5"/>
    <n v="6556433"/>
  </r>
  <r>
    <x v="9"/>
    <x v="0"/>
    <x v="1"/>
    <x v="1"/>
    <x v="6"/>
    <x v="6"/>
    <n v="-4674891"/>
  </r>
  <r>
    <x v="9"/>
    <x v="0"/>
    <x v="1"/>
    <x v="2"/>
    <x v="7"/>
    <x v="7"/>
    <n v="4158719"/>
  </r>
  <r>
    <x v="9"/>
    <x v="0"/>
    <x v="1"/>
    <x v="2"/>
    <x v="8"/>
    <x v="8"/>
    <n v="53406322"/>
  </r>
  <r>
    <x v="9"/>
    <x v="0"/>
    <x v="1"/>
    <x v="2"/>
    <x v="9"/>
    <x v="9"/>
    <n v="51303381"/>
  </r>
  <r>
    <x v="9"/>
    <x v="1"/>
    <x v="0"/>
    <x v="0"/>
    <x v="0"/>
    <x v="0"/>
    <n v="1081690"/>
  </r>
  <r>
    <x v="9"/>
    <x v="1"/>
    <x v="0"/>
    <x v="0"/>
    <x v="1"/>
    <x v="1"/>
    <n v="5229368"/>
  </r>
  <r>
    <x v="9"/>
    <x v="1"/>
    <x v="0"/>
    <x v="0"/>
    <x v="2"/>
    <x v="2"/>
    <n v="403869"/>
  </r>
  <r>
    <x v="9"/>
    <x v="1"/>
    <x v="0"/>
    <x v="0"/>
    <x v="3"/>
    <x v="3"/>
    <n v="-2084471"/>
  </r>
  <r>
    <x v="9"/>
    <x v="1"/>
    <x v="0"/>
    <x v="0"/>
    <x v="4"/>
    <x v="4"/>
    <n v="8835390"/>
  </r>
  <r>
    <x v="9"/>
    <x v="1"/>
    <x v="0"/>
    <x v="0"/>
    <x v="5"/>
    <x v="5"/>
    <n v="335303"/>
  </r>
  <r>
    <x v="9"/>
    <x v="1"/>
    <x v="0"/>
    <x v="1"/>
    <x v="6"/>
    <x v="6"/>
    <n v="-554591"/>
  </r>
  <r>
    <x v="9"/>
    <x v="1"/>
    <x v="0"/>
    <x v="2"/>
    <x v="7"/>
    <x v="7"/>
    <n v="838866"/>
  </r>
  <r>
    <x v="9"/>
    <x v="1"/>
    <x v="0"/>
    <x v="2"/>
    <x v="8"/>
    <x v="8"/>
    <n v="13863279"/>
  </r>
  <r>
    <x v="9"/>
    <x v="1"/>
    <x v="0"/>
    <x v="2"/>
    <x v="9"/>
    <x v="9"/>
    <n v="2042749"/>
  </r>
  <r>
    <x v="9"/>
    <x v="1"/>
    <x v="1"/>
    <x v="0"/>
    <x v="0"/>
    <x v="0"/>
    <n v="1380867"/>
  </r>
  <r>
    <x v="9"/>
    <x v="1"/>
    <x v="1"/>
    <x v="0"/>
    <x v="1"/>
    <x v="1"/>
    <n v="5446441"/>
  </r>
  <r>
    <x v="9"/>
    <x v="1"/>
    <x v="1"/>
    <x v="0"/>
    <x v="2"/>
    <x v="2"/>
    <n v="403869"/>
  </r>
  <r>
    <x v="9"/>
    <x v="1"/>
    <x v="1"/>
    <x v="0"/>
    <x v="3"/>
    <x v="3"/>
    <n v="-3194069"/>
  </r>
  <r>
    <x v="9"/>
    <x v="1"/>
    <x v="1"/>
    <x v="0"/>
    <x v="4"/>
    <x v="4"/>
    <n v="8896186"/>
  </r>
  <r>
    <x v="9"/>
    <x v="1"/>
    <x v="1"/>
    <x v="0"/>
    <x v="5"/>
    <x v="5"/>
    <n v="335303"/>
  </r>
  <r>
    <x v="9"/>
    <x v="1"/>
    <x v="1"/>
    <x v="1"/>
    <x v="6"/>
    <x v="6"/>
    <n v="-750938"/>
  </r>
  <r>
    <x v="9"/>
    <x v="1"/>
    <x v="1"/>
    <x v="2"/>
    <x v="7"/>
    <x v="7"/>
    <n v="838866"/>
  </r>
  <r>
    <x v="9"/>
    <x v="1"/>
    <x v="1"/>
    <x v="2"/>
    <x v="8"/>
    <x v="8"/>
    <n v="13807367"/>
  </r>
  <r>
    <x v="9"/>
    <x v="1"/>
    <x v="1"/>
    <x v="2"/>
    <x v="9"/>
    <x v="9"/>
    <n v="3588958"/>
  </r>
  <r>
    <x v="9"/>
    <x v="2"/>
    <x v="0"/>
    <x v="0"/>
    <x v="0"/>
    <x v="0"/>
    <n v="77721"/>
  </r>
  <r>
    <x v="9"/>
    <x v="2"/>
    <x v="0"/>
    <x v="0"/>
    <x v="1"/>
    <x v="1"/>
    <n v="841046"/>
  </r>
  <r>
    <x v="9"/>
    <x v="2"/>
    <x v="0"/>
    <x v="0"/>
    <x v="2"/>
    <x v="2"/>
    <n v="72830"/>
  </r>
  <r>
    <x v="9"/>
    <x v="2"/>
    <x v="0"/>
    <x v="0"/>
    <x v="3"/>
    <x v="3"/>
    <n v="51271"/>
  </r>
  <r>
    <x v="9"/>
    <x v="2"/>
    <x v="0"/>
    <x v="0"/>
    <x v="4"/>
    <x v="4"/>
    <n v="1348177"/>
  </r>
  <r>
    <x v="9"/>
    <x v="2"/>
    <x v="0"/>
    <x v="0"/>
    <x v="5"/>
    <x v="5"/>
    <n v="0"/>
  </r>
  <r>
    <x v="9"/>
    <x v="2"/>
    <x v="0"/>
    <x v="1"/>
    <x v="6"/>
    <x v="6"/>
    <n v="139230"/>
  </r>
  <r>
    <x v="9"/>
    <x v="2"/>
    <x v="0"/>
    <x v="2"/>
    <x v="7"/>
    <x v="7"/>
    <n v="127520"/>
  </r>
  <r>
    <x v="9"/>
    <x v="2"/>
    <x v="0"/>
    <x v="2"/>
    <x v="8"/>
    <x v="8"/>
    <n v="1916149"/>
  </r>
  <r>
    <x v="9"/>
    <x v="2"/>
    <x v="0"/>
    <x v="2"/>
    <x v="9"/>
    <x v="9"/>
    <n v="384064"/>
  </r>
  <r>
    <x v="9"/>
    <x v="2"/>
    <x v="1"/>
    <x v="0"/>
    <x v="0"/>
    <x v="0"/>
    <n v="101210"/>
  </r>
  <r>
    <x v="9"/>
    <x v="2"/>
    <x v="1"/>
    <x v="0"/>
    <x v="1"/>
    <x v="1"/>
    <n v="918594"/>
  </r>
  <r>
    <x v="9"/>
    <x v="2"/>
    <x v="1"/>
    <x v="0"/>
    <x v="2"/>
    <x v="2"/>
    <n v="84179"/>
  </r>
  <r>
    <x v="9"/>
    <x v="2"/>
    <x v="1"/>
    <x v="0"/>
    <x v="3"/>
    <x v="3"/>
    <n v="-55098"/>
  </r>
  <r>
    <x v="9"/>
    <x v="2"/>
    <x v="1"/>
    <x v="0"/>
    <x v="4"/>
    <x v="4"/>
    <n v="1370101"/>
  </r>
  <r>
    <x v="9"/>
    <x v="2"/>
    <x v="1"/>
    <x v="0"/>
    <x v="5"/>
    <x v="5"/>
    <n v="0"/>
  </r>
  <r>
    <x v="9"/>
    <x v="2"/>
    <x v="1"/>
    <x v="1"/>
    <x v="6"/>
    <x v="6"/>
    <n v="92757"/>
  </r>
  <r>
    <x v="9"/>
    <x v="2"/>
    <x v="1"/>
    <x v="2"/>
    <x v="7"/>
    <x v="7"/>
    <n v="127520"/>
  </r>
  <r>
    <x v="9"/>
    <x v="2"/>
    <x v="1"/>
    <x v="2"/>
    <x v="8"/>
    <x v="8"/>
    <n v="1911545"/>
  </r>
  <r>
    <x v="9"/>
    <x v="2"/>
    <x v="1"/>
    <x v="2"/>
    <x v="9"/>
    <x v="9"/>
    <n v="582874"/>
  </r>
  <r>
    <x v="9"/>
    <x v="3"/>
    <x v="0"/>
    <x v="0"/>
    <x v="0"/>
    <x v="0"/>
    <n v="456082"/>
  </r>
  <r>
    <x v="9"/>
    <x v="3"/>
    <x v="0"/>
    <x v="0"/>
    <x v="1"/>
    <x v="1"/>
    <n v="2789862"/>
  </r>
  <r>
    <x v="9"/>
    <x v="3"/>
    <x v="0"/>
    <x v="0"/>
    <x v="2"/>
    <x v="2"/>
    <n v="131745"/>
  </r>
  <r>
    <x v="9"/>
    <x v="3"/>
    <x v="0"/>
    <x v="0"/>
    <x v="3"/>
    <x v="3"/>
    <n v="-829176"/>
  </r>
  <r>
    <x v="9"/>
    <x v="3"/>
    <x v="0"/>
    <x v="0"/>
    <x v="4"/>
    <x v="4"/>
    <n v="3525690"/>
  </r>
  <r>
    <x v="9"/>
    <x v="3"/>
    <x v="0"/>
    <x v="0"/>
    <x v="5"/>
    <x v="5"/>
    <n v="-118042"/>
  </r>
  <r>
    <x v="9"/>
    <x v="3"/>
    <x v="0"/>
    <x v="1"/>
    <x v="6"/>
    <x v="6"/>
    <n v="-119477"/>
  </r>
  <r>
    <x v="9"/>
    <x v="3"/>
    <x v="0"/>
    <x v="2"/>
    <x v="7"/>
    <x v="7"/>
    <n v="678684"/>
  </r>
  <r>
    <x v="9"/>
    <x v="3"/>
    <x v="0"/>
    <x v="2"/>
    <x v="8"/>
    <x v="8"/>
    <n v="6280548"/>
  </r>
  <r>
    <x v="9"/>
    <x v="3"/>
    <x v="0"/>
    <x v="2"/>
    <x v="9"/>
    <x v="9"/>
    <n v="771888"/>
  </r>
  <r>
    <x v="9"/>
    <x v="3"/>
    <x v="1"/>
    <x v="0"/>
    <x v="0"/>
    <x v="0"/>
    <n v="519455"/>
  </r>
  <r>
    <x v="9"/>
    <x v="3"/>
    <x v="1"/>
    <x v="0"/>
    <x v="1"/>
    <x v="1"/>
    <n v="2909245"/>
  </r>
  <r>
    <x v="9"/>
    <x v="3"/>
    <x v="1"/>
    <x v="0"/>
    <x v="2"/>
    <x v="2"/>
    <n v="131745"/>
  </r>
  <r>
    <x v="9"/>
    <x v="3"/>
    <x v="1"/>
    <x v="0"/>
    <x v="3"/>
    <x v="3"/>
    <n v="-1003977"/>
  </r>
  <r>
    <x v="9"/>
    <x v="3"/>
    <x v="1"/>
    <x v="0"/>
    <x v="4"/>
    <x v="4"/>
    <n v="3552940"/>
  </r>
  <r>
    <x v="9"/>
    <x v="3"/>
    <x v="1"/>
    <x v="0"/>
    <x v="5"/>
    <x v="5"/>
    <n v="-118042"/>
  </r>
  <r>
    <x v="9"/>
    <x v="3"/>
    <x v="1"/>
    <x v="1"/>
    <x v="6"/>
    <x v="6"/>
    <n v="-28945"/>
  </r>
  <r>
    <x v="9"/>
    <x v="3"/>
    <x v="1"/>
    <x v="2"/>
    <x v="7"/>
    <x v="7"/>
    <n v="678684"/>
  </r>
  <r>
    <x v="9"/>
    <x v="3"/>
    <x v="1"/>
    <x v="2"/>
    <x v="8"/>
    <x v="8"/>
    <n v="6278081"/>
  </r>
  <r>
    <x v="9"/>
    <x v="3"/>
    <x v="1"/>
    <x v="2"/>
    <x v="9"/>
    <x v="9"/>
    <n v="1249694"/>
  </r>
  <r>
    <x v="9"/>
    <x v="4"/>
    <x v="0"/>
    <x v="0"/>
    <x v="0"/>
    <x v="0"/>
    <n v="619853"/>
  </r>
  <r>
    <x v="9"/>
    <x v="4"/>
    <x v="0"/>
    <x v="0"/>
    <x v="1"/>
    <x v="1"/>
    <n v="4747376"/>
  </r>
  <r>
    <x v="9"/>
    <x v="4"/>
    <x v="0"/>
    <x v="0"/>
    <x v="2"/>
    <x v="2"/>
    <n v="444534"/>
  </r>
  <r>
    <x v="9"/>
    <x v="4"/>
    <x v="0"/>
    <x v="0"/>
    <x v="3"/>
    <x v="3"/>
    <n v="-2033117"/>
  </r>
  <r>
    <x v="9"/>
    <x v="4"/>
    <x v="0"/>
    <x v="0"/>
    <x v="4"/>
    <x v="4"/>
    <n v="7328982"/>
  </r>
  <r>
    <x v="9"/>
    <x v="4"/>
    <x v="0"/>
    <x v="0"/>
    <x v="5"/>
    <x v="5"/>
    <n v="0"/>
  </r>
  <r>
    <x v="9"/>
    <x v="4"/>
    <x v="0"/>
    <x v="1"/>
    <x v="6"/>
    <x v="6"/>
    <n v="-823714"/>
  </r>
  <r>
    <x v="9"/>
    <x v="4"/>
    <x v="0"/>
    <x v="2"/>
    <x v="7"/>
    <x v="7"/>
    <n v="1316397"/>
  </r>
  <r>
    <x v="9"/>
    <x v="4"/>
    <x v="0"/>
    <x v="2"/>
    <x v="8"/>
    <x v="8"/>
    <n v="11253465"/>
  </r>
  <r>
    <x v="9"/>
    <x v="4"/>
    <x v="0"/>
    <x v="2"/>
    <x v="9"/>
    <x v="9"/>
    <n v="1780286"/>
  </r>
  <r>
    <x v="9"/>
    <x v="4"/>
    <x v="1"/>
    <x v="0"/>
    <x v="0"/>
    <x v="0"/>
    <n v="868262"/>
  </r>
  <r>
    <x v="9"/>
    <x v="4"/>
    <x v="1"/>
    <x v="0"/>
    <x v="1"/>
    <x v="1"/>
    <n v="5009493"/>
  </r>
  <r>
    <x v="9"/>
    <x v="4"/>
    <x v="1"/>
    <x v="0"/>
    <x v="2"/>
    <x v="2"/>
    <n v="464768"/>
  </r>
  <r>
    <x v="9"/>
    <x v="4"/>
    <x v="1"/>
    <x v="0"/>
    <x v="3"/>
    <x v="3"/>
    <n v="-2789154"/>
  </r>
  <r>
    <x v="9"/>
    <x v="4"/>
    <x v="1"/>
    <x v="0"/>
    <x v="4"/>
    <x v="4"/>
    <n v="7496616"/>
  </r>
  <r>
    <x v="9"/>
    <x v="4"/>
    <x v="1"/>
    <x v="0"/>
    <x v="5"/>
    <x v="5"/>
    <n v="0"/>
  </r>
  <r>
    <x v="9"/>
    <x v="4"/>
    <x v="1"/>
    <x v="1"/>
    <x v="6"/>
    <x v="6"/>
    <n v="-1016076"/>
  </r>
  <r>
    <x v="9"/>
    <x v="4"/>
    <x v="1"/>
    <x v="2"/>
    <x v="7"/>
    <x v="7"/>
    <n v="1316397"/>
  </r>
  <r>
    <x v="9"/>
    <x v="4"/>
    <x v="1"/>
    <x v="2"/>
    <x v="8"/>
    <x v="8"/>
    <n v="11208923"/>
  </r>
  <r>
    <x v="9"/>
    <x v="4"/>
    <x v="1"/>
    <x v="2"/>
    <x v="9"/>
    <x v="9"/>
    <n v="3086897"/>
  </r>
  <r>
    <x v="9"/>
    <x v="5"/>
    <x v="0"/>
    <x v="0"/>
    <x v="0"/>
    <x v="0"/>
    <n v="220201"/>
  </r>
  <r>
    <x v="9"/>
    <x v="5"/>
    <x v="0"/>
    <x v="0"/>
    <x v="1"/>
    <x v="1"/>
    <n v="1907953"/>
  </r>
  <r>
    <x v="9"/>
    <x v="5"/>
    <x v="0"/>
    <x v="0"/>
    <x v="2"/>
    <x v="2"/>
    <n v="82873"/>
  </r>
  <r>
    <x v="9"/>
    <x v="5"/>
    <x v="0"/>
    <x v="0"/>
    <x v="3"/>
    <x v="3"/>
    <n v="-433912"/>
  </r>
  <r>
    <x v="9"/>
    <x v="5"/>
    <x v="0"/>
    <x v="0"/>
    <x v="4"/>
    <x v="4"/>
    <n v="2574801"/>
  </r>
  <r>
    <x v="9"/>
    <x v="5"/>
    <x v="0"/>
    <x v="0"/>
    <x v="5"/>
    <x v="5"/>
    <n v="0"/>
  </r>
  <r>
    <x v="9"/>
    <x v="5"/>
    <x v="0"/>
    <x v="1"/>
    <x v="6"/>
    <x v="6"/>
    <n v="-10410"/>
  </r>
  <r>
    <x v="9"/>
    <x v="5"/>
    <x v="0"/>
    <x v="2"/>
    <x v="7"/>
    <x v="7"/>
    <n v="989862"/>
  </r>
  <r>
    <x v="9"/>
    <x v="5"/>
    <x v="0"/>
    <x v="2"/>
    <x v="8"/>
    <x v="8"/>
    <n v="3499362"/>
  </r>
  <r>
    <x v="9"/>
    <x v="5"/>
    <x v="0"/>
    <x v="2"/>
    <x v="9"/>
    <x v="9"/>
    <n v="720106"/>
  </r>
  <r>
    <x v="9"/>
    <x v="5"/>
    <x v="1"/>
    <x v="0"/>
    <x v="0"/>
    <x v="0"/>
    <n v="286133"/>
  </r>
  <r>
    <x v="9"/>
    <x v="5"/>
    <x v="1"/>
    <x v="0"/>
    <x v="1"/>
    <x v="1"/>
    <n v="2112601"/>
  </r>
  <r>
    <x v="9"/>
    <x v="5"/>
    <x v="1"/>
    <x v="0"/>
    <x v="2"/>
    <x v="2"/>
    <n v="82873"/>
  </r>
  <r>
    <x v="9"/>
    <x v="5"/>
    <x v="1"/>
    <x v="0"/>
    <x v="3"/>
    <x v="3"/>
    <n v="-579615"/>
  </r>
  <r>
    <x v="9"/>
    <x v="5"/>
    <x v="1"/>
    <x v="0"/>
    <x v="4"/>
    <x v="4"/>
    <n v="2592328"/>
  </r>
  <r>
    <x v="9"/>
    <x v="5"/>
    <x v="1"/>
    <x v="0"/>
    <x v="5"/>
    <x v="5"/>
    <n v="-6484"/>
  </r>
  <r>
    <x v="9"/>
    <x v="5"/>
    <x v="1"/>
    <x v="1"/>
    <x v="6"/>
    <x v="6"/>
    <n v="-26543"/>
  </r>
  <r>
    <x v="9"/>
    <x v="5"/>
    <x v="1"/>
    <x v="2"/>
    <x v="7"/>
    <x v="7"/>
    <n v="989862"/>
  </r>
  <r>
    <x v="9"/>
    <x v="5"/>
    <x v="1"/>
    <x v="2"/>
    <x v="8"/>
    <x v="8"/>
    <n v="3493867"/>
  </r>
  <r>
    <x v="9"/>
    <x v="5"/>
    <x v="1"/>
    <x v="2"/>
    <x v="9"/>
    <x v="9"/>
    <n v="1149762"/>
  </r>
  <r>
    <x v="9"/>
    <x v="6"/>
    <x v="0"/>
    <x v="0"/>
    <x v="0"/>
    <x v="0"/>
    <n v="1973"/>
  </r>
  <r>
    <x v="9"/>
    <x v="6"/>
    <x v="0"/>
    <x v="0"/>
    <x v="1"/>
    <x v="1"/>
    <n v="75704"/>
  </r>
  <r>
    <x v="9"/>
    <x v="6"/>
    <x v="0"/>
    <x v="0"/>
    <x v="2"/>
    <x v="2"/>
    <n v="0"/>
  </r>
  <r>
    <x v="9"/>
    <x v="6"/>
    <x v="0"/>
    <x v="0"/>
    <x v="3"/>
    <x v="3"/>
    <n v="4874"/>
  </r>
  <r>
    <x v="9"/>
    <x v="6"/>
    <x v="0"/>
    <x v="0"/>
    <x v="4"/>
    <x v="4"/>
    <n v="26311"/>
  </r>
  <r>
    <x v="9"/>
    <x v="6"/>
    <x v="0"/>
    <x v="0"/>
    <x v="5"/>
    <x v="5"/>
    <n v="0"/>
  </r>
  <r>
    <x v="9"/>
    <x v="6"/>
    <x v="0"/>
    <x v="1"/>
    <x v="6"/>
    <x v="6"/>
    <n v="23320"/>
  </r>
  <r>
    <x v="9"/>
    <x v="6"/>
    <x v="0"/>
    <x v="2"/>
    <x v="7"/>
    <x v="7"/>
    <n v="7785"/>
  </r>
  <r>
    <x v="9"/>
    <x v="6"/>
    <x v="0"/>
    <x v="2"/>
    <x v="8"/>
    <x v="8"/>
    <n v="102132"/>
  </r>
  <r>
    <x v="9"/>
    <x v="6"/>
    <x v="0"/>
    <x v="2"/>
    <x v="9"/>
    <x v="9"/>
    <n v="12517"/>
  </r>
  <r>
    <x v="9"/>
    <x v="6"/>
    <x v="1"/>
    <x v="0"/>
    <x v="0"/>
    <x v="0"/>
    <n v="1973"/>
  </r>
  <r>
    <x v="9"/>
    <x v="6"/>
    <x v="1"/>
    <x v="0"/>
    <x v="1"/>
    <x v="1"/>
    <n v="75704"/>
  </r>
  <r>
    <x v="9"/>
    <x v="6"/>
    <x v="1"/>
    <x v="0"/>
    <x v="2"/>
    <x v="2"/>
    <n v="0"/>
  </r>
  <r>
    <x v="9"/>
    <x v="6"/>
    <x v="1"/>
    <x v="0"/>
    <x v="3"/>
    <x v="3"/>
    <n v="4874"/>
  </r>
  <r>
    <x v="9"/>
    <x v="6"/>
    <x v="1"/>
    <x v="0"/>
    <x v="4"/>
    <x v="4"/>
    <n v="26311"/>
  </r>
  <r>
    <x v="9"/>
    <x v="6"/>
    <x v="1"/>
    <x v="0"/>
    <x v="5"/>
    <x v="5"/>
    <n v="0"/>
  </r>
  <r>
    <x v="9"/>
    <x v="6"/>
    <x v="1"/>
    <x v="1"/>
    <x v="6"/>
    <x v="6"/>
    <n v="23320"/>
  </r>
  <r>
    <x v="9"/>
    <x v="6"/>
    <x v="1"/>
    <x v="2"/>
    <x v="7"/>
    <x v="7"/>
    <n v="7785"/>
  </r>
  <r>
    <x v="9"/>
    <x v="6"/>
    <x v="1"/>
    <x v="2"/>
    <x v="8"/>
    <x v="8"/>
    <n v="102132"/>
  </r>
  <r>
    <x v="9"/>
    <x v="6"/>
    <x v="1"/>
    <x v="2"/>
    <x v="9"/>
    <x v="9"/>
    <n v="12517"/>
  </r>
  <r>
    <x v="9"/>
    <x v="7"/>
    <x v="0"/>
    <x v="0"/>
    <x v="0"/>
    <x v="0"/>
    <n v="291062"/>
  </r>
  <r>
    <x v="9"/>
    <x v="7"/>
    <x v="0"/>
    <x v="0"/>
    <x v="1"/>
    <x v="1"/>
    <n v="3431591"/>
  </r>
  <r>
    <x v="9"/>
    <x v="7"/>
    <x v="0"/>
    <x v="0"/>
    <x v="2"/>
    <x v="2"/>
    <n v="268952"/>
  </r>
  <r>
    <x v="9"/>
    <x v="7"/>
    <x v="0"/>
    <x v="0"/>
    <x v="3"/>
    <x v="3"/>
    <n v="-1311716"/>
  </r>
  <r>
    <x v="9"/>
    <x v="7"/>
    <x v="0"/>
    <x v="0"/>
    <x v="4"/>
    <x v="4"/>
    <n v="3506509"/>
  </r>
  <r>
    <x v="9"/>
    <x v="7"/>
    <x v="0"/>
    <x v="0"/>
    <x v="5"/>
    <x v="5"/>
    <n v="779615"/>
  </r>
  <r>
    <x v="9"/>
    <x v="7"/>
    <x v="0"/>
    <x v="1"/>
    <x v="6"/>
    <x v="6"/>
    <n v="33339"/>
  </r>
  <r>
    <x v="9"/>
    <x v="7"/>
    <x v="0"/>
    <x v="2"/>
    <x v="7"/>
    <x v="7"/>
    <n v="1426654"/>
  </r>
  <r>
    <x v="9"/>
    <x v="7"/>
    <x v="0"/>
    <x v="2"/>
    <x v="8"/>
    <x v="8"/>
    <n v="5356911"/>
  </r>
  <r>
    <x v="9"/>
    <x v="7"/>
    <x v="0"/>
    <x v="2"/>
    <x v="9"/>
    <x v="9"/>
    <n v="1279989"/>
  </r>
  <r>
    <x v="9"/>
    <x v="7"/>
    <x v="1"/>
    <x v="0"/>
    <x v="0"/>
    <x v="0"/>
    <n v="977035"/>
  </r>
  <r>
    <x v="9"/>
    <x v="7"/>
    <x v="1"/>
    <x v="0"/>
    <x v="1"/>
    <x v="1"/>
    <n v="6465090"/>
  </r>
  <r>
    <x v="9"/>
    <x v="7"/>
    <x v="1"/>
    <x v="0"/>
    <x v="2"/>
    <x v="2"/>
    <n v="376058"/>
  </r>
  <r>
    <x v="9"/>
    <x v="7"/>
    <x v="1"/>
    <x v="0"/>
    <x v="3"/>
    <x v="3"/>
    <n v="-2914917"/>
  </r>
  <r>
    <x v="9"/>
    <x v="7"/>
    <x v="1"/>
    <x v="0"/>
    <x v="4"/>
    <x v="4"/>
    <n v="3589026"/>
  </r>
  <r>
    <x v="9"/>
    <x v="7"/>
    <x v="1"/>
    <x v="0"/>
    <x v="5"/>
    <x v="5"/>
    <n v="681412"/>
  </r>
  <r>
    <x v="9"/>
    <x v="7"/>
    <x v="1"/>
    <x v="1"/>
    <x v="6"/>
    <x v="6"/>
    <n v="-653680"/>
  </r>
  <r>
    <x v="9"/>
    <x v="7"/>
    <x v="1"/>
    <x v="2"/>
    <x v="7"/>
    <x v="7"/>
    <n v="1426654"/>
  </r>
  <r>
    <x v="9"/>
    <x v="7"/>
    <x v="1"/>
    <x v="2"/>
    <x v="8"/>
    <x v="8"/>
    <n v="5309660"/>
  </r>
  <r>
    <x v="9"/>
    <x v="7"/>
    <x v="1"/>
    <x v="2"/>
    <x v="9"/>
    <x v="9"/>
    <n v="6250720"/>
  </r>
  <r>
    <x v="9"/>
    <x v="8"/>
    <x v="0"/>
    <x v="0"/>
    <x v="0"/>
    <x v="0"/>
    <n v="144773"/>
  </r>
  <r>
    <x v="9"/>
    <x v="8"/>
    <x v="0"/>
    <x v="0"/>
    <x v="1"/>
    <x v="1"/>
    <n v="630156"/>
  </r>
  <r>
    <x v="9"/>
    <x v="8"/>
    <x v="0"/>
    <x v="0"/>
    <x v="2"/>
    <x v="2"/>
    <n v="33693"/>
  </r>
  <r>
    <x v="9"/>
    <x v="8"/>
    <x v="0"/>
    <x v="0"/>
    <x v="3"/>
    <x v="3"/>
    <n v="-79911"/>
  </r>
  <r>
    <x v="9"/>
    <x v="8"/>
    <x v="0"/>
    <x v="0"/>
    <x v="4"/>
    <x v="4"/>
    <n v="877788"/>
  </r>
  <r>
    <x v="9"/>
    <x v="8"/>
    <x v="0"/>
    <x v="0"/>
    <x v="5"/>
    <x v="5"/>
    <n v="-30172"/>
  </r>
  <r>
    <x v="9"/>
    <x v="8"/>
    <x v="0"/>
    <x v="1"/>
    <x v="6"/>
    <x v="6"/>
    <n v="-149516"/>
  </r>
  <r>
    <x v="9"/>
    <x v="8"/>
    <x v="0"/>
    <x v="2"/>
    <x v="7"/>
    <x v="7"/>
    <n v="305154"/>
  </r>
  <r>
    <x v="9"/>
    <x v="8"/>
    <x v="0"/>
    <x v="2"/>
    <x v="8"/>
    <x v="8"/>
    <n v="1136739"/>
  </r>
  <r>
    <x v="9"/>
    <x v="8"/>
    <x v="0"/>
    <x v="2"/>
    <x v="9"/>
    <x v="9"/>
    <n v="205084"/>
  </r>
  <r>
    <x v="9"/>
    <x v="8"/>
    <x v="1"/>
    <x v="0"/>
    <x v="0"/>
    <x v="0"/>
    <n v="179496"/>
  </r>
  <r>
    <x v="9"/>
    <x v="8"/>
    <x v="1"/>
    <x v="0"/>
    <x v="1"/>
    <x v="1"/>
    <n v="685903"/>
  </r>
  <r>
    <x v="9"/>
    <x v="8"/>
    <x v="1"/>
    <x v="0"/>
    <x v="2"/>
    <x v="2"/>
    <n v="40022"/>
  </r>
  <r>
    <x v="9"/>
    <x v="8"/>
    <x v="1"/>
    <x v="0"/>
    <x v="3"/>
    <x v="3"/>
    <n v="-168695"/>
  </r>
  <r>
    <x v="9"/>
    <x v="8"/>
    <x v="1"/>
    <x v="0"/>
    <x v="4"/>
    <x v="4"/>
    <n v="912443"/>
  </r>
  <r>
    <x v="9"/>
    <x v="8"/>
    <x v="1"/>
    <x v="0"/>
    <x v="5"/>
    <x v="5"/>
    <n v="-30172"/>
  </r>
  <r>
    <x v="9"/>
    <x v="8"/>
    <x v="1"/>
    <x v="1"/>
    <x v="6"/>
    <x v="6"/>
    <n v="-100625"/>
  </r>
  <r>
    <x v="9"/>
    <x v="8"/>
    <x v="1"/>
    <x v="2"/>
    <x v="7"/>
    <x v="7"/>
    <n v="305154"/>
  </r>
  <r>
    <x v="9"/>
    <x v="8"/>
    <x v="1"/>
    <x v="2"/>
    <x v="8"/>
    <x v="8"/>
    <n v="1133338"/>
  </r>
  <r>
    <x v="9"/>
    <x v="8"/>
    <x v="1"/>
    <x v="2"/>
    <x v="9"/>
    <x v="9"/>
    <n v="477614"/>
  </r>
  <r>
    <x v="9"/>
    <x v="9"/>
    <x v="0"/>
    <x v="0"/>
    <x v="0"/>
    <x v="0"/>
    <n v="48408"/>
  </r>
  <r>
    <x v="9"/>
    <x v="9"/>
    <x v="0"/>
    <x v="0"/>
    <x v="1"/>
    <x v="1"/>
    <n v="344652"/>
  </r>
  <r>
    <x v="9"/>
    <x v="9"/>
    <x v="0"/>
    <x v="0"/>
    <x v="2"/>
    <x v="2"/>
    <n v="587"/>
  </r>
  <r>
    <x v="9"/>
    <x v="9"/>
    <x v="0"/>
    <x v="0"/>
    <x v="3"/>
    <x v="3"/>
    <n v="-116671"/>
  </r>
  <r>
    <x v="9"/>
    <x v="9"/>
    <x v="0"/>
    <x v="0"/>
    <x v="4"/>
    <x v="4"/>
    <n v="379369"/>
  </r>
  <r>
    <x v="9"/>
    <x v="9"/>
    <x v="0"/>
    <x v="0"/>
    <x v="5"/>
    <x v="5"/>
    <n v="0"/>
  </r>
  <r>
    <x v="9"/>
    <x v="9"/>
    <x v="0"/>
    <x v="1"/>
    <x v="6"/>
    <x v="6"/>
    <n v="-236191"/>
  </r>
  <r>
    <x v="9"/>
    <x v="9"/>
    <x v="0"/>
    <x v="2"/>
    <x v="7"/>
    <x v="7"/>
    <n v="206359"/>
  </r>
  <r>
    <x v="9"/>
    <x v="9"/>
    <x v="0"/>
    <x v="2"/>
    <x v="8"/>
    <x v="8"/>
    <n v="377658"/>
  </r>
  <r>
    <x v="9"/>
    <x v="9"/>
    <x v="0"/>
    <x v="2"/>
    <x v="9"/>
    <x v="9"/>
    <n v="69479"/>
  </r>
  <r>
    <x v="9"/>
    <x v="9"/>
    <x v="1"/>
    <x v="0"/>
    <x v="0"/>
    <x v="0"/>
    <n v="63478"/>
  </r>
  <r>
    <x v="9"/>
    <x v="9"/>
    <x v="1"/>
    <x v="0"/>
    <x v="1"/>
    <x v="1"/>
    <n v="215422"/>
  </r>
  <r>
    <x v="9"/>
    <x v="9"/>
    <x v="1"/>
    <x v="0"/>
    <x v="2"/>
    <x v="2"/>
    <n v="587"/>
  </r>
  <r>
    <x v="9"/>
    <x v="9"/>
    <x v="1"/>
    <x v="0"/>
    <x v="3"/>
    <x v="3"/>
    <n v="-129241"/>
  </r>
  <r>
    <x v="9"/>
    <x v="9"/>
    <x v="1"/>
    <x v="0"/>
    <x v="4"/>
    <x v="4"/>
    <n v="379369"/>
  </r>
  <r>
    <x v="9"/>
    <x v="9"/>
    <x v="1"/>
    <x v="0"/>
    <x v="5"/>
    <x v="5"/>
    <n v="0"/>
  </r>
  <r>
    <x v="9"/>
    <x v="9"/>
    <x v="1"/>
    <x v="1"/>
    <x v="6"/>
    <x v="6"/>
    <n v="-100023"/>
  </r>
  <r>
    <x v="9"/>
    <x v="9"/>
    <x v="1"/>
    <x v="2"/>
    <x v="7"/>
    <x v="7"/>
    <n v="206359"/>
  </r>
  <r>
    <x v="9"/>
    <x v="9"/>
    <x v="1"/>
    <x v="2"/>
    <x v="8"/>
    <x v="8"/>
    <n v="377658"/>
  </r>
  <r>
    <x v="9"/>
    <x v="9"/>
    <x v="1"/>
    <x v="2"/>
    <x v="9"/>
    <x v="9"/>
    <n v="104057"/>
  </r>
  <r>
    <x v="9"/>
    <x v="10"/>
    <x v="0"/>
    <x v="0"/>
    <x v="0"/>
    <x v="0"/>
    <n v="225724"/>
  </r>
  <r>
    <x v="9"/>
    <x v="10"/>
    <x v="0"/>
    <x v="0"/>
    <x v="1"/>
    <x v="1"/>
    <n v="991426"/>
  </r>
  <r>
    <x v="9"/>
    <x v="10"/>
    <x v="0"/>
    <x v="0"/>
    <x v="2"/>
    <x v="2"/>
    <n v="41349"/>
  </r>
  <r>
    <x v="9"/>
    <x v="10"/>
    <x v="0"/>
    <x v="0"/>
    <x v="3"/>
    <x v="3"/>
    <n v="-244701"/>
  </r>
  <r>
    <x v="9"/>
    <x v="10"/>
    <x v="0"/>
    <x v="0"/>
    <x v="4"/>
    <x v="4"/>
    <n v="1008874"/>
  </r>
  <r>
    <x v="9"/>
    <x v="10"/>
    <x v="0"/>
    <x v="0"/>
    <x v="5"/>
    <x v="5"/>
    <n v="0"/>
  </r>
  <r>
    <x v="9"/>
    <x v="10"/>
    <x v="0"/>
    <x v="1"/>
    <x v="6"/>
    <x v="6"/>
    <n v="-545238"/>
  </r>
  <r>
    <x v="9"/>
    <x v="10"/>
    <x v="0"/>
    <x v="2"/>
    <x v="7"/>
    <x v="7"/>
    <n v="402937"/>
  </r>
  <r>
    <x v="9"/>
    <x v="10"/>
    <x v="0"/>
    <x v="2"/>
    <x v="8"/>
    <x v="8"/>
    <n v="1321142"/>
  </r>
  <r>
    <x v="9"/>
    <x v="10"/>
    <x v="0"/>
    <x v="2"/>
    <x v="9"/>
    <x v="9"/>
    <n v="242757"/>
  </r>
  <r>
    <x v="9"/>
    <x v="10"/>
    <x v="1"/>
    <x v="0"/>
    <x v="0"/>
    <x v="0"/>
    <n v="267882"/>
  </r>
  <r>
    <x v="9"/>
    <x v="10"/>
    <x v="1"/>
    <x v="0"/>
    <x v="1"/>
    <x v="1"/>
    <n v="845046"/>
  </r>
  <r>
    <x v="9"/>
    <x v="10"/>
    <x v="1"/>
    <x v="0"/>
    <x v="2"/>
    <x v="2"/>
    <n v="45625"/>
  </r>
  <r>
    <x v="9"/>
    <x v="10"/>
    <x v="1"/>
    <x v="0"/>
    <x v="3"/>
    <x v="3"/>
    <n v="-385637"/>
  </r>
  <r>
    <x v="9"/>
    <x v="10"/>
    <x v="1"/>
    <x v="0"/>
    <x v="4"/>
    <x v="4"/>
    <n v="1069829"/>
  </r>
  <r>
    <x v="9"/>
    <x v="10"/>
    <x v="1"/>
    <x v="0"/>
    <x v="5"/>
    <x v="5"/>
    <n v="0"/>
  </r>
  <r>
    <x v="9"/>
    <x v="10"/>
    <x v="1"/>
    <x v="1"/>
    <x v="6"/>
    <x v="6"/>
    <n v="-440821"/>
  </r>
  <r>
    <x v="9"/>
    <x v="10"/>
    <x v="1"/>
    <x v="2"/>
    <x v="7"/>
    <x v="7"/>
    <n v="402937"/>
  </r>
  <r>
    <x v="9"/>
    <x v="10"/>
    <x v="1"/>
    <x v="2"/>
    <x v="8"/>
    <x v="8"/>
    <n v="1316578"/>
  </r>
  <r>
    <x v="9"/>
    <x v="10"/>
    <x v="1"/>
    <x v="2"/>
    <x v="9"/>
    <x v="9"/>
    <n v="453683"/>
  </r>
  <r>
    <x v="9"/>
    <x v="11"/>
    <x v="0"/>
    <x v="0"/>
    <x v="0"/>
    <x v="0"/>
    <n v="195109"/>
  </r>
  <r>
    <x v="9"/>
    <x v="11"/>
    <x v="0"/>
    <x v="0"/>
    <x v="1"/>
    <x v="1"/>
    <n v="1364660"/>
  </r>
  <r>
    <x v="9"/>
    <x v="11"/>
    <x v="0"/>
    <x v="0"/>
    <x v="2"/>
    <x v="2"/>
    <n v="189689"/>
  </r>
  <r>
    <x v="9"/>
    <x v="11"/>
    <x v="0"/>
    <x v="0"/>
    <x v="3"/>
    <x v="3"/>
    <n v="-79898"/>
  </r>
  <r>
    <x v="9"/>
    <x v="11"/>
    <x v="0"/>
    <x v="0"/>
    <x v="4"/>
    <x v="4"/>
    <n v="2186358"/>
  </r>
  <r>
    <x v="9"/>
    <x v="11"/>
    <x v="0"/>
    <x v="0"/>
    <x v="5"/>
    <x v="5"/>
    <n v="0"/>
  </r>
  <r>
    <x v="9"/>
    <x v="11"/>
    <x v="0"/>
    <x v="1"/>
    <x v="6"/>
    <x v="6"/>
    <n v="-103299"/>
  </r>
  <r>
    <x v="9"/>
    <x v="11"/>
    <x v="0"/>
    <x v="2"/>
    <x v="7"/>
    <x v="7"/>
    <n v="638196"/>
  </r>
  <r>
    <x v="9"/>
    <x v="11"/>
    <x v="0"/>
    <x v="2"/>
    <x v="8"/>
    <x v="8"/>
    <n v="2752287"/>
  </r>
  <r>
    <x v="9"/>
    <x v="11"/>
    <x v="0"/>
    <x v="2"/>
    <x v="9"/>
    <x v="9"/>
    <n v="521932"/>
  </r>
  <r>
    <x v="9"/>
    <x v="11"/>
    <x v="1"/>
    <x v="0"/>
    <x v="0"/>
    <x v="0"/>
    <n v="224261"/>
  </r>
  <r>
    <x v="9"/>
    <x v="11"/>
    <x v="1"/>
    <x v="0"/>
    <x v="1"/>
    <x v="1"/>
    <n v="1467007"/>
  </r>
  <r>
    <x v="9"/>
    <x v="11"/>
    <x v="1"/>
    <x v="0"/>
    <x v="2"/>
    <x v="2"/>
    <n v="259478"/>
  </r>
  <r>
    <x v="9"/>
    <x v="11"/>
    <x v="1"/>
    <x v="0"/>
    <x v="3"/>
    <x v="3"/>
    <n v="-85801"/>
  </r>
  <r>
    <x v="9"/>
    <x v="11"/>
    <x v="1"/>
    <x v="0"/>
    <x v="4"/>
    <x v="4"/>
    <n v="2603512"/>
  </r>
  <r>
    <x v="9"/>
    <x v="11"/>
    <x v="1"/>
    <x v="0"/>
    <x v="5"/>
    <x v="5"/>
    <n v="0"/>
  </r>
  <r>
    <x v="9"/>
    <x v="11"/>
    <x v="1"/>
    <x v="1"/>
    <x v="6"/>
    <x v="6"/>
    <n v="-194653"/>
  </r>
  <r>
    <x v="9"/>
    <x v="11"/>
    <x v="1"/>
    <x v="2"/>
    <x v="7"/>
    <x v="7"/>
    <n v="638196"/>
  </r>
  <r>
    <x v="9"/>
    <x v="11"/>
    <x v="1"/>
    <x v="2"/>
    <x v="8"/>
    <x v="8"/>
    <n v="2747013"/>
  </r>
  <r>
    <x v="9"/>
    <x v="11"/>
    <x v="1"/>
    <x v="2"/>
    <x v="9"/>
    <x v="9"/>
    <n v="1060197"/>
  </r>
  <r>
    <x v="9"/>
    <x v="12"/>
    <x v="0"/>
    <x v="0"/>
    <x v="0"/>
    <x v="0"/>
    <n v="32865"/>
  </r>
  <r>
    <x v="9"/>
    <x v="12"/>
    <x v="0"/>
    <x v="0"/>
    <x v="1"/>
    <x v="1"/>
    <n v="218746"/>
  </r>
  <r>
    <x v="9"/>
    <x v="12"/>
    <x v="0"/>
    <x v="0"/>
    <x v="2"/>
    <x v="2"/>
    <n v="11"/>
  </r>
  <r>
    <x v="9"/>
    <x v="12"/>
    <x v="0"/>
    <x v="0"/>
    <x v="3"/>
    <x v="3"/>
    <n v="24032"/>
  </r>
  <r>
    <x v="9"/>
    <x v="12"/>
    <x v="0"/>
    <x v="0"/>
    <x v="4"/>
    <x v="4"/>
    <n v="265702"/>
  </r>
  <r>
    <x v="9"/>
    <x v="12"/>
    <x v="0"/>
    <x v="0"/>
    <x v="5"/>
    <x v="5"/>
    <n v="2406"/>
  </r>
  <r>
    <x v="9"/>
    <x v="12"/>
    <x v="0"/>
    <x v="1"/>
    <x v="6"/>
    <x v="6"/>
    <n v="79011"/>
  </r>
  <r>
    <x v="9"/>
    <x v="12"/>
    <x v="0"/>
    <x v="2"/>
    <x v="7"/>
    <x v="7"/>
    <n v="64170"/>
  </r>
  <r>
    <x v="9"/>
    <x v="12"/>
    <x v="0"/>
    <x v="2"/>
    <x v="8"/>
    <x v="8"/>
    <n v="457186"/>
  </r>
  <r>
    <x v="9"/>
    <x v="12"/>
    <x v="0"/>
    <x v="2"/>
    <x v="9"/>
    <x v="9"/>
    <n v="48541"/>
  </r>
  <r>
    <x v="9"/>
    <x v="12"/>
    <x v="1"/>
    <x v="0"/>
    <x v="0"/>
    <x v="0"/>
    <n v="32865"/>
  </r>
  <r>
    <x v="9"/>
    <x v="12"/>
    <x v="1"/>
    <x v="0"/>
    <x v="1"/>
    <x v="1"/>
    <n v="218746"/>
  </r>
  <r>
    <x v="9"/>
    <x v="12"/>
    <x v="1"/>
    <x v="0"/>
    <x v="2"/>
    <x v="2"/>
    <n v="11"/>
  </r>
  <r>
    <x v="9"/>
    <x v="12"/>
    <x v="1"/>
    <x v="0"/>
    <x v="3"/>
    <x v="3"/>
    <n v="24032"/>
  </r>
  <r>
    <x v="9"/>
    <x v="12"/>
    <x v="1"/>
    <x v="0"/>
    <x v="4"/>
    <x v="4"/>
    <n v="265702"/>
  </r>
  <r>
    <x v="9"/>
    <x v="12"/>
    <x v="1"/>
    <x v="0"/>
    <x v="5"/>
    <x v="5"/>
    <n v="2406"/>
  </r>
  <r>
    <x v="9"/>
    <x v="12"/>
    <x v="1"/>
    <x v="1"/>
    <x v="6"/>
    <x v="6"/>
    <n v="79011"/>
  </r>
  <r>
    <x v="9"/>
    <x v="12"/>
    <x v="1"/>
    <x v="2"/>
    <x v="7"/>
    <x v="7"/>
    <n v="64170"/>
  </r>
  <r>
    <x v="9"/>
    <x v="12"/>
    <x v="1"/>
    <x v="2"/>
    <x v="8"/>
    <x v="8"/>
    <n v="457186"/>
  </r>
  <r>
    <x v="9"/>
    <x v="12"/>
    <x v="1"/>
    <x v="2"/>
    <x v="9"/>
    <x v="9"/>
    <n v="48541"/>
  </r>
  <r>
    <x v="9"/>
    <x v="13"/>
    <x v="0"/>
    <x v="0"/>
    <x v="0"/>
    <x v="0"/>
    <n v="94884"/>
  </r>
  <r>
    <x v="9"/>
    <x v="13"/>
    <x v="0"/>
    <x v="0"/>
    <x v="1"/>
    <x v="1"/>
    <n v="775383"/>
  </r>
  <r>
    <x v="9"/>
    <x v="13"/>
    <x v="0"/>
    <x v="0"/>
    <x v="2"/>
    <x v="2"/>
    <n v="12892"/>
  </r>
  <r>
    <x v="9"/>
    <x v="13"/>
    <x v="0"/>
    <x v="0"/>
    <x v="3"/>
    <x v="3"/>
    <n v="-25388"/>
  </r>
  <r>
    <x v="9"/>
    <x v="13"/>
    <x v="0"/>
    <x v="0"/>
    <x v="4"/>
    <x v="4"/>
    <n v="1185255"/>
  </r>
  <r>
    <x v="9"/>
    <x v="13"/>
    <x v="0"/>
    <x v="0"/>
    <x v="5"/>
    <x v="5"/>
    <n v="0"/>
  </r>
  <r>
    <x v="9"/>
    <x v="13"/>
    <x v="0"/>
    <x v="1"/>
    <x v="6"/>
    <x v="6"/>
    <n v="181953"/>
  </r>
  <r>
    <x v="9"/>
    <x v="13"/>
    <x v="0"/>
    <x v="2"/>
    <x v="7"/>
    <x v="7"/>
    <n v="669221"/>
  </r>
  <r>
    <x v="9"/>
    <x v="13"/>
    <x v="0"/>
    <x v="2"/>
    <x v="8"/>
    <x v="8"/>
    <n v="1255368"/>
  </r>
  <r>
    <x v="9"/>
    <x v="13"/>
    <x v="0"/>
    <x v="2"/>
    <x v="9"/>
    <x v="9"/>
    <n v="351166"/>
  </r>
  <r>
    <x v="9"/>
    <x v="13"/>
    <x v="1"/>
    <x v="0"/>
    <x v="0"/>
    <x v="0"/>
    <n v="127918"/>
  </r>
  <r>
    <x v="9"/>
    <x v="13"/>
    <x v="1"/>
    <x v="0"/>
    <x v="1"/>
    <x v="1"/>
    <n v="787978"/>
  </r>
  <r>
    <x v="9"/>
    <x v="13"/>
    <x v="1"/>
    <x v="0"/>
    <x v="2"/>
    <x v="2"/>
    <n v="12892"/>
  </r>
  <r>
    <x v="9"/>
    <x v="13"/>
    <x v="1"/>
    <x v="0"/>
    <x v="3"/>
    <x v="3"/>
    <n v="-95352"/>
  </r>
  <r>
    <x v="9"/>
    <x v="13"/>
    <x v="1"/>
    <x v="0"/>
    <x v="4"/>
    <x v="4"/>
    <n v="1293163"/>
  </r>
  <r>
    <x v="9"/>
    <x v="13"/>
    <x v="1"/>
    <x v="0"/>
    <x v="5"/>
    <x v="5"/>
    <n v="-167"/>
  </r>
  <r>
    <x v="9"/>
    <x v="13"/>
    <x v="1"/>
    <x v="1"/>
    <x v="6"/>
    <x v="6"/>
    <n v="217031"/>
  </r>
  <r>
    <x v="9"/>
    <x v="13"/>
    <x v="1"/>
    <x v="2"/>
    <x v="7"/>
    <x v="7"/>
    <n v="669221"/>
  </r>
  <r>
    <x v="9"/>
    <x v="13"/>
    <x v="1"/>
    <x v="2"/>
    <x v="8"/>
    <x v="8"/>
    <n v="1244352"/>
  </r>
  <r>
    <x v="9"/>
    <x v="13"/>
    <x v="1"/>
    <x v="2"/>
    <x v="9"/>
    <x v="9"/>
    <n v="620928"/>
  </r>
  <r>
    <x v="9"/>
    <x v="14"/>
    <x v="0"/>
    <x v="0"/>
    <x v="0"/>
    <x v="0"/>
    <n v="33233"/>
  </r>
  <r>
    <x v="9"/>
    <x v="14"/>
    <x v="0"/>
    <x v="0"/>
    <x v="1"/>
    <x v="1"/>
    <n v="233952"/>
  </r>
  <r>
    <x v="9"/>
    <x v="14"/>
    <x v="0"/>
    <x v="0"/>
    <x v="2"/>
    <x v="2"/>
    <n v="3330"/>
  </r>
  <r>
    <x v="9"/>
    <x v="14"/>
    <x v="0"/>
    <x v="0"/>
    <x v="3"/>
    <x v="3"/>
    <n v="-128742"/>
  </r>
  <r>
    <x v="9"/>
    <x v="14"/>
    <x v="0"/>
    <x v="0"/>
    <x v="4"/>
    <x v="4"/>
    <n v="305080"/>
  </r>
  <r>
    <x v="9"/>
    <x v="14"/>
    <x v="0"/>
    <x v="0"/>
    <x v="5"/>
    <x v="5"/>
    <n v="206265"/>
  </r>
  <r>
    <x v="9"/>
    <x v="14"/>
    <x v="0"/>
    <x v="1"/>
    <x v="6"/>
    <x v="6"/>
    <n v="107246"/>
  </r>
  <r>
    <x v="9"/>
    <x v="14"/>
    <x v="0"/>
    <x v="2"/>
    <x v="7"/>
    <x v="7"/>
    <n v="116296"/>
  </r>
  <r>
    <x v="9"/>
    <x v="14"/>
    <x v="0"/>
    <x v="2"/>
    <x v="8"/>
    <x v="8"/>
    <n v="399622"/>
  </r>
  <r>
    <x v="9"/>
    <x v="14"/>
    <x v="0"/>
    <x v="2"/>
    <x v="9"/>
    <x v="9"/>
    <n v="89400"/>
  </r>
  <r>
    <x v="9"/>
    <x v="14"/>
    <x v="1"/>
    <x v="0"/>
    <x v="0"/>
    <x v="0"/>
    <n v="45714"/>
  </r>
  <r>
    <x v="9"/>
    <x v="14"/>
    <x v="1"/>
    <x v="0"/>
    <x v="1"/>
    <x v="1"/>
    <n v="285177"/>
  </r>
  <r>
    <x v="9"/>
    <x v="14"/>
    <x v="1"/>
    <x v="0"/>
    <x v="2"/>
    <x v="2"/>
    <n v="3330"/>
  </r>
  <r>
    <x v="9"/>
    <x v="14"/>
    <x v="1"/>
    <x v="0"/>
    <x v="3"/>
    <x v="3"/>
    <n v="-157678"/>
  </r>
  <r>
    <x v="9"/>
    <x v="14"/>
    <x v="1"/>
    <x v="0"/>
    <x v="4"/>
    <x v="4"/>
    <n v="318141"/>
  </r>
  <r>
    <x v="9"/>
    <x v="14"/>
    <x v="1"/>
    <x v="0"/>
    <x v="5"/>
    <x v="5"/>
    <n v="206265"/>
  </r>
  <r>
    <x v="9"/>
    <x v="14"/>
    <x v="1"/>
    <x v="1"/>
    <x v="6"/>
    <x v="6"/>
    <n v="120975"/>
  </r>
  <r>
    <x v="9"/>
    <x v="14"/>
    <x v="1"/>
    <x v="2"/>
    <x v="7"/>
    <x v="7"/>
    <n v="116296"/>
  </r>
  <r>
    <x v="9"/>
    <x v="14"/>
    <x v="1"/>
    <x v="2"/>
    <x v="8"/>
    <x v="8"/>
    <n v="399622"/>
  </r>
  <r>
    <x v="9"/>
    <x v="14"/>
    <x v="1"/>
    <x v="2"/>
    <x v="9"/>
    <x v="9"/>
    <n v="208832"/>
  </r>
  <r>
    <x v="9"/>
    <x v="15"/>
    <x v="0"/>
    <x v="0"/>
    <x v="0"/>
    <x v="0"/>
    <n v="818.6929931640625"/>
  </r>
  <r>
    <x v="9"/>
    <x v="15"/>
    <x v="0"/>
    <x v="0"/>
    <x v="1"/>
    <x v="1"/>
    <n v="64878.284747123718"/>
  </r>
  <r>
    <x v="9"/>
    <x v="15"/>
    <x v="0"/>
    <x v="0"/>
    <x v="2"/>
    <x v="2"/>
    <n v="0"/>
  </r>
  <r>
    <x v="9"/>
    <x v="15"/>
    <x v="0"/>
    <x v="0"/>
    <x v="3"/>
    <x v="3"/>
    <n v="3379.50390625"/>
  </r>
  <r>
    <x v="9"/>
    <x v="15"/>
    <x v="0"/>
    <x v="0"/>
    <x v="4"/>
    <x v="4"/>
    <n v="58061.874119758606"/>
  </r>
  <r>
    <x v="9"/>
    <x v="15"/>
    <x v="0"/>
    <x v="0"/>
    <x v="5"/>
    <x v="5"/>
    <n v="-1311.041015625"/>
  </r>
  <r>
    <x v="9"/>
    <x v="15"/>
    <x v="0"/>
    <x v="1"/>
    <x v="6"/>
    <x v="6"/>
    <n v="-27359.00454044342"/>
  </r>
  <r>
    <x v="9"/>
    <x v="15"/>
    <x v="0"/>
    <x v="2"/>
    <x v="7"/>
    <x v="7"/>
    <n v="21735.869140625"/>
  </r>
  <r>
    <x v="9"/>
    <x v="15"/>
    <x v="0"/>
    <x v="2"/>
    <x v="8"/>
    <x v="8"/>
    <n v="36564.6650390625"/>
  </r>
  <r>
    <x v="9"/>
    <x v="15"/>
    <x v="0"/>
    <x v="2"/>
    <x v="9"/>
    <x v="9"/>
    <n v="36030.850249290466"/>
  </r>
  <r>
    <x v="9"/>
    <x v="15"/>
    <x v="1"/>
    <x v="0"/>
    <x v="0"/>
    <x v="0"/>
    <n v="818.6929931640625"/>
  </r>
  <r>
    <x v="9"/>
    <x v="15"/>
    <x v="1"/>
    <x v="0"/>
    <x v="1"/>
    <x v="1"/>
    <n v="64878.284747123718"/>
  </r>
  <r>
    <x v="9"/>
    <x v="15"/>
    <x v="1"/>
    <x v="0"/>
    <x v="2"/>
    <x v="2"/>
    <n v="0"/>
  </r>
  <r>
    <x v="9"/>
    <x v="15"/>
    <x v="1"/>
    <x v="0"/>
    <x v="3"/>
    <x v="3"/>
    <n v="3379.50390625"/>
  </r>
  <r>
    <x v="9"/>
    <x v="15"/>
    <x v="1"/>
    <x v="0"/>
    <x v="4"/>
    <x v="4"/>
    <n v="58061.874119758606"/>
  </r>
  <r>
    <x v="9"/>
    <x v="15"/>
    <x v="1"/>
    <x v="0"/>
    <x v="5"/>
    <x v="5"/>
    <n v="-1311.041015625"/>
  </r>
  <r>
    <x v="9"/>
    <x v="15"/>
    <x v="1"/>
    <x v="1"/>
    <x v="6"/>
    <x v="6"/>
    <n v="-27359.00454044342"/>
  </r>
  <r>
    <x v="9"/>
    <x v="15"/>
    <x v="1"/>
    <x v="2"/>
    <x v="7"/>
    <x v="7"/>
    <n v="21735.869140625"/>
  </r>
  <r>
    <x v="9"/>
    <x v="15"/>
    <x v="1"/>
    <x v="2"/>
    <x v="8"/>
    <x v="8"/>
    <n v="36564.6650390625"/>
  </r>
  <r>
    <x v="9"/>
    <x v="15"/>
    <x v="1"/>
    <x v="2"/>
    <x v="9"/>
    <x v="9"/>
    <n v="36030.850249290466"/>
  </r>
  <r>
    <x v="9"/>
    <x v="16"/>
    <x v="0"/>
    <x v="0"/>
    <x v="0"/>
    <x v="0"/>
    <n v="46635"/>
  </r>
  <r>
    <x v="9"/>
    <x v="16"/>
    <x v="0"/>
    <x v="0"/>
    <x v="1"/>
    <x v="1"/>
    <n v="515940"/>
  </r>
  <r>
    <x v="9"/>
    <x v="16"/>
    <x v="0"/>
    <x v="0"/>
    <x v="2"/>
    <x v="2"/>
    <n v="25620"/>
  </r>
  <r>
    <x v="9"/>
    <x v="16"/>
    <x v="0"/>
    <x v="0"/>
    <x v="3"/>
    <x v="3"/>
    <n v="-58724"/>
  </r>
  <r>
    <x v="9"/>
    <x v="16"/>
    <x v="0"/>
    <x v="0"/>
    <x v="4"/>
    <x v="4"/>
    <n v="659361"/>
  </r>
  <r>
    <x v="9"/>
    <x v="16"/>
    <x v="0"/>
    <x v="0"/>
    <x v="5"/>
    <x v="5"/>
    <n v="0"/>
  </r>
  <r>
    <x v="9"/>
    <x v="16"/>
    <x v="0"/>
    <x v="1"/>
    <x v="6"/>
    <x v="6"/>
    <n v="173995"/>
  </r>
  <r>
    <x v="9"/>
    <x v="16"/>
    <x v="0"/>
    <x v="2"/>
    <x v="7"/>
    <x v="7"/>
    <n v="246841"/>
  </r>
  <r>
    <x v="9"/>
    <x v="16"/>
    <x v="0"/>
    <x v="2"/>
    <x v="8"/>
    <x v="8"/>
    <n v="862028"/>
  </r>
  <r>
    <x v="9"/>
    <x v="16"/>
    <x v="0"/>
    <x v="2"/>
    <x v="9"/>
    <x v="9"/>
    <n v="371406"/>
  </r>
  <r>
    <x v="9"/>
    <x v="16"/>
    <x v="1"/>
    <x v="0"/>
    <x v="0"/>
    <x v="0"/>
    <n v="95057"/>
  </r>
  <r>
    <x v="9"/>
    <x v="16"/>
    <x v="1"/>
    <x v="0"/>
    <x v="1"/>
    <x v="1"/>
    <n v="611810"/>
  </r>
  <r>
    <x v="9"/>
    <x v="16"/>
    <x v="1"/>
    <x v="0"/>
    <x v="2"/>
    <x v="2"/>
    <n v="25620"/>
  </r>
  <r>
    <x v="9"/>
    <x v="16"/>
    <x v="1"/>
    <x v="0"/>
    <x v="3"/>
    <x v="3"/>
    <n v="-122424"/>
  </r>
  <r>
    <x v="9"/>
    <x v="16"/>
    <x v="1"/>
    <x v="0"/>
    <x v="4"/>
    <x v="4"/>
    <n v="778952"/>
  </r>
  <r>
    <x v="9"/>
    <x v="16"/>
    <x v="1"/>
    <x v="0"/>
    <x v="5"/>
    <x v="5"/>
    <n v="0"/>
  </r>
  <r>
    <x v="9"/>
    <x v="16"/>
    <x v="1"/>
    <x v="1"/>
    <x v="6"/>
    <x v="6"/>
    <n v="216222"/>
  </r>
  <r>
    <x v="9"/>
    <x v="16"/>
    <x v="1"/>
    <x v="2"/>
    <x v="7"/>
    <x v="7"/>
    <n v="246841"/>
  </r>
  <r>
    <x v="9"/>
    <x v="16"/>
    <x v="1"/>
    <x v="2"/>
    <x v="8"/>
    <x v="8"/>
    <n v="862028"/>
  </r>
  <r>
    <x v="9"/>
    <x v="16"/>
    <x v="1"/>
    <x v="2"/>
    <x v="9"/>
    <x v="9"/>
    <n v="741216"/>
  </r>
  <r>
    <x v="9"/>
    <x v="17"/>
    <x v="0"/>
    <x v="0"/>
    <x v="0"/>
    <x v="0"/>
    <n v="39242"/>
  </r>
  <r>
    <x v="9"/>
    <x v="17"/>
    <x v="0"/>
    <x v="0"/>
    <x v="1"/>
    <x v="1"/>
    <n v="260419"/>
  </r>
  <r>
    <x v="9"/>
    <x v="17"/>
    <x v="0"/>
    <x v="0"/>
    <x v="2"/>
    <x v="2"/>
    <n v="5102"/>
  </r>
  <r>
    <x v="9"/>
    <x v="17"/>
    <x v="0"/>
    <x v="0"/>
    <x v="3"/>
    <x v="3"/>
    <n v="-78171"/>
  </r>
  <r>
    <x v="9"/>
    <x v="17"/>
    <x v="0"/>
    <x v="0"/>
    <x v="4"/>
    <x v="4"/>
    <n v="447064"/>
  </r>
  <r>
    <x v="9"/>
    <x v="17"/>
    <x v="0"/>
    <x v="0"/>
    <x v="5"/>
    <x v="5"/>
    <n v="0"/>
  </r>
  <r>
    <x v="9"/>
    <x v="17"/>
    <x v="0"/>
    <x v="1"/>
    <x v="6"/>
    <x v="6"/>
    <n v="-36252"/>
  </r>
  <r>
    <x v="9"/>
    <x v="17"/>
    <x v="0"/>
    <x v="2"/>
    <x v="7"/>
    <x v="7"/>
    <n v="171127"/>
  </r>
  <r>
    <x v="9"/>
    <x v="17"/>
    <x v="0"/>
    <x v="2"/>
    <x v="8"/>
    <x v="8"/>
    <n v="463318"/>
  </r>
  <r>
    <x v="9"/>
    <x v="17"/>
    <x v="0"/>
    <x v="2"/>
    <x v="9"/>
    <x v="9"/>
    <n v="159301"/>
  </r>
  <r>
    <x v="9"/>
    <x v="17"/>
    <x v="1"/>
    <x v="0"/>
    <x v="0"/>
    <x v="0"/>
    <n v="54770"/>
  </r>
  <r>
    <x v="9"/>
    <x v="17"/>
    <x v="1"/>
    <x v="0"/>
    <x v="1"/>
    <x v="1"/>
    <n v="272329"/>
  </r>
  <r>
    <x v="9"/>
    <x v="17"/>
    <x v="1"/>
    <x v="0"/>
    <x v="2"/>
    <x v="2"/>
    <n v="5102"/>
  </r>
  <r>
    <x v="9"/>
    <x v="17"/>
    <x v="1"/>
    <x v="0"/>
    <x v="3"/>
    <x v="3"/>
    <n v="-111845"/>
  </r>
  <r>
    <x v="9"/>
    <x v="17"/>
    <x v="1"/>
    <x v="0"/>
    <x v="4"/>
    <x v="4"/>
    <n v="456281"/>
  </r>
  <r>
    <x v="9"/>
    <x v="17"/>
    <x v="1"/>
    <x v="0"/>
    <x v="5"/>
    <x v="5"/>
    <n v="0"/>
  </r>
  <r>
    <x v="9"/>
    <x v="17"/>
    <x v="1"/>
    <x v="1"/>
    <x v="6"/>
    <x v="6"/>
    <n v="-48832"/>
  </r>
  <r>
    <x v="9"/>
    <x v="17"/>
    <x v="1"/>
    <x v="2"/>
    <x v="7"/>
    <x v="7"/>
    <n v="171127"/>
  </r>
  <r>
    <x v="9"/>
    <x v="17"/>
    <x v="1"/>
    <x v="2"/>
    <x v="8"/>
    <x v="8"/>
    <n v="486821"/>
  </r>
  <r>
    <x v="9"/>
    <x v="17"/>
    <x v="1"/>
    <x v="2"/>
    <x v="9"/>
    <x v="9"/>
    <n v="193547"/>
  </r>
  <r>
    <x v="9"/>
    <x v="18"/>
    <x v="0"/>
    <x v="0"/>
    <x v="0"/>
    <x v="0"/>
    <n v="16476"/>
  </r>
  <r>
    <x v="9"/>
    <x v="18"/>
    <x v="0"/>
    <x v="0"/>
    <x v="1"/>
    <x v="1"/>
    <n v="189646"/>
  </r>
  <r>
    <x v="9"/>
    <x v="18"/>
    <x v="0"/>
    <x v="0"/>
    <x v="2"/>
    <x v="2"/>
    <n v="-7003"/>
  </r>
  <r>
    <x v="9"/>
    <x v="18"/>
    <x v="0"/>
    <x v="0"/>
    <x v="3"/>
    <x v="3"/>
    <n v="-21692"/>
  </r>
  <r>
    <x v="9"/>
    <x v="18"/>
    <x v="0"/>
    <x v="0"/>
    <x v="4"/>
    <x v="4"/>
    <n v="231256"/>
  </r>
  <r>
    <x v="9"/>
    <x v="18"/>
    <x v="0"/>
    <x v="0"/>
    <x v="5"/>
    <x v="5"/>
    <n v="0"/>
  </r>
  <r>
    <x v="9"/>
    <x v="18"/>
    <x v="0"/>
    <x v="1"/>
    <x v="6"/>
    <x v="6"/>
    <n v="23180"/>
  </r>
  <r>
    <x v="9"/>
    <x v="18"/>
    <x v="0"/>
    <x v="2"/>
    <x v="7"/>
    <x v="7"/>
    <n v="194195"/>
  </r>
  <r>
    <x v="9"/>
    <x v="18"/>
    <x v="0"/>
    <x v="2"/>
    <x v="8"/>
    <x v="8"/>
    <n v="214616"/>
  </r>
  <r>
    <x v="9"/>
    <x v="18"/>
    <x v="0"/>
    <x v="2"/>
    <x v="9"/>
    <x v="9"/>
    <n v="66436"/>
  </r>
  <r>
    <x v="9"/>
    <x v="18"/>
    <x v="1"/>
    <x v="0"/>
    <x v="0"/>
    <x v="0"/>
    <n v="21427"/>
  </r>
  <r>
    <x v="9"/>
    <x v="18"/>
    <x v="1"/>
    <x v="0"/>
    <x v="1"/>
    <x v="1"/>
    <n v="213520"/>
  </r>
  <r>
    <x v="9"/>
    <x v="18"/>
    <x v="1"/>
    <x v="0"/>
    <x v="2"/>
    <x v="2"/>
    <n v="-7003"/>
  </r>
  <r>
    <x v="9"/>
    <x v="18"/>
    <x v="1"/>
    <x v="0"/>
    <x v="3"/>
    <x v="3"/>
    <n v="-27404"/>
  </r>
  <r>
    <x v="9"/>
    <x v="18"/>
    <x v="1"/>
    <x v="0"/>
    <x v="4"/>
    <x v="4"/>
    <n v="318240"/>
  </r>
  <r>
    <x v="9"/>
    <x v="18"/>
    <x v="1"/>
    <x v="0"/>
    <x v="5"/>
    <x v="5"/>
    <n v="0"/>
  </r>
  <r>
    <x v="9"/>
    <x v="18"/>
    <x v="1"/>
    <x v="1"/>
    <x v="6"/>
    <x v="6"/>
    <n v="8591"/>
  </r>
  <r>
    <x v="9"/>
    <x v="18"/>
    <x v="1"/>
    <x v="2"/>
    <x v="7"/>
    <x v="7"/>
    <n v="194195"/>
  </r>
  <r>
    <x v="9"/>
    <x v="18"/>
    <x v="1"/>
    <x v="2"/>
    <x v="8"/>
    <x v="8"/>
    <n v="212967"/>
  </r>
  <r>
    <x v="9"/>
    <x v="18"/>
    <x v="1"/>
    <x v="2"/>
    <x v="9"/>
    <x v="9"/>
    <n v="175017"/>
  </r>
  <r>
    <x v="9"/>
    <x v="19"/>
    <x v="0"/>
    <x v="0"/>
    <x v="0"/>
    <x v="0"/>
    <n v="16740"/>
  </r>
  <r>
    <x v="9"/>
    <x v="19"/>
    <x v="0"/>
    <x v="0"/>
    <x v="1"/>
    <x v="1"/>
    <n v="267279"/>
  </r>
  <r>
    <x v="9"/>
    <x v="19"/>
    <x v="0"/>
    <x v="0"/>
    <x v="2"/>
    <x v="2"/>
    <n v="6912"/>
  </r>
  <r>
    <x v="9"/>
    <x v="19"/>
    <x v="0"/>
    <x v="0"/>
    <x v="3"/>
    <x v="3"/>
    <n v="-45500"/>
  </r>
  <r>
    <x v="9"/>
    <x v="19"/>
    <x v="0"/>
    <x v="0"/>
    <x v="4"/>
    <x v="4"/>
    <n v="292824"/>
  </r>
  <r>
    <x v="9"/>
    <x v="19"/>
    <x v="0"/>
    <x v="0"/>
    <x v="5"/>
    <x v="5"/>
    <n v="0"/>
  </r>
  <r>
    <x v="9"/>
    <x v="19"/>
    <x v="0"/>
    <x v="1"/>
    <x v="6"/>
    <x v="6"/>
    <n v="-37161"/>
  </r>
  <r>
    <x v="9"/>
    <x v="19"/>
    <x v="0"/>
    <x v="2"/>
    <x v="7"/>
    <x v="7"/>
    <n v="113261"/>
  </r>
  <r>
    <x v="9"/>
    <x v="19"/>
    <x v="0"/>
    <x v="2"/>
    <x v="8"/>
    <x v="8"/>
    <n v="362451"/>
  </r>
  <r>
    <x v="9"/>
    <x v="19"/>
    <x v="0"/>
    <x v="2"/>
    <x v="9"/>
    <x v="9"/>
    <n v="116382"/>
  </r>
  <r>
    <x v="9"/>
    <x v="19"/>
    <x v="1"/>
    <x v="0"/>
    <x v="0"/>
    <x v="0"/>
    <n v="33936"/>
  </r>
  <r>
    <x v="9"/>
    <x v="19"/>
    <x v="1"/>
    <x v="0"/>
    <x v="1"/>
    <x v="1"/>
    <n v="279495"/>
  </r>
  <r>
    <x v="9"/>
    <x v="19"/>
    <x v="1"/>
    <x v="0"/>
    <x v="2"/>
    <x v="2"/>
    <n v="6912"/>
  </r>
  <r>
    <x v="9"/>
    <x v="19"/>
    <x v="1"/>
    <x v="0"/>
    <x v="3"/>
    <x v="3"/>
    <n v="-93178"/>
  </r>
  <r>
    <x v="9"/>
    <x v="19"/>
    <x v="1"/>
    <x v="0"/>
    <x v="4"/>
    <x v="4"/>
    <n v="324677"/>
  </r>
  <r>
    <x v="9"/>
    <x v="19"/>
    <x v="1"/>
    <x v="0"/>
    <x v="5"/>
    <x v="5"/>
    <n v="0"/>
  </r>
  <r>
    <x v="9"/>
    <x v="19"/>
    <x v="1"/>
    <x v="1"/>
    <x v="6"/>
    <x v="6"/>
    <n v="-25970"/>
  </r>
  <r>
    <x v="9"/>
    <x v="19"/>
    <x v="1"/>
    <x v="2"/>
    <x v="7"/>
    <x v="7"/>
    <n v="113261"/>
  </r>
  <r>
    <x v="9"/>
    <x v="19"/>
    <x v="1"/>
    <x v="2"/>
    <x v="8"/>
    <x v="8"/>
    <n v="359778"/>
  </r>
  <r>
    <x v="9"/>
    <x v="19"/>
    <x v="1"/>
    <x v="2"/>
    <x v="9"/>
    <x v="9"/>
    <n v="239189"/>
  </r>
  <r>
    <x v="9"/>
    <x v="20"/>
    <x v="0"/>
    <x v="0"/>
    <x v="0"/>
    <x v="0"/>
    <n v="97893"/>
  </r>
  <r>
    <x v="9"/>
    <x v="20"/>
    <x v="0"/>
    <x v="0"/>
    <x v="1"/>
    <x v="1"/>
    <n v="861613"/>
  </r>
  <r>
    <x v="9"/>
    <x v="20"/>
    <x v="0"/>
    <x v="0"/>
    <x v="2"/>
    <x v="2"/>
    <n v="87360"/>
  </r>
  <r>
    <x v="9"/>
    <x v="20"/>
    <x v="0"/>
    <x v="0"/>
    <x v="3"/>
    <x v="3"/>
    <n v="-186137"/>
  </r>
  <r>
    <x v="9"/>
    <x v="20"/>
    <x v="0"/>
    <x v="0"/>
    <x v="4"/>
    <x v="4"/>
    <n v="1592216"/>
  </r>
  <r>
    <x v="9"/>
    <x v="20"/>
    <x v="0"/>
    <x v="0"/>
    <x v="5"/>
    <x v="5"/>
    <n v="0"/>
  </r>
  <r>
    <x v="9"/>
    <x v="20"/>
    <x v="0"/>
    <x v="1"/>
    <x v="6"/>
    <x v="6"/>
    <n v="-261674"/>
  </r>
  <r>
    <x v="9"/>
    <x v="20"/>
    <x v="0"/>
    <x v="2"/>
    <x v="7"/>
    <x v="7"/>
    <n v="481614"/>
  </r>
  <r>
    <x v="9"/>
    <x v="20"/>
    <x v="0"/>
    <x v="2"/>
    <x v="8"/>
    <x v="8"/>
    <n v="1516135"/>
  </r>
  <r>
    <x v="9"/>
    <x v="20"/>
    <x v="0"/>
    <x v="2"/>
    <x v="9"/>
    <x v="9"/>
    <n v="565796"/>
  </r>
  <r>
    <x v="9"/>
    <x v="20"/>
    <x v="1"/>
    <x v="0"/>
    <x v="0"/>
    <x v="0"/>
    <n v="162145"/>
  </r>
  <r>
    <x v="9"/>
    <x v="20"/>
    <x v="1"/>
    <x v="0"/>
    <x v="1"/>
    <x v="1"/>
    <n v="1101658"/>
  </r>
  <r>
    <x v="9"/>
    <x v="20"/>
    <x v="1"/>
    <x v="0"/>
    <x v="2"/>
    <x v="2"/>
    <n v="87360"/>
  </r>
  <r>
    <x v="9"/>
    <x v="20"/>
    <x v="1"/>
    <x v="0"/>
    <x v="3"/>
    <x v="3"/>
    <n v="-291611"/>
  </r>
  <r>
    <x v="9"/>
    <x v="20"/>
    <x v="1"/>
    <x v="0"/>
    <x v="4"/>
    <x v="4"/>
    <n v="1692096"/>
  </r>
  <r>
    <x v="9"/>
    <x v="20"/>
    <x v="1"/>
    <x v="0"/>
    <x v="5"/>
    <x v="5"/>
    <n v="0"/>
  </r>
  <r>
    <x v="9"/>
    <x v="20"/>
    <x v="1"/>
    <x v="1"/>
    <x v="6"/>
    <x v="6"/>
    <n v="-301178"/>
  </r>
  <r>
    <x v="9"/>
    <x v="20"/>
    <x v="1"/>
    <x v="2"/>
    <x v="7"/>
    <x v="7"/>
    <n v="481614"/>
  </r>
  <r>
    <x v="9"/>
    <x v="20"/>
    <x v="1"/>
    <x v="2"/>
    <x v="8"/>
    <x v="8"/>
    <n v="1516135"/>
  </r>
  <r>
    <x v="9"/>
    <x v="20"/>
    <x v="1"/>
    <x v="2"/>
    <x v="9"/>
    <x v="9"/>
    <n v="1035943"/>
  </r>
  <r>
    <x v="9"/>
    <x v="21"/>
    <x v="0"/>
    <x v="0"/>
    <x v="0"/>
    <x v="0"/>
    <n v="4134"/>
  </r>
  <r>
    <x v="9"/>
    <x v="21"/>
    <x v="0"/>
    <x v="0"/>
    <x v="1"/>
    <x v="1"/>
    <n v="98274"/>
  </r>
  <r>
    <x v="9"/>
    <x v="21"/>
    <x v="0"/>
    <x v="0"/>
    <x v="2"/>
    <x v="2"/>
    <n v="0"/>
  </r>
  <r>
    <x v="9"/>
    <x v="21"/>
    <x v="0"/>
    <x v="0"/>
    <x v="3"/>
    <x v="3"/>
    <n v="5524"/>
  </r>
  <r>
    <x v="9"/>
    <x v="21"/>
    <x v="0"/>
    <x v="0"/>
    <x v="4"/>
    <x v="4"/>
    <n v="118861"/>
  </r>
  <r>
    <x v="9"/>
    <x v="21"/>
    <x v="0"/>
    <x v="0"/>
    <x v="5"/>
    <x v="5"/>
    <n v="4552"/>
  </r>
  <r>
    <x v="9"/>
    <x v="21"/>
    <x v="0"/>
    <x v="1"/>
    <x v="6"/>
    <x v="6"/>
    <n v="11474"/>
  </r>
  <r>
    <x v="9"/>
    <x v="21"/>
    <x v="0"/>
    <x v="2"/>
    <x v="7"/>
    <x v="7"/>
    <n v="80680"/>
  </r>
  <r>
    <x v="9"/>
    <x v="21"/>
    <x v="0"/>
    <x v="2"/>
    <x v="8"/>
    <x v="8"/>
    <n v="86325"/>
  </r>
  <r>
    <x v="9"/>
    <x v="21"/>
    <x v="0"/>
    <x v="2"/>
    <x v="9"/>
    <x v="9"/>
    <n v="55662"/>
  </r>
  <r>
    <x v="9"/>
    <x v="21"/>
    <x v="1"/>
    <x v="0"/>
    <x v="0"/>
    <x v="0"/>
    <n v="7068"/>
  </r>
  <r>
    <x v="9"/>
    <x v="21"/>
    <x v="1"/>
    <x v="0"/>
    <x v="1"/>
    <x v="1"/>
    <n v="132839"/>
  </r>
  <r>
    <x v="9"/>
    <x v="21"/>
    <x v="1"/>
    <x v="0"/>
    <x v="2"/>
    <x v="2"/>
    <n v="0"/>
  </r>
  <r>
    <x v="9"/>
    <x v="21"/>
    <x v="1"/>
    <x v="0"/>
    <x v="3"/>
    <x v="3"/>
    <n v="-6865"/>
  </r>
  <r>
    <x v="9"/>
    <x v="21"/>
    <x v="1"/>
    <x v="0"/>
    <x v="4"/>
    <x v="4"/>
    <n v="198721"/>
  </r>
  <r>
    <x v="9"/>
    <x v="21"/>
    <x v="1"/>
    <x v="0"/>
    <x v="5"/>
    <x v="5"/>
    <n v="4552"/>
  </r>
  <r>
    <x v="9"/>
    <x v="21"/>
    <x v="1"/>
    <x v="1"/>
    <x v="6"/>
    <x v="6"/>
    <n v="8019"/>
  </r>
  <r>
    <x v="9"/>
    <x v="21"/>
    <x v="1"/>
    <x v="2"/>
    <x v="7"/>
    <x v="7"/>
    <n v="80680"/>
  </r>
  <r>
    <x v="9"/>
    <x v="21"/>
    <x v="1"/>
    <x v="2"/>
    <x v="8"/>
    <x v="8"/>
    <n v="85312"/>
  </r>
  <r>
    <x v="9"/>
    <x v="21"/>
    <x v="1"/>
    <x v="2"/>
    <x v="9"/>
    <x v="9"/>
    <n v="182968"/>
  </r>
  <r>
    <x v="9"/>
    <x v="22"/>
    <x v="0"/>
    <x v="0"/>
    <x v="0"/>
    <x v="0"/>
    <n v="7493"/>
  </r>
  <r>
    <x v="9"/>
    <x v="22"/>
    <x v="0"/>
    <x v="0"/>
    <x v="1"/>
    <x v="1"/>
    <n v="91782"/>
  </r>
  <r>
    <x v="9"/>
    <x v="22"/>
    <x v="0"/>
    <x v="0"/>
    <x v="2"/>
    <x v="2"/>
    <n v="0"/>
  </r>
  <r>
    <x v="9"/>
    <x v="22"/>
    <x v="0"/>
    <x v="0"/>
    <x v="3"/>
    <x v="3"/>
    <n v="-848"/>
  </r>
  <r>
    <x v="9"/>
    <x v="22"/>
    <x v="0"/>
    <x v="0"/>
    <x v="4"/>
    <x v="4"/>
    <n v="106891"/>
  </r>
  <r>
    <x v="9"/>
    <x v="22"/>
    <x v="0"/>
    <x v="0"/>
    <x v="5"/>
    <x v="5"/>
    <n v="0"/>
  </r>
  <r>
    <x v="9"/>
    <x v="22"/>
    <x v="0"/>
    <x v="1"/>
    <x v="6"/>
    <x v="6"/>
    <n v="2982"/>
  </r>
  <r>
    <x v="9"/>
    <x v="22"/>
    <x v="0"/>
    <x v="2"/>
    <x v="7"/>
    <x v="7"/>
    <n v="73355"/>
  </r>
  <r>
    <x v="9"/>
    <x v="22"/>
    <x v="0"/>
    <x v="2"/>
    <x v="8"/>
    <x v="8"/>
    <n v="103924"/>
  </r>
  <r>
    <x v="9"/>
    <x v="22"/>
    <x v="0"/>
    <x v="2"/>
    <x v="9"/>
    <x v="9"/>
    <n v="32717"/>
  </r>
  <r>
    <x v="9"/>
    <x v="22"/>
    <x v="1"/>
    <x v="0"/>
    <x v="0"/>
    <x v="0"/>
    <n v="9768"/>
  </r>
  <r>
    <x v="9"/>
    <x v="22"/>
    <x v="1"/>
    <x v="0"/>
    <x v="1"/>
    <x v="1"/>
    <n v="97854"/>
  </r>
  <r>
    <x v="9"/>
    <x v="22"/>
    <x v="1"/>
    <x v="0"/>
    <x v="2"/>
    <x v="2"/>
    <n v="0"/>
  </r>
  <r>
    <x v="9"/>
    <x v="22"/>
    <x v="1"/>
    <x v="0"/>
    <x v="3"/>
    <x v="3"/>
    <n v="-10621"/>
  </r>
  <r>
    <x v="9"/>
    <x v="22"/>
    <x v="1"/>
    <x v="0"/>
    <x v="4"/>
    <x v="4"/>
    <n v="108278"/>
  </r>
  <r>
    <x v="9"/>
    <x v="22"/>
    <x v="1"/>
    <x v="0"/>
    <x v="5"/>
    <x v="5"/>
    <n v="0"/>
  </r>
  <r>
    <x v="9"/>
    <x v="22"/>
    <x v="1"/>
    <x v="1"/>
    <x v="6"/>
    <x v="6"/>
    <n v="4388"/>
  </r>
  <r>
    <x v="9"/>
    <x v="22"/>
    <x v="1"/>
    <x v="2"/>
    <x v="7"/>
    <x v="7"/>
    <n v="73355"/>
  </r>
  <r>
    <x v="9"/>
    <x v="22"/>
    <x v="1"/>
    <x v="2"/>
    <x v="8"/>
    <x v="8"/>
    <n v="103213"/>
  </r>
  <r>
    <x v="9"/>
    <x v="22"/>
    <x v="1"/>
    <x v="2"/>
    <x v="9"/>
    <x v="9"/>
    <n v="54341"/>
  </r>
  <r>
    <x v="9"/>
    <x v="23"/>
    <x v="0"/>
    <x v="0"/>
    <x v="0"/>
    <x v="0"/>
    <n v="23989"/>
  </r>
  <r>
    <x v="9"/>
    <x v="23"/>
    <x v="0"/>
    <x v="0"/>
    <x v="1"/>
    <x v="1"/>
    <n v="258228"/>
  </r>
  <r>
    <x v="9"/>
    <x v="23"/>
    <x v="0"/>
    <x v="0"/>
    <x v="2"/>
    <x v="2"/>
    <n v="21133"/>
  </r>
  <r>
    <x v="9"/>
    <x v="23"/>
    <x v="0"/>
    <x v="0"/>
    <x v="3"/>
    <x v="3"/>
    <n v="-39834"/>
  </r>
  <r>
    <x v="9"/>
    <x v="23"/>
    <x v="0"/>
    <x v="0"/>
    <x v="4"/>
    <x v="4"/>
    <n v="356066"/>
  </r>
  <r>
    <x v="9"/>
    <x v="23"/>
    <x v="0"/>
    <x v="0"/>
    <x v="5"/>
    <x v="5"/>
    <n v="140331"/>
  </r>
  <r>
    <x v="9"/>
    <x v="23"/>
    <x v="0"/>
    <x v="1"/>
    <x v="6"/>
    <x v="6"/>
    <n v="97751"/>
  </r>
  <r>
    <x v="9"/>
    <x v="23"/>
    <x v="0"/>
    <x v="2"/>
    <x v="7"/>
    <x v="7"/>
    <n v="190736"/>
  </r>
  <r>
    <x v="9"/>
    <x v="23"/>
    <x v="0"/>
    <x v="2"/>
    <x v="8"/>
    <x v="8"/>
    <n v="341633"/>
  </r>
  <r>
    <x v="9"/>
    <x v="23"/>
    <x v="0"/>
    <x v="2"/>
    <x v="9"/>
    <x v="9"/>
    <n v="124301"/>
  </r>
  <r>
    <x v="9"/>
    <x v="23"/>
    <x v="1"/>
    <x v="0"/>
    <x v="0"/>
    <x v="0"/>
    <n v="47661"/>
  </r>
  <r>
    <x v="9"/>
    <x v="23"/>
    <x v="1"/>
    <x v="0"/>
    <x v="1"/>
    <x v="1"/>
    <n v="303556"/>
  </r>
  <r>
    <x v="9"/>
    <x v="23"/>
    <x v="1"/>
    <x v="0"/>
    <x v="2"/>
    <x v="2"/>
    <n v="21133"/>
  </r>
  <r>
    <x v="9"/>
    <x v="23"/>
    <x v="1"/>
    <x v="0"/>
    <x v="3"/>
    <x v="3"/>
    <n v="-92684"/>
  </r>
  <r>
    <x v="9"/>
    <x v="23"/>
    <x v="1"/>
    <x v="0"/>
    <x v="4"/>
    <x v="4"/>
    <n v="366793"/>
  </r>
  <r>
    <x v="9"/>
    <x v="23"/>
    <x v="1"/>
    <x v="0"/>
    <x v="5"/>
    <x v="5"/>
    <n v="140331"/>
  </r>
  <r>
    <x v="9"/>
    <x v="23"/>
    <x v="1"/>
    <x v="1"/>
    <x v="6"/>
    <x v="6"/>
    <n v="52316"/>
  </r>
  <r>
    <x v="9"/>
    <x v="23"/>
    <x v="1"/>
    <x v="2"/>
    <x v="7"/>
    <x v="7"/>
    <n v="190736"/>
  </r>
  <r>
    <x v="9"/>
    <x v="23"/>
    <x v="1"/>
    <x v="2"/>
    <x v="8"/>
    <x v="8"/>
    <n v="337624"/>
  </r>
  <r>
    <x v="9"/>
    <x v="23"/>
    <x v="1"/>
    <x v="2"/>
    <x v="9"/>
    <x v="9"/>
    <n v="215452"/>
  </r>
  <r>
    <x v="9"/>
    <x v="24"/>
    <x v="0"/>
    <x v="0"/>
    <x v="0"/>
    <x v="0"/>
    <n v="9441"/>
  </r>
  <r>
    <x v="9"/>
    <x v="24"/>
    <x v="0"/>
    <x v="0"/>
    <x v="1"/>
    <x v="1"/>
    <n v="76535"/>
  </r>
  <r>
    <x v="9"/>
    <x v="24"/>
    <x v="0"/>
    <x v="0"/>
    <x v="2"/>
    <x v="2"/>
    <n v="0"/>
  </r>
  <r>
    <x v="9"/>
    <x v="24"/>
    <x v="0"/>
    <x v="0"/>
    <x v="3"/>
    <x v="3"/>
    <n v="-3972"/>
  </r>
  <r>
    <x v="9"/>
    <x v="24"/>
    <x v="0"/>
    <x v="0"/>
    <x v="4"/>
    <x v="4"/>
    <n v="83222"/>
  </r>
  <r>
    <x v="9"/>
    <x v="24"/>
    <x v="0"/>
    <x v="0"/>
    <x v="5"/>
    <x v="5"/>
    <n v="0"/>
  </r>
  <r>
    <x v="9"/>
    <x v="24"/>
    <x v="0"/>
    <x v="1"/>
    <x v="6"/>
    <x v="6"/>
    <n v="6635"/>
  </r>
  <r>
    <x v="9"/>
    <x v="24"/>
    <x v="0"/>
    <x v="2"/>
    <x v="7"/>
    <x v="7"/>
    <n v="84921"/>
  </r>
  <r>
    <x v="9"/>
    <x v="24"/>
    <x v="0"/>
    <x v="2"/>
    <x v="8"/>
    <x v="8"/>
    <n v="72461"/>
  </r>
  <r>
    <x v="9"/>
    <x v="24"/>
    <x v="0"/>
    <x v="2"/>
    <x v="9"/>
    <x v="9"/>
    <n v="22423"/>
  </r>
  <r>
    <x v="9"/>
    <x v="24"/>
    <x v="1"/>
    <x v="0"/>
    <x v="0"/>
    <x v="0"/>
    <n v="16331"/>
  </r>
  <r>
    <x v="9"/>
    <x v="24"/>
    <x v="1"/>
    <x v="0"/>
    <x v="1"/>
    <x v="1"/>
    <n v="84076"/>
  </r>
  <r>
    <x v="9"/>
    <x v="24"/>
    <x v="1"/>
    <x v="0"/>
    <x v="2"/>
    <x v="2"/>
    <n v="0"/>
  </r>
  <r>
    <x v="9"/>
    <x v="24"/>
    <x v="1"/>
    <x v="0"/>
    <x v="3"/>
    <x v="3"/>
    <n v="-5807"/>
  </r>
  <r>
    <x v="9"/>
    <x v="24"/>
    <x v="1"/>
    <x v="0"/>
    <x v="4"/>
    <x v="4"/>
    <n v="86836"/>
  </r>
  <r>
    <x v="9"/>
    <x v="24"/>
    <x v="1"/>
    <x v="0"/>
    <x v="5"/>
    <x v="5"/>
    <n v="0"/>
  </r>
  <r>
    <x v="9"/>
    <x v="24"/>
    <x v="1"/>
    <x v="1"/>
    <x v="6"/>
    <x v="6"/>
    <n v="4457"/>
  </r>
  <r>
    <x v="9"/>
    <x v="24"/>
    <x v="1"/>
    <x v="2"/>
    <x v="7"/>
    <x v="7"/>
    <n v="84921"/>
  </r>
  <r>
    <x v="9"/>
    <x v="24"/>
    <x v="1"/>
    <x v="2"/>
    <x v="8"/>
    <x v="8"/>
    <n v="71477"/>
  </r>
  <r>
    <x v="9"/>
    <x v="24"/>
    <x v="1"/>
    <x v="2"/>
    <x v="9"/>
    <x v="9"/>
    <n v="41109"/>
  </r>
  <r>
    <x v="9"/>
    <x v="25"/>
    <x v="0"/>
    <x v="0"/>
    <x v="0"/>
    <x v="0"/>
    <n v="1805"/>
  </r>
  <r>
    <x v="9"/>
    <x v="25"/>
    <x v="0"/>
    <x v="0"/>
    <x v="1"/>
    <x v="1"/>
    <n v="20447"/>
  </r>
  <r>
    <x v="9"/>
    <x v="25"/>
    <x v="0"/>
    <x v="0"/>
    <x v="2"/>
    <x v="2"/>
    <n v="0"/>
  </r>
  <r>
    <x v="9"/>
    <x v="25"/>
    <x v="0"/>
    <x v="0"/>
    <x v="3"/>
    <x v="3"/>
    <n v="1159"/>
  </r>
  <r>
    <x v="9"/>
    <x v="25"/>
    <x v="0"/>
    <x v="0"/>
    <x v="4"/>
    <x v="4"/>
    <n v="18594"/>
  </r>
  <r>
    <x v="9"/>
    <x v="25"/>
    <x v="0"/>
    <x v="0"/>
    <x v="5"/>
    <x v="5"/>
    <n v="773"/>
  </r>
  <r>
    <x v="9"/>
    <x v="25"/>
    <x v="0"/>
    <x v="1"/>
    <x v="6"/>
    <x v="6"/>
    <n v="1104"/>
  </r>
  <r>
    <x v="9"/>
    <x v="25"/>
    <x v="0"/>
    <x v="2"/>
    <x v="7"/>
    <x v="7"/>
    <n v="11701"/>
  </r>
  <r>
    <x v="9"/>
    <x v="25"/>
    <x v="0"/>
    <x v="2"/>
    <x v="8"/>
    <x v="8"/>
    <n v="18780"/>
  </r>
  <r>
    <x v="9"/>
    <x v="25"/>
    <x v="0"/>
    <x v="2"/>
    <x v="9"/>
    <x v="9"/>
    <n v="9537"/>
  </r>
  <r>
    <x v="9"/>
    <x v="25"/>
    <x v="1"/>
    <x v="0"/>
    <x v="0"/>
    <x v="0"/>
    <n v="2322"/>
  </r>
  <r>
    <x v="9"/>
    <x v="25"/>
    <x v="1"/>
    <x v="0"/>
    <x v="1"/>
    <x v="1"/>
    <n v="21029"/>
  </r>
  <r>
    <x v="9"/>
    <x v="25"/>
    <x v="1"/>
    <x v="0"/>
    <x v="2"/>
    <x v="2"/>
    <n v="0"/>
  </r>
  <r>
    <x v="9"/>
    <x v="25"/>
    <x v="1"/>
    <x v="0"/>
    <x v="3"/>
    <x v="3"/>
    <n v="222"/>
  </r>
  <r>
    <x v="9"/>
    <x v="25"/>
    <x v="1"/>
    <x v="0"/>
    <x v="4"/>
    <x v="4"/>
    <n v="18699"/>
  </r>
  <r>
    <x v="9"/>
    <x v="25"/>
    <x v="1"/>
    <x v="0"/>
    <x v="5"/>
    <x v="5"/>
    <n v="773"/>
  </r>
  <r>
    <x v="9"/>
    <x v="25"/>
    <x v="1"/>
    <x v="1"/>
    <x v="6"/>
    <x v="6"/>
    <n v="1602"/>
  </r>
  <r>
    <x v="9"/>
    <x v="25"/>
    <x v="1"/>
    <x v="2"/>
    <x v="7"/>
    <x v="7"/>
    <n v="11701"/>
  </r>
  <r>
    <x v="9"/>
    <x v="25"/>
    <x v="1"/>
    <x v="2"/>
    <x v="8"/>
    <x v="8"/>
    <n v="18780"/>
  </r>
  <r>
    <x v="9"/>
    <x v="25"/>
    <x v="1"/>
    <x v="2"/>
    <x v="9"/>
    <x v="9"/>
    <n v="12176"/>
  </r>
  <r>
    <x v="9"/>
    <x v="26"/>
    <x v="0"/>
    <x v="0"/>
    <x v="0"/>
    <x v="0"/>
    <n v="4208"/>
  </r>
  <r>
    <x v="9"/>
    <x v="26"/>
    <x v="0"/>
    <x v="0"/>
    <x v="1"/>
    <x v="1"/>
    <n v="31902"/>
  </r>
  <r>
    <x v="9"/>
    <x v="26"/>
    <x v="0"/>
    <x v="0"/>
    <x v="2"/>
    <x v="2"/>
    <n v="0"/>
  </r>
  <r>
    <x v="9"/>
    <x v="26"/>
    <x v="0"/>
    <x v="0"/>
    <x v="3"/>
    <x v="3"/>
    <n v="-1422"/>
  </r>
  <r>
    <x v="9"/>
    <x v="26"/>
    <x v="0"/>
    <x v="0"/>
    <x v="4"/>
    <x v="4"/>
    <n v="48422"/>
  </r>
  <r>
    <x v="9"/>
    <x v="26"/>
    <x v="0"/>
    <x v="0"/>
    <x v="5"/>
    <x v="5"/>
    <n v="0"/>
  </r>
  <r>
    <x v="9"/>
    <x v="26"/>
    <x v="0"/>
    <x v="1"/>
    <x v="6"/>
    <x v="6"/>
    <n v="-5564"/>
  </r>
  <r>
    <x v="9"/>
    <x v="26"/>
    <x v="0"/>
    <x v="2"/>
    <x v="7"/>
    <x v="7"/>
    <n v="25788"/>
  </r>
  <r>
    <x v="9"/>
    <x v="26"/>
    <x v="0"/>
    <x v="2"/>
    <x v="8"/>
    <x v="8"/>
    <n v="35146"/>
  </r>
  <r>
    <x v="9"/>
    <x v="26"/>
    <x v="0"/>
    <x v="2"/>
    <x v="9"/>
    <x v="9"/>
    <n v="19456"/>
  </r>
  <r>
    <x v="9"/>
    <x v="26"/>
    <x v="1"/>
    <x v="0"/>
    <x v="0"/>
    <x v="0"/>
    <n v="7047"/>
  </r>
  <r>
    <x v="9"/>
    <x v="26"/>
    <x v="1"/>
    <x v="0"/>
    <x v="1"/>
    <x v="1"/>
    <n v="36998"/>
  </r>
  <r>
    <x v="9"/>
    <x v="26"/>
    <x v="1"/>
    <x v="0"/>
    <x v="2"/>
    <x v="2"/>
    <n v="0"/>
  </r>
  <r>
    <x v="9"/>
    <x v="26"/>
    <x v="1"/>
    <x v="0"/>
    <x v="3"/>
    <x v="3"/>
    <n v="-4120"/>
  </r>
  <r>
    <x v="9"/>
    <x v="26"/>
    <x v="1"/>
    <x v="0"/>
    <x v="4"/>
    <x v="4"/>
    <n v="50634"/>
  </r>
  <r>
    <x v="9"/>
    <x v="26"/>
    <x v="1"/>
    <x v="0"/>
    <x v="5"/>
    <x v="5"/>
    <n v="0"/>
  </r>
  <r>
    <x v="9"/>
    <x v="26"/>
    <x v="1"/>
    <x v="1"/>
    <x v="6"/>
    <x v="6"/>
    <n v="-6401"/>
  </r>
  <r>
    <x v="9"/>
    <x v="26"/>
    <x v="1"/>
    <x v="2"/>
    <x v="7"/>
    <x v="7"/>
    <n v="25788"/>
  </r>
  <r>
    <x v="9"/>
    <x v="26"/>
    <x v="1"/>
    <x v="2"/>
    <x v="8"/>
    <x v="8"/>
    <n v="34787"/>
  </r>
  <r>
    <x v="9"/>
    <x v="26"/>
    <x v="1"/>
    <x v="2"/>
    <x v="9"/>
    <x v="9"/>
    <n v="31823"/>
  </r>
  <r>
    <x v="9"/>
    <x v="27"/>
    <x v="0"/>
    <x v="0"/>
    <x v="0"/>
    <x v="0"/>
    <n v="12218"/>
  </r>
  <r>
    <x v="9"/>
    <x v="27"/>
    <x v="0"/>
    <x v="0"/>
    <x v="1"/>
    <x v="1"/>
    <n v="143202"/>
  </r>
  <r>
    <x v="9"/>
    <x v="27"/>
    <x v="0"/>
    <x v="0"/>
    <x v="2"/>
    <x v="2"/>
    <n v="2081"/>
  </r>
  <r>
    <x v="9"/>
    <x v="27"/>
    <x v="0"/>
    <x v="0"/>
    <x v="3"/>
    <x v="3"/>
    <n v="-25971"/>
  </r>
  <r>
    <x v="9"/>
    <x v="27"/>
    <x v="0"/>
    <x v="0"/>
    <x v="4"/>
    <x v="4"/>
    <n v="219384"/>
  </r>
  <r>
    <x v="9"/>
    <x v="27"/>
    <x v="0"/>
    <x v="0"/>
    <x v="5"/>
    <x v="5"/>
    <n v="0"/>
  </r>
  <r>
    <x v="9"/>
    <x v="27"/>
    <x v="0"/>
    <x v="1"/>
    <x v="6"/>
    <x v="6"/>
    <n v="-6595"/>
  </r>
  <r>
    <x v="9"/>
    <x v="27"/>
    <x v="0"/>
    <x v="2"/>
    <x v="7"/>
    <x v="7"/>
    <n v="146530"/>
  </r>
  <r>
    <x v="9"/>
    <x v="27"/>
    <x v="0"/>
    <x v="2"/>
    <x v="8"/>
    <x v="8"/>
    <n v="174793"/>
  </r>
  <r>
    <x v="9"/>
    <x v="27"/>
    <x v="0"/>
    <x v="2"/>
    <x v="9"/>
    <x v="9"/>
    <n v="74938"/>
  </r>
  <r>
    <x v="9"/>
    <x v="27"/>
    <x v="1"/>
    <x v="0"/>
    <x v="0"/>
    <x v="0"/>
    <n v="17338"/>
  </r>
  <r>
    <x v="9"/>
    <x v="27"/>
    <x v="1"/>
    <x v="0"/>
    <x v="1"/>
    <x v="1"/>
    <n v="153391"/>
  </r>
  <r>
    <x v="9"/>
    <x v="27"/>
    <x v="1"/>
    <x v="0"/>
    <x v="2"/>
    <x v="2"/>
    <n v="2081"/>
  </r>
  <r>
    <x v="9"/>
    <x v="27"/>
    <x v="1"/>
    <x v="0"/>
    <x v="3"/>
    <x v="3"/>
    <n v="-30495"/>
  </r>
  <r>
    <x v="9"/>
    <x v="27"/>
    <x v="1"/>
    <x v="0"/>
    <x v="4"/>
    <x v="4"/>
    <n v="219473"/>
  </r>
  <r>
    <x v="9"/>
    <x v="27"/>
    <x v="1"/>
    <x v="0"/>
    <x v="5"/>
    <x v="5"/>
    <n v="0"/>
  </r>
  <r>
    <x v="9"/>
    <x v="27"/>
    <x v="1"/>
    <x v="1"/>
    <x v="6"/>
    <x v="6"/>
    <n v="-4656"/>
  </r>
  <r>
    <x v="9"/>
    <x v="27"/>
    <x v="1"/>
    <x v="2"/>
    <x v="7"/>
    <x v="7"/>
    <n v="146530"/>
  </r>
  <r>
    <x v="9"/>
    <x v="27"/>
    <x v="1"/>
    <x v="2"/>
    <x v="8"/>
    <x v="8"/>
    <n v="174305"/>
  </r>
  <r>
    <x v="9"/>
    <x v="27"/>
    <x v="1"/>
    <x v="2"/>
    <x v="9"/>
    <x v="9"/>
    <n v="97287"/>
  </r>
  <r>
    <x v="9"/>
    <x v="28"/>
    <x v="0"/>
    <x v="0"/>
    <x v="0"/>
    <x v="0"/>
    <n v="34026"/>
  </r>
  <r>
    <x v="9"/>
    <x v="28"/>
    <x v="0"/>
    <x v="0"/>
    <x v="1"/>
    <x v="1"/>
    <n v="435213"/>
  </r>
  <r>
    <x v="9"/>
    <x v="28"/>
    <x v="0"/>
    <x v="0"/>
    <x v="2"/>
    <x v="2"/>
    <n v="5677"/>
  </r>
  <r>
    <x v="9"/>
    <x v="28"/>
    <x v="0"/>
    <x v="0"/>
    <x v="3"/>
    <x v="3"/>
    <n v="241"/>
  </r>
  <r>
    <x v="9"/>
    <x v="28"/>
    <x v="0"/>
    <x v="0"/>
    <x v="4"/>
    <x v="4"/>
    <n v="506990"/>
  </r>
  <r>
    <x v="9"/>
    <x v="28"/>
    <x v="0"/>
    <x v="0"/>
    <x v="5"/>
    <x v="5"/>
    <n v="0"/>
  </r>
  <r>
    <x v="9"/>
    <x v="28"/>
    <x v="0"/>
    <x v="1"/>
    <x v="6"/>
    <x v="6"/>
    <n v="-32032"/>
  </r>
  <r>
    <x v="9"/>
    <x v="28"/>
    <x v="0"/>
    <x v="2"/>
    <x v="7"/>
    <x v="7"/>
    <n v="318851"/>
  </r>
  <r>
    <x v="9"/>
    <x v="28"/>
    <x v="0"/>
    <x v="2"/>
    <x v="8"/>
    <x v="8"/>
    <n v="394067"/>
  </r>
  <r>
    <x v="9"/>
    <x v="28"/>
    <x v="0"/>
    <x v="2"/>
    <x v="9"/>
    <x v="9"/>
    <n v="236715"/>
  </r>
  <r>
    <x v="9"/>
    <x v="28"/>
    <x v="1"/>
    <x v="0"/>
    <x v="0"/>
    <x v="0"/>
    <n v="60874"/>
  </r>
  <r>
    <x v="9"/>
    <x v="28"/>
    <x v="1"/>
    <x v="0"/>
    <x v="1"/>
    <x v="1"/>
    <n v="471157"/>
  </r>
  <r>
    <x v="9"/>
    <x v="28"/>
    <x v="1"/>
    <x v="0"/>
    <x v="2"/>
    <x v="2"/>
    <n v="5677"/>
  </r>
  <r>
    <x v="9"/>
    <x v="28"/>
    <x v="1"/>
    <x v="0"/>
    <x v="3"/>
    <x v="3"/>
    <n v="-52435"/>
  </r>
  <r>
    <x v="9"/>
    <x v="28"/>
    <x v="1"/>
    <x v="0"/>
    <x v="4"/>
    <x v="4"/>
    <n v="515452"/>
  </r>
  <r>
    <x v="9"/>
    <x v="28"/>
    <x v="1"/>
    <x v="0"/>
    <x v="5"/>
    <x v="5"/>
    <n v="0"/>
  </r>
  <r>
    <x v="9"/>
    <x v="28"/>
    <x v="1"/>
    <x v="1"/>
    <x v="6"/>
    <x v="6"/>
    <n v="-69671"/>
  </r>
  <r>
    <x v="9"/>
    <x v="28"/>
    <x v="1"/>
    <x v="2"/>
    <x v="7"/>
    <x v="7"/>
    <n v="318851"/>
  </r>
  <r>
    <x v="9"/>
    <x v="28"/>
    <x v="1"/>
    <x v="2"/>
    <x v="8"/>
    <x v="8"/>
    <n v="390136"/>
  </r>
  <r>
    <x v="9"/>
    <x v="28"/>
    <x v="1"/>
    <x v="2"/>
    <x v="9"/>
    <x v="9"/>
    <n v="326937"/>
  </r>
  <r>
    <x v="9"/>
    <x v="29"/>
    <x v="0"/>
    <x v="0"/>
    <x v="0"/>
    <x v="0"/>
    <n v="17955"/>
  </r>
  <r>
    <x v="9"/>
    <x v="29"/>
    <x v="0"/>
    <x v="0"/>
    <x v="1"/>
    <x v="1"/>
    <n v="163706"/>
  </r>
  <r>
    <x v="9"/>
    <x v="29"/>
    <x v="0"/>
    <x v="0"/>
    <x v="2"/>
    <x v="2"/>
    <n v="9432"/>
  </r>
  <r>
    <x v="9"/>
    <x v="29"/>
    <x v="0"/>
    <x v="0"/>
    <x v="3"/>
    <x v="3"/>
    <n v="19070"/>
  </r>
  <r>
    <x v="9"/>
    <x v="29"/>
    <x v="0"/>
    <x v="0"/>
    <x v="4"/>
    <x v="4"/>
    <n v="220342"/>
  </r>
  <r>
    <x v="9"/>
    <x v="29"/>
    <x v="0"/>
    <x v="0"/>
    <x v="5"/>
    <x v="5"/>
    <n v="0"/>
  </r>
  <r>
    <x v="9"/>
    <x v="29"/>
    <x v="0"/>
    <x v="1"/>
    <x v="6"/>
    <x v="6"/>
    <n v="219"/>
  </r>
  <r>
    <x v="9"/>
    <x v="29"/>
    <x v="0"/>
    <x v="2"/>
    <x v="7"/>
    <x v="7"/>
    <n v="79655"/>
  </r>
  <r>
    <x v="9"/>
    <x v="29"/>
    <x v="0"/>
    <x v="2"/>
    <x v="8"/>
    <x v="8"/>
    <n v="240273"/>
  </r>
  <r>
    <x v="9"/>
    <x v="29"/>
    <x v="0"/>
    <x v="2"/>
    <x v="9"/>
    <x v="9"/>
    <n v="72656"/>
  </r>
  <r>
    <x v="9"/>
    <x v="29"/>
    <x v="1"/>
    <x v="0"/>
    <x v="0"/>
    <x v="0"/>
    <n v="28189"/>
  </r>
  <r>
    <x v="9"/>
    <x v="29"/>
    <x v="1"/>
    <x v="0"/>
    <x v="1"/>
    <x v="1"/>
    <n v="186796"/>
  </r>
  <r>
    <x v="9"/>
    <x v="29"/>
    <x v="1"/>
    <x v="0"/>
    <x v="2"/>
    <x v="2"/>
    <n v="9432"/>
  </r>
  <r>
    <x v="9"/>
    <x v="29"/>
    <x v="1"/>
    <x v="0"/>
    <x v="3"/>
    <x v="3"/>
    <n v="-759"/>
  </r>
  <r>
    <x v="9"/>
    <x v="29"/>
    <x v="1"/>
    <x v="0"/>
    <x v="4"/>
    <x v="4"/>
    <n v="232794"/>
  </r>
  <r>
    <x v="9"/>
    <x v="29"/>
    <x v="1"/>
    <x v="0"/>
    <x v="5"/>
    <x v="5"/>
    <n v="0"/>
  </r>
  <r>
    <x v="9"/>
    <x v="29"/>
    <x v="1"/>
    <x v="1"/>
    <x v="6"/>
    <x v="6"/>
    <n v="17552"/>
  </r>
  <r>
    <x v="9"/>
    <x v="29"/>
    <x v="1"/>
    <x v="2"/>
    <x v="7"/>
    <x v="7"/>
    <n v="79655"/>
  </r>
  <r>
    <x v="9"/>
    <x v="29"/>
    <x v="1"/>
    <x v="2"/>
    <x v="8"/>
    <x v="8"/>
    <n v="236300"/>
  </r>
  <r>
    <x v="9"/>
    <x v="29"/>
    <x v="1"/>
    <x v="2"/>
    <x v="9"/>
    <x v="9"/>
    <n v="159567"/>
  </r>
  <r>
    <x v="9"/>
    <x v="30"/>
    <x v="0"/>
    <x v="0"/>
    <x v="0"/>
    <x v="0"/>
    <n v="1493"/>
  </r>
  <r>
    <x v="9"/>
    <x v="30"/>
    <x v="0"/>
    <x v="0"/>
    <x v="1"/>
    <x v="1"/>
    <n v="55250"/>
  </r>
  <r>
    <x v="9"/>
    <x v="30"/>
    <x v="0"/>
    <x v="0"/>
    <x v="2"/>
    <x v="2"/>
    <n v="0"/>
  </r>
  <r>
    <x v="9"/>
    <x v="30"/>
    <x v="0"/>
    <x v="0"/>
    <x v="3"/>
    <x v="3"/>
    <n v="2452"/>
  </r>
  <r>
    <x v="9"/>
    <x v="30"/>
    <x v="0"/>
    <x v="0"/>
    <x v="4"/>
    <x v="4"/>
    <n v="7989"/>
  </r>
  <r>
    <x v="9"/>
    <x v="30"/>
    <x v="0"/>
    <x v="0"/>
    <x v="5"/>
    <x v="5"/>
    <n v="0"/>
  </r>
  <r>
    <x v="9"/>
    <x v="30"/>
    <x v="0"/>
    <x v="1"/>
    <x v="6"/>
    <x v="6"/>
    <n v="6833"/>
  </r>
  <r>
    <x v="9"/>
    <x v="30"/>
    <x v="0"/>
    <x v="2"/>
    <x v="7"/>
    <x v="7"/>
    <n v="41950"/>
  </r>
  <r>
    <x v="9"/>
    <x v="30"/>
    <x v="0"/>
    <x v="2"/>
    <x v="8"/>
    <x v="8"/>
    <n v="23602"/>
  </r>
  <r>
    <x v="9"/>
    <x v="30"/>
    <x v="0"/>
    <x v="2"/>
    <x v="9"/>
    <x v="9"/>
    <n v="3561"/>
  </r>
  <r>
    <x v="9"/>
    <x v="30"/>
    <x v="1"/>
    <x v="0"/>
    <x v="0"/>
    <x v="0"/>
    <n v="1493"/>
  </r>
  <r>
    <x v="9"/>
    <x v="30"/>
    <x v="1"/>
    <x v="0"/>
    <x v="1"/>
    <x v="1"/>
    <n v="55250"/>
  </r>
  <r>
    <x v="9"/>
    <x v="30"/>
    <x v="1"/>
    <x v="0"/>
    <x v="2"/>
    <x v="2"/>
    <n v="0"/>
  </r>
  <r>
    <x v="9"/>
    <x v="30"/>
    <x v="1"/>
    <x v="0"/>
    <x v="3"/>
    <x v="3"/>
    <n v="2452"/>
  </r>
  <r>
    <x v="9"/>
    <x v="30"/>
    <x v="1"/>
    <x v="0"/>
    <x v="4"/>
    <x v="4"/>
    <n v="7989"/>
  </r>
  <r>
    <x v="9"/>
    <x v="30"/>
    <x v="1"/>
    <x v="0"/>
    <x v="5"/>
    <x v="5"/>
    <n v="0"/>
  </r>
  <r>
    <x v="9"/>
    <x v="30"/>
    <x v="1"/>
    <x v="1"/>
    <x v="6"/>
    <x v="6"/>
    <n v="6833"/>
  </r>
  <r>
    <x v="9"/>
    <x v="30"/>
    <x v="1"/>
    <x v="2"/>
    <x v="7"/>
    <x v="7"/>
    <n v="41950"/>
  </r>
  <r>
    <x v="9"/>
    <x v="30"/>
    <x v="1"/>
    <x v="2"/>
    <x v="8"/>
    <x v="8"/>
    <n v="23602"/>
  </r>
  <r>
    <x v="9"/>
    <x v="30"/>
    <x v="1"/>
    <x v="2"/>
    <x v="9"/>
    <x v="9"/>
    <n v="3561"/>
  </r>
  <r>
    <x v="9"/>
    <x v="31"/>
    <x v="0"/>
    <x v="0"/>
    <x v="0"/>
    <x v="0"/>
    <n v="46063"/>
  </r>
  <r>
    <x v="9"/>
    <x v="31"/>
    <x v="0"/>
    <x v="0"/>
    <x v="1"/>
    <x v="1"/>
    <n v="416352"/>
  </r>
  <r>
    <x v="9"/>
    <x v="31"/>
    <x v="0"/>
    <x v="0"/>
    <x v="2"/>
    <x v="2"/>
    <n v="11515"/>
  </r>
  <r>
    <x v="9"/>
    <x v="31"/>
    <x v="0"/>
    <x v="0"/>
    <x v="3"/>
    <x v="3"/>
    <n v="-57264"/>
  </r>
  <r>
    <x v="9"/>
    <x v="31"/>
    <x v="0"/>
    <x v="0"/>
    <x v="4"/>
    <x v="4"/>
    <n v="426107"/>
  </r>
  <r>
    <x v="9"/>
    <x v="31"/>
    <x v="0"/>
    <x v="0"/>
    <x v="5"/>
    <x v="5"/>
    <n v="0"/>
  </r>
  <r>
    <x v="9"/>
    <x v="31"/>
    <x v="0"/>
    <x v="1"/>
    <x v="6"/>
    <x v="6"/>
    <n v="-53398"/>
  </r>
  <r>
    <x v="9"/>
    <x v="31"/>
    <x v="0"/>
    <x v="2"/>
    <x v="7"/>
    <x v="7"/>
    <n v="239367"/>
  </r>
  <r>
    <x v="9"/>
    <x v="31"/>
    <x v="0"/>
    <x v="2"/>
    <x v="8"/>
    <x v="8"/>
    <n v="506123"/>
  </r>
  <r>
    <x v="9"/>
    <x v="31"/>
    <x v="0"/>
    <x v="2"/>
    <x v="9"/>
    <x v="9"/>
    <n v="158413"/>
  </r>
  <r>
    <x v="9"/>
    <x v="31"/>
    <x v="1"/>
    <x v="0"/>
    <x v="0"/>
    <x v="0"/>
    <n v="65168"/>
  </r>
  <r>
    <x v="9"/>
    <x v="31"/>
    <x v="1"/>
    <x v="0"/>
    <x v="1"/>
    <x v="1"/>
    <n v="419822"/>
  </r>
  <r>
    <x v="9"/>
    <x v="31"/>
    <x v="1"/>
    <x v="0"/>
    <x v="2"/>
    <x v="2"/>
    <n v="11515"/>
  </r>
  <r>
    <x v="9"/>
    <x v="31"/>
    <x v="1"/>
    <x v="0"/>
    <x v="3"/>
    <x v="3"/>
    <n v="-90920"/>
  </r>
  <r>
    <x v="9"/>
    <x v="31"/>
    <x v="1"/>
    <x v="0"/>
    <x v="4"/>
    <x v="4"/>
    <n v="435443"/>
  </r>
  <r>
    <x v="9"/>
    <x v="31"/>
    <x v="1"/>
    <x v="0"/>
    <x v="5"/>
    <x v="5"/>
    <n v="0"/>
  </r>
  <r>
    <x v="9"/>
    <x v="31"/>
    <x v="1"/>
    <x v="1"/>
    <x v="6"/>
    <x v="6"/>
    <n v="-71310"/>
  </r>
  <r>
    <x v="9"/>
    <x v="31"/>
    <x v="1"/>
    <x v="2"/>
    <x v="7"/>
    <x v="7"/>
    <n v="239367"/>
  </r>
  <r>
    <x v="9"/>
    <x v="31"/>
    <x v="1"/>
    <x v="2"/>
    <x v="8"/>
    <x v="8"/>
    <n v="500024"/>
  </r>
  <r>
    <x v="9"/>
    <x v="31"/>
    <x v="1"/>
    <x v="2"/>
    <x v="9"/>
    <x v="9"/>
    <n v="212167"/>
  </r>
  <r>
    <x v="9"/>
    <x v="32"/>
    <x v="0"/>
    <x v="0"/>
    <x v="0"/>
    <x v="0"/>
    <n v="114615.7138671875"/>
  </r>
  <r>
    <x v="9"/>
    <x v="32"/>
    <x v="0"/>
    <x v="0"/>
    <x v="1"/>
    <x v="1"/>
    <n v="1069839.8563513756"/>
  </r>
  <r>
    <x v="9"/>
    <x v="32"/>
    <x v="0"/>
    <x v="0"/>
    <x v="2"/>
    <x v="2"/>
    <n v="78541"/>
  </r>
  <r>
    <x v="9"/>
    <x v="32"/>
    <x v="0"/>
    <x v="0"/>
    <x v="3"/>
    <x v="3"/>
    <n v="-196857.43310546875"/>
  </r>
  <r>
    <x v="9"/>
    <x v="32"/>
    <x v="0"/>
    <x v="0"/>
    <x v="4"/>
    <x v="4"/>
    <n v="1819121.8969726563"/>
  </r>
  <r>
    <x v="9"/>
    <x v="32"/>
    <x v="0"/>
    <x v="0"/>
    <x v="5"/>
    <x v="5"/>
    <n v="-9640"/>
  </r>
  <r>
    <x v="9"/>
    <x v="32"/>
    <x v="0"/>
    <x v="1"/>
    <x v="6"/>
    <x v="6"/>
    <n v="-294129.56191778183"/>
  </r>
  <r>
    <x v="9"/>
    <x v="32"/>
    <x v="0"/>
    <x v="2"/>
    <x v="7"/>
    <x v="7"/>
    <n v="602305.46875"/>
  </r>
  <r>
    <x v="9"/>
    <x v="32"/>
    <x v="0"/>
    <x v="2"/>
    <x v="8"/>
    <x v="8"/>
    <n v="1698092.5717773438"/>
  </r>
  <r>
    <x v="9"/>
    <x v="32"/>
    <x v="0"/>
    <x v="2"/>
    <x v="9"/>
    <x v="9"/>
    <n v="694088.2978515625"/>
  </r>
  <r>
    <x v="9"/>
    <x v="32"/>
    <x v="1"/>
    <x v="0"/>
    <x v="0"/>
    <x v="0"/>
    <n v="187511.7138671875"/>
  </r>
  <r>
    <x v="9"/>
    <x v="32"/>
    <x v="1"/>
    <x v="0"/>
    <x v="1"/>
    <x v="1"/>
    <n v="1151499.8563513756"/>
  </r>
  <r>
    <x v="9"/>
    <x v="32"/>
    <x v="1"/>
    <x v="0"/>
    <x v="2"/>
    <x v="2"/>
    <n v="85803"/>
  </r>
  <r>
    <x v="9"/>
    <x v="32"/>
    <x v="1"/>
    <x v="0"/>
    <x v="3"/>
    <x v="3"/>
    <n v="-328355.43310546875"/>
  </r>
  <r>
    <x v="9"/>
    <x v="32"/>
    <x v="1"/>
    <x v="0"/>
    <x v="4"/>
    <x v="4"/>
    <n v="1908577.8969726563"/>
  </r>
  <r>
    <x v="9"/>
    <x v="32"/>
    <x v="1"/>
    <x v="0"/>
    <x v="5"/>
    <x v="5"/>
    <n v="-25631"/>
  </r>
  <r>
    <x v="9"/>
    <x v="32"/>
    <x v="1"/>
    <x v="1"/>
    <x v="6"/>
    <x v="6"/>
    <n v="-262002.56191778183"/>
  </r>
  <r>
    <x v="9"/>
    <x v="32"/>
    <x v="1"/>
    <x v="2"/>
    <x v="7"/>
    <x v="7"/>
    <n v="602305.46875"/>
  </r>
  <r>
    <x v="9"/>
    <x v="32"/>
    <x v="1"/>
    <x v="2"/>
    <x v="8"/>
    <x v="8"/>
    <n v="1691871.5717773438"/>
  </r>
  <r>
    <x v="9"/>
    <x v="32"/>
    <x v="1"/>
    <x v="2"/>
    <x v="9"/>
    <x v="9"/>
    <n v="1131199.2978515625"/>
  </r>
  <r>
    <x v="9"/>
    <x v="33"/>
    <x v="0"/>
    <x v="0"/>
    <x v="0"/>
    <x v="0"/>
    <n v="681842"/>
  </r>
  <r>
    <x v="9"/>
    <x v="33"/>
    <x v="0"/>
    <x v="0"/>
    <x v="1"/>
    <x v="1"/>
    <n v="4072583.5"/>
  </r>
  <r>
    <x v="9"/>
    <x v="33"/>
    <x v="0"/>
    <x v="0"/>
    <x v="2"/>
    <x v="2"/>
    <n v="255898"/>
  </r>
  <r>
    <x v="9"/>
    <x v="33"/>
    <x v="0"/>
    <x v="0"/>
    <x v="3"/>
    <x v="3"/>
    <n v="-858855"/>
  </r>
  <r>
    <x v="9"/>
    <x v="33"/>
    <x v="0"/>
    <x v="0"/>
    <x v="4"/>
    <x v="4"/>
    <n v="6432046"/>
  </r>
  <r>
    <x v="9"/>
    <x v="33"/>
    <x v="0"/>
    <x v="0"/>
    <x v="5"/>
    <x v="5"/>
    <n v="0"/>
  </r>
  <r>
    <x v="9"/>
    <x v="33"/>
    <x v="0"/>
    <x v="1"/>
    <x v="6"/>
    <x v="6"/>
    <n v="-720963.5"/>
  </r>
  <r>
    <x v="9"/>
    <x v="33"/>
    <x v="0"/>
    <x v="2"/>
    <x v="7"/>
    <x v="7"/>
    <n v="1772501"/>
  </r>
  <r>
    <x v="9"/>
    <x v="33"/>
    <x v="0"/>
    <x v="2"/>
    <x v="8"/>
    <x v="8"/>
    <n v="7389189"/>
  </r>
  <r>
    <x v="9"/>
    <x v="33"/>
    <x v="0"/>
    <x v="2"/>
    <x v="9"/>
    <x v="9"/>
    <n v="2418571"/>
  </r>
  <r>
    <x v="9"/>
    <x v="33"/>
    <x v="1"/>
    <x v="0"/>
    <x v="0"/>
    <x v="0"/>
    <n v="1210679"/>
  </r>
  <r>
    <x v="9"/>
    <x v="33"/>
    <x v="1"/>
    <x v="0"/>
    <x v="1"/>
    <x v="1"/>
    <n v="5055823.5"/>
  </r>
  <r>
    <x v="9"/>
    <x v="33"/>
    <x v="1"/>
    <x v="0"/>
    <x v="2"/>
    <x v="2"/>
    <n v="321965"/>
  </r>
  <r>
    <x v="9"/>
    <x v="33"/>
    <x v="1"/>
    <x v="0"/>
    <x v="3"/>
    <x v="3"/>
    <n v="-1454115"/>
  </r>
  <r>
    <x v="9"/>
    <x v="33"/>
    <x v="1"/>
    <x v="0"/>
    <x v="4"/>
    <x v="4"/>
    <n v="8509671"/>
  </r>
  <r>
    <x v="9"/>
    <x v="33"/>
    <x v="1"/>
    <x v="0"/>
    <x v="5"/>
    <x v="5"/>
    <n v="-65700"/>
  </r>
  <r>
    <x v="9"/>
    <x v="33"/>
    <x v="1"/>
    <x v="1"/>
    <x v="6"/>
    <x v="6"/>
    <n v="-419299.5"/>
  </r>
  <r>
    <x v="9"/>
    <x v="33"/>
    <x v="1"/>
    <x v="2"/>
    <x v="7"/>
    <x v="7"/>
    <n v="1772501"/>
  </r>
  <r>
    <x v="9"/>
    <x v="33"/>
    <x v="1"/>
    <x v="2"/>
    <x v="8"/>
    <x v="8"/>
    <n v="7338225"/>
  </r>
  <r>
    <x v="9"/>
    <x v="33"/>
    <x v="1"/>
    <x v="2"/>
    <x v="9"/>
    <x v="9"/>
    <n v="7087928"/>
  </r>
  <r>
    <x v="9"/>
    <x v="34"/>
    <x v="0"/>
    <x v="0"/>
    <x v="0"/>
    <x v="0"/>
    <n v="68631"/>
  </r>
  <r>
    <x v="9"/>
    <x v="34"/>
    <x v="0"/>
    <x v="0"/>
    <x v="1"/>
    <x v="1"/>
    <n v="727672.09255409241"/>
  </r>
  <r>
    <x v="9"/>
    <x v="34"/>
    <x v="0"/>
    <x v="0"/>
    <x v="2"/>
    <x v="2"/>
    <n v="213682.15625"/>
  </r>
  <r>
    <x v="9"/>
    <x v="34"/>
    <x v="0"/>
    <x v="0"/>
    <x v="3"/>
    <x v="3"/>
    <n v="-177246.857421875"/>
  </r>
  <r>
    <x v="9"/>
    <x v="34"/>
    <x v="0"/>
    <x v="0"/>
    <x v="4"/>
    <x v="4"/>
    <n v="1194863.7579965591"/>
  </r>
  <r>
    <x v="9"/>
    <x v="34"/>
    <x v="0"/>
    <x v="0"/>
    <x v="5"/>
    <x v="5"/>
    <n v="-23787.35546875"/>
  </r>
  <r>
    <x v="9"/>
    <x v="34"/>
    <x v="0"/>
    <x v="1"/>
    <x v="6"/>
    <x v="6"/>
    <n v="-420620.41909313202"/>
  </r>
  <r>
    <x v="9"/>
    <x v="34"/>
    <x v="0"/>
    <x v="2"/>
    <x v="7"/>
    <x v="7"/>
    <n v="423450.5625"/>
  </r>
  <r>
    <x v="9"/>
    <x v="34"/>
    <x v="0"/>
    <x v="2"/>
    <x v="8"/>
    <x v="8"/>
    <n v="1158594.8359375"/>
  </r>
  <r>
    <x v="9"/>
    <x v="34"/>
    <x v="0"/>
    <x v="2"/>
    <x v="9"/>
    <x v="9"/>
    <n v="403217.40216064453"/>
  </r>
  <r>
    <x v="9"/>
    <x v="34"/>
    <x v="1"/>
    <x v="0"/>
    <x v="0"/>
    <x v="0"/>
    <n v="218219"/>
  </r>
  <r>
    <x v="9"/>
    <x v="34"/>
    <x v="1"/>
    <x v="0"/>
    <x v="1"/>
    <x v="1"/>
    <n v="835626.09255409241"/>
  </r>
  <r>
    <x v="9"/>
    <x v="34"/>
    <x v="1"/>
    <x v="0"/>
    <x v="2"/>
    <x v="2"/>
    <n v="241094.15625"/>
  </r>
  <r>
    <x v="9"/>
    <x v="34"/>
    <x v="1"/>
    <x v="0"/>
    <x v="3"/>
    <x v="3"/>
    <n v="450631.142578125"/>
  </r>
  <r>
    <x v="9"/>
    <x v="34"/>
    <x v="1"/>
    <x v="0"/>
    <x v="4"/>
    <x v="4"/>
    <n v="1290265.7579965591"/>
  </r>
  <r>
    <x v="9"/>
    <x v="34"/>
    <x v="1"/>
    <x v="0"/>
    <x v="5"/>
    <x v="5"/>
    <n v="-12717.35546875"/>
  </r>
  <r>
    <x v="9"/>
    <x v="34"/>
    <x v="1"/>
    <x v="1"/>
    <x v="6"/>
    <x v="6"/>
    <n v="261993.58090686798"/>
  </r>
  <r>
    <x v="9"/>
    <x v="34"/>
    <x v="1"/>
    <x v="2"/>
    <x v="7"/>
    <x v="7"/>
    <n v="423450.5625"/>
  </r>
  <r>
    <x v="9"/>
    <x v="34"/>
    <x v="1"/>
    <x v="2"/>
    <x v="8"/>
    <x v="8"/>
    <n v="1141862.8359375"/>
  </r>
  <r>
    <x v="9"/>
    <x v="34"/>
    <x v="1"/>
    <x v="2"/>
    <x v="9"/>
    <x v="9"/>
    <n v="843971.40216064453"/>
  </r>
  <r>
    <x v="9"/>
    <x v="35"/>
    <x v="0"/>
    <x v="0"/>
    <x v="0"/>
    <x v="0"/>
    <n v="64157"/>
  </r>
  <r>
    <x v="9"/>
    <x v="35"/>
    <x v="0"/>
    <x v="0"/>
    <x v="1"/>
    <x v="1"/>
    <n v="552419"/>
  </r>
  <r>
    <x v="9"/>
    <x v="35"/>
    <x v="0"/>
    <x v="0"/>
    <x v="2"/>
    <x v="2"/>
    <n v="83507"/>
  </r>
  <r>
    <x v="9"/>
    <x v="35"/>
    <x v="0"/>
    <x v="0"/>
    <x v="3"/>
    <x v="3"/>
    <n v="19618"/>
  </r>
  <r>
    <x v="9"/>
    <x v="35"/>
    <x v="0"/>
    <x v="0"/>
    <x v="4"/>
    <x v="4"/>
    <n v="799106"/>
  </r>
  <r>
    <x v="9"/>
    <x v="35"/>
    <x v="0"/>
    <x v="0"/>
    <x v="5"/>
    <x v="5"/>
    <n v="0"/>
  </r>
  <r>
    <x v="9"/>
    <x v="35"/>
    <x v="0"/>
    <x v="1"/>
    <x v="6"/>
    <x v="6"/>
    <n v="-15804"/>
  </r>
  <r>
    <x v="9"/>
    <x v="35"/>
    <x v="0"/>
    <x v="2"/>
    <x v="7"/>
    <x v="7"/>
    <n v="262822"/>
  </r>
  <r>
    <x v="9"/>
    <x v="35"/>
    <x v="0"/>
    <x v="2"/>
    <x v="8"/>
    <x v="8"/>
    <n v="903872"/>
  </r>
  <r>
    <x v="9"/>
    <x v="35"/>
    <x v="0"/>
    <x v="2"/>
    <x v="9"/>
    <x v="9"/>
    <n v="297073"/>
  </r>
  <r>
    <x v="9"/>
    <x v="35"/>
    <x v="1"/>
    <x v="0"/>
    <x v="0"/>
    <x v="0"/>
    <n v="106532"/>
  </r>
  <r>
    <x v="9"/>
    <x v="35"/>
    <x v="1"/>
    <x v="0"/>
    <x v="1"/>
    <x v="1"/>
    <n v="580628"/>
  </r>
  <r>
    <x v="9"/>
    <x v="35"/>
    <x v="1"/>
    <x v="0"/>
    <x v="2"/>
    <x v="2"/>
    <n v="87837"/>
  </r>
  <r>
    <x v="9"/>
    <x v="35"/>
    <x v="1"/>
    <x v="0"/>
    <x v="3"/>
    <x v="3"/>
    <n v="-69624"/>
  </r>
  <r>
    <x v="9"/>
    <x v="35"/>
    <x v="1"/>
    <x v="0"/>
    <x v="4"/>
    <x v="4"/>
    <n v="877922"/>
  </r>
  <r>
    <x v="9"/>
    <x v="35"/>
    <x v="1"/>
    <x v="0"/>
    <x v="5"/>
    <x v="5"/>
    <n v="0"/>
  </r>
  <r>
    <x v="9"/>
    <x v="35"/>
    <x v="1"/>
    <x v="1"/>
    <x v="6"/>
    <x v="6"/>
    <n v="-55238"/>
  </r>
  <r>
    <x v="9"/>
    <x v="35"/>
    <x v="1"/>
    <x v="2"/>
    <x v="7"/>
    <x v="7"/>
    <n v="262822"/>
  </r>
  <r>
    <x v="9"/>
    <x v="35"/>
    <x v="1"/>
    <x v="2"/>
    <x v="8"/>
    <x v="8"/>
    <n v="894670"/>
  </r>
  <r>
    <x v="9"/>
    <x v="35"/>
    <x v="1"/>
    <x v="2"/>
    <x v="9"/>
    <x v="9"/>
    <n v="509813"/>
  </r>
  <r>
    <x v="9"/>
    <x v="36"/>
    <x v="0"/>
    <x v="0"/>
    <x v="0"/>
    <x v="0"/>
    <n v="61871"/>
  </r>
  <r>
    <x v="9"/>
    <x v="36"/>
    <x v="0"/>
    <x v="0"/>
    <x v="1"/>
    <x v="1"/>
    <n v="441696"/>
  </r>
  <r>
    <x v="9"/>
    <x v="36"/>
    <x v="0"/>
    <x v="0"/>
    <x v="2"/>
    <x v="2"/>
    <n v="26501"/>
  </r>
  <r>
    <x v="9"/>
    <x v="36"/>
    <x v="0"/>
    <x v="0"/>
    <x v="3"/>
    <x v="3"/>
    <n v="-14453"/>
  </r>
  <r>
    <x v="9"/>
    <x v="36"/>
    <x v="0"/>
    <x v="0"/>
    <x v="4"/>
    <x v="4"/>
    <n v="657026"/>
  </r>
  <r>
    <x v="9"/>
    <x v="36"/>
    <x v="0"/>
    <x v="0"/>
    <x v="5"/>
    <x v="5"/>
    <n v="0"/>
  </r>
  <r>
    <x v="9"/>
    <x v="36"/>
    <x v="0"/>
    <x v="1"/>
    <x v="6"/>
    <x v="6"/>
    <n v="29873"/>
  </r>
  <r>
    <x v="9"/>
    <x v="36"/>
    <x v="0"/>
    <x v="2"/>
    <x v="7"/>
    <x v="7"/>
    <n v="282064"/>
  </r>
  <r>
    <x v="9"/>
    <x v="36"/>
    <x v="0"/>
    <x v="2"/>
    <x v="8"/>
    <x v="8"/>
    <n v="745549"/>
  </r>
  <r>
    <x v="9"/>
    <x v="36"/>
    <x v="0"/>
    <x v="2"/>
    <x v="9"/>
    <x v="9"/>
    <n v="203807"/>
  </r>
  <r>
    <x v="9"/>
    <x v="36"/>
    <x v="1"/>
    <x v="0"/>
    <x v="0"/>
    <x v="0"/>
    <n v="120835"/>
  </r>
  <r>
    <x v="9"/>
    <x v="36"/>
    <x v="1"/>
    <x v="0"/>
    <x v="1"/>
    <x v="1"/>
    <n v="505691"/>
  </r>
  <r>
    <x v="9"/>
    <x v="36"/>
    <x v="1"/>
    <x v="0"/>
    <x v="2"/>
    <x v="2"/>
    <n v="27567"/>
  </r>
  <r>
    <x v="9"/>
    <x v="36"/>
    <x v="1"/>
    <x v="0"/>
    <x v="3"/>
    <x v="3"/>
    <n v="-99120"/>
  </r>
  <r>
    <x v="9"/>
    <x v="36"/>
    <x v="1"/>
    <x v="0"/>
    <x v="4"/>
    <x v="4"/>
    <n v="711449"/>
  </r>
  <r>
    <x v="9"/>
    <x v="36"/>
    <x v="1"/>
    <x v="0"/>
    <x v="5"/>
    <x v="5"/>
    <n v="-3100"/>
  </r>
  <r>
    <x v="9"/>
    <x v="36"/>
    <x v="1"/>
    <x v="1"/>
    <x v="6"/>
    <x v="6"/>
    <n v="38802"/>
  </r>
  <r>
    <x v="9"/>
    <x v="36"/>
    <x v="1"/>
    <x v="2"/>
    <x v="7"/>
    <x v="7"/>
    <n v="282064"/>
  </r>
  <r>
    <x v="9"/>
    <x v="36"/>
    <x v="1"/>
    <x v="2"/>
    <x v="8"/>
    <x v="8"/>
    <n v="737887"/>
  </r>
  <r>
    <x v="9"/>
    <x v="36"/>
    <x v="1"/>
    <x v="2"/>
    <x v="9"/>
    <x v="9"/>
    <n v="486613"/>
  </r>
  <r>
    <x v="9"/>
    <x v="37"/>
    <x v="0"/>
    <x v="0"/>
    <x v="0"/>
    <x v="0"/>
    <n v="28835"/>
  </r>
  <r>
    <x v="9"/>
    <x v="37"/>
    <x v="0"/>
    <x v="0"/>
    <x v="1"/>
    <x v="1"/>
    <n v="287274"/>
  </r>
  <r>
    <x v="9"/>
    <x v="37"/>
    <x v="0"/>
    <x v="0"/>
    <x v="2"/>
    <x v="2"/>
    <n v="0"/>
  </r>
  <r>
    <x v="9"/>
    <x v="37"/>
    <x v="0"/>
    <x v="0"/>
    <x v="3"/>
    <x v="3"/>
    <n v="-6032"/>
  </r>
  <r>
    <x v="9"/>
    <x v="37"/>
    <x v="0"/>
    <x v="0"/>
    <x v="4"/>
    <x v="4"/>
    <n v="336086"/>
  </r>
  <r>
    <x v="9"/>
    <x v="37"/>
    <x v="0"/>
    <x v="0"/>
    <x v="5"/>
    <x v="5"/>
    <n v="0"/>
  </r>
  <r>
    <x v="9"/>
    <x v="37"/>
    <x v="0"/>
    <x v="1"/>
    <x v="6"/>
    <x v="6"/>
    <n v="49170"/>
  </r>
  <r>
    <x v="9"/>
    <x v="37"/>
    <x v="0"/>
    <x v="2"/>
    <x v="7"/>
    <x v="7"/>
    <n v="242581"/>
  </r>
  <r>
    <x v="9"/>
    <x v="37"/>
    <x v="0"/>
    <x v="2"/>
    <x v="8"/>
    <x v="8"/>
    <n v="347023"/>
  </r>
  <r>
    <x v="9"/>
    <x v="37"/>
    <x v="0"/>
    <x v="2"/>
    <x v="9"/>
    <x v="9"/>
    <n v="117793"/>
  </r>
  <r>
    <x v="9"/>
    <x v="37"/>
    <x v="1"/>
    <x v="0"/>
    <x v="0"/>
    <x v="0"/>
    <n v="32654"/>
  </r>
  <r>
    <x v="9"/>
    <x v="37"/>
    <x v="1"/>
    <x v="0"/>
    <x v="1"/>
    <x v="1"/>
    <n v="290560"/>
  </r>
  <r>
    <x v="9"/>
    <x v="37"/>
    <x v="1"/>
    <x v="0"/>
    <x v="2"/>
    <x v="2"/>
    <n v="0"/>
  </r>
  <r>
    <x v="9"/>
    <x v="37"/>
    <x v="1"/>
    <x v="0"/>
    <x v="3"/>
    <x v="3"/>
    <n v="-20294"/>
  </r>
  <r>
    <x v="9"/>
    <x v="37"/>
    <x v="1"/>
    <x v="0"/>
    <x v="4"/>
    <x v="4"/>
    <n v="336086"/>
  </r>
  <r>
    <x v="9"/>
    <x v="37"/>
    <x v="1"/>
    <x v="0"/>
    <x v="5"/>
    <x v="5"/>
    <n v="0"/>
  </r>
  <r>
    <x v="9"/>
    <x v="37"/>
    <x v="1"/>
    <x v="1"/>
    <x v="6"/>
    <x v="6"/>
    <n v="35096"/>
  </r>
  <r>
    <x v="9"/>
    <x v="37"/>
    <x v="1"/>
    <x v="2"/>
    <x v="7"/>
    <x v="7"/>
    <n v="242581"/>
  </r>
  <r>
    <x v="9"/>
    <x v="37"/>
    <x v="1"/>
    <x v="2"/>
    <x v="8"/>
    <x v="8"/>
    <n v="346415"/>
  </r>
  <r>
    <x v="9"/>
    <x v="37"/>
    <x v="1"/>
    <x v="2"/>
    <x v="9"/>
    <x v="9"/>
    <n v="125694"/>
  </r>
  <r>
    <x v="9"/>
    <x v="38"/>
    <x v="0"/>
    <x v="0"/>
    <x v="0"/>
    <x v="0"/>
    <n v="17070"/>
  </r>
  <r>
    <x v="9"/>
    <x v="38"/>
    <x v="0"/>
    <x v="0"/>
    <x v="1"/>
    <x v="1"/>
    <n v="181031.90195274353"/>
  </r>
  <r>
    <x v="9"/>
    <x v="38"/>
    <x v="0"/>
    <x v="0"/>
    <x v="2"/>
    <x v="2"/>
    <n v="0"/>
  </r>
  <r>
    <x v="9"/>
    <x v="38"/>
    <x v="0"/>
    <x v="0"/>
    <x v="3"/>
    <x v="3"/>
    <n v="-12136.599609375"/>
  </r>
  <r>
    <x v="9"/>
    <x v="38"/>
    <x v="0"/>
    <x v="0"/>
    <x v="4"/>
    <x v="4"/>
    <n v="186171.1993560791"/>
  </r>
  <r>
    <x v="9"/>
    <x v="38"/>
    <x v="0"/>
    <x v="0"/>
    <x v="5"/>
    <x v="5"/>
    <n v="43242"/>
  </r>
  <r>
    <x v="9"/>
    <x v="38"/>
    <x v="0"/>
    <x v="1"/>
    <x v="6"/>
    <x v="6"/>
    <n v="68711.497533798218"/>
  </r>
  <r>
    <x v="9"/>
    <x v="38"/>
    <x v="0"/>
    <x v="2"/>
    <x v="7"/>
    <x v="7"/>
    <n v="152108.5"/>
  </r>
  <r>
    <x v="9"/>
    <x v="38"/>
    <x v="0"/>
    <x v="2"/>
    <x v="8"/>
    <x v="8"/>
    <n v="200503.59375"/>
  </r>
  <r>
    <x v="9"/>
    <x v="38"/>
    <x v="0"/>
    <x v="2"/>
    <x v="9"/>
    <x v="9"/>
    <n v="69267.10470199585"/>
  </r>
  <r>
    <x v="9"/>
    <x v="38"/>
    <x v="1"/>
    <x v="0"/>
    <x v="0"/>
    <x v="0"/>
    <n v="18191.300048828125"/>
  </r>
  <r>
    <x v="9"/>
    <x v="38"/>
    <x v="1"/>
    <x v="0"/>
    <x v="1"/>
    <x v="1"/>
    <n v="183757.90195274353"/>
  </r>
  <r>
    <x v="9"/>
    <x v="38"/>
    <x v="1"/>
    <x v="0"/>
    <x v="2"/>
    <x v="2"/>
    <n v="0"/>
  </r>
  <r>
    <x v="9"/>
    <x v="38"/>
    <x v="1"/>
    <x v="0"/>
    <x v="3"/>
    <x v="3"/>
    <n v="-14262.599609375"/>
  </r>
  <r>
    <x v="9"/>
    <x v="38"/>
    <x v="1"/>
    <x v="0"/>
    <x v="4"/>
    <x v="4"/>
    <n v="186171.1993560791"/>
  </r>
  <r>
    <x v="9"/>
    <x v="38"/>
    <x v="1"/>
    <x v="0"/>
    <x v="5"/>
    <x v="5"/>
    <n v="43242"/>
  </r>
  <r>
    <x v="9"/>
    <x v="38"/>
    <x v="1"/>
    <x v="1"/>
    <x v="6"/>
    <x v="6"/>
    <n v="66782.197484970093"/>
  </r>
  <r>
    <x v="9"/>
    <x v="38"/>
    <x v="1"/>
    <x v="2"/>
    <x v="7"/>
    <x v="7"/>
    <n v="152108.5"/>
  </r>
  <r>
    <x v="9"/>
    <x v="38"/>
    <x v="1"/>
    <x v="2"/>
    <x v="8"/>
    <x v="8"/>
    <n v="200503.59375"/>
  </r>
  <r>
    <x v="9"/>
    <x v="38"/>
    <x v="1"/>
    <x v="2"/>
    <x v="9"/>
    <x v="9"/>
    <n v="73311.10470199585"/>
  </r>
  <r>
    <x v="9"/>
    <x v="39"/>
    <x v="0"/>
    <x v="0"/>
    <x v="0"/>
    <x v="0"/>
    <n v="11679"/>
  </r>
  <r>
    <x v="9"/>
    <x v="39"/>
    <x v="0"/>
    <x v="0"/>
    <x v="1"/>
    <x v="1"/>
    <n v="79376"/>
  </r>
  <r>
    <x v="9"/>
    <x v="39"/>
    <x v="0"/>
    <x v="0"/>
    <x v="2"/>
    <x v="2"/>
    <n v="0"/>
  </r>
  <r>
    <x v="9"/>
    <x v="39"/>
    <x v="0"/>
    <x v="0"/>
    <x v="3"/>
    <x v="3"/>
    <n v="7702"/>
  </r>
  <r>
    <x v="9"/>
    <x v="39"/>
    <x v="0"/>
    <x v="0"/>
    <x v="4"/>
    <x v="4"/>
    <n v="136937"/>
  </r>
  <r>
    <x v="9"/>
    <x v="39"/>
    <x v="0"/>
    <x v="0"/>
    <x v="5"/>
    <x v="5"/>
    <n v="0"/>
  </r>
  <r>
    <x v="9"/>
    <x v="39"/>
    <x v="0"/>
    <x v="1"/>
    <x v="6"/>
    <x v="6"/>
    <n v="-2256"/>
  </r>
  <r>
    <x v="9"/>
    <x v="39"/>
    <x v="0"/>
    <x v="2"/>
    <x v="7"/>
    <x v="7"/>
    <n v="65711"/>
  </r>
  <r>
    <x v="9"/>
    <x v="39"/>
    <x v="0"/>
    <x v="2"/>
    <x v="8"/>
    <x v="8"/>
    <n v="132910"/>
  </r>
  <r>
    <x v="9"/>
    <x v="39"/>
    <x v="0"/>
    <x v="2"/>
    <x v="9"/>
    <x v="9"/>
    <n v="19413"/>
  </r>
  <r>
    <x v="9"/>
    <x v="39"/>
    <x v="1"/>
    <x v="0"/>
    <x v="0"/>
    <x v="0"/>
    <n v="12524"/>
  </r>
  <r>
    <x v="9"/>
    <x v="39"/>
    <x v="1"/>
    <x v="0"/>
    <x v="1"/>
    <x v="1"/>
    <n v="80573"/>
  </r>
  <r>
    <x v="9"/>
    <x v="39"/>
    <x v="1"/>
    <x v="0"/>
    <x v="2"/>
    <x v="2"/>
    <n v="0"/>
  </r>
  <r>
    <x v="9"/>
    <x v="39"/>
    <x v="1"/>
    <x v="0"/>
    <x v="3"/>
    <x v="3"/>
    <n v="5533"/>
  </r>
  <r>
    <x v="9"/>
    <x v="39"/>
    <x v="1"/>
    <x v="0"/>
    <x v="4"/>
    <x v="4"/>
    <n v="136937"/>
  </r>
  <r>
    <x v="9"/>
    <x v="39"/>
    <x v="1"/>
    <x v="0"/>
    <x v="5"/>
    <x v="5"/>
    <n v="0"/>
  </r>
  <r>
    <x v="9"/>
    <x v="39"/>
    <x v="1"/>
    <x v="1"/>
    <x v="6"/>
    <x v="6"/>
    <n v="-1783"/>
  </r>
  <r>
    <x v="9"/>
    <x v="39"/>
    <x v="1"/>
    <x v="2"/>
    <x v="7"/>
    <x v="7"/>
    <n v="65711"/>
  </r>
  <r>
    <x v="9"/>
    <x v="39"/>
    <x v="1"/>
    <x v="2"/>
    <x v="8"/>
    <x v="8"/>
    <n v="132674"/>
  </r>
  <r>
    <x v="9"/>
    <x v="39"/>
    <x v="1"/>
    <x v="2"/>
    <x v="9"/>
    <x v="9"/>
    <n v="24333"/>
  </r>
  <r>
    <x v="9"/>
    <x v="40"/>
    <x v="0"/>
    <x v="0"/>
    <x v="0"/>
    <x v="0"/>
    <n v="15244"/>
  </r>
  <r>
    <x v="9"/>
    <x v="40"/>
    <x v="0"/>
    <x v="0"/>
    <x v="1"/>
    <x v="1"/>
    <n v="97159"/>
  </r>
  <r>
    <x v="9"/>
    <x v="40"/>
    <x v="0"/>
    <x v="0"/>
    <x v="2"/>
    <x v="2"/>
    <n v="-3591"/>
  </r>
  <r>
    <x v="9"/>
    <x v="40"/>
    <x v="0"/>
    <x v="0"/>
    <x v="3"/>
    <x v="3"/>
    <n v="6316"/>
  </r>
  <r>
    <x v="9"/>
    <x v="40"/>
    <x v="0"/>
    <x v="0"/>
    <x v="4"/>
    <x v="4"/>
    <n v="134477"/>
  </r>
  <r>
    <x v="9"/>
    <x v="40"/>
    <x v="0"/>
    <x v="0"/>
    <x v="5"/>
    <x v="5"/>
    <n v="0"/>
  </r>
  <r>
    <x v="9"/>
    <x v="40"/>
    <x v="0"/>
    <x v="1"/>
    <x v="6"/>
    <x v="6"/>
    <n v="12133"/>
  </r>
  <r>
    <x v="9"/>
    <x v="40"/>
    <x v="0"/>
    <x v="2"/>
    <x v="7"/>
    <x v="7"/>
    <n v="67057"/>
  </r>
  <r>
    <x v="9"/>
    <x v="40"/>
    <x v="0"/>
    <x v="2"/>
    <x v="8"/>
    <x v="8"/>
    <n v="137408"/>
  </r>
  <r>
    <x v="9"/>
    <x v="40"/>
    <x v="0"/>
    <x v="2"/>
    <x v="9"/>
    <x v="9"/>
    <n v="44641"/>
  </r>
  <r>
    <x v="9"/>
    <x v="40"/>
    <x v="1"/>
    <x v="0"/>
    <x v="0"/>
    <x v="0"/>
    <n v="20374"/>
  </r>
  <r>
    <x v="9"/>
    <x v="40"/>
    <x v="1"/>
    <x v="0"/>
    <x v="1"/>
    <x v="1"/>
    <n v="102411"/>
  </r>
  <r>
    <x v="9"/>
    <x v="40"/>
    <x v="1"/>
    <x v="0"/>
    <x v="2"/>
    <x v="2"/>
    <n v="-3591"/>
  </r>
  <r>
    <x v="9"/>
    <x v="40"/>
    <x v="1"/>
    <x v="0"/>
    <x v="3"/>
    <x v="3"/>
    <n v="-7064"/>
  </r>
  <r>
    <x v="9"/>
    <x v="40"/>
    <x v="1"/>
    <x v="0"/>
    <x v="4"/>
    <x v="4"/>
    <n v="178100"/>
  </r>
  <r>
    <x v="9"/>
    <x v="40"/>
    <x v="1"/>
    <x v="0"/>
    <x v="5"/>
    <x v="5"/>
    <n v="0"/>
  </r>
  <r>
    <x v="9"/>
    <x v="40"/>
    <x v="1"/>
    <x v="1"/>
    <x v="6"/>
    <x v="6"/>
    <n v="5880"/>
  </r>
  <r>
    <x v="9"/>
    <x v="40"/>
    <x v="1"/>
    <x v="2"/>
    <x v="7"/>
    <x v="7"/>
    <n v="67057"/>
  </r>
  <r>
    <x v="9"/>
    <x v="40"/>
    <x v="1"/>
    <x v="2"/>
    <x v="8"/>
    <x v="8"/>
    <n v="136088"/>
  </r>
  <r>
    <x v="9"/>
    <x v="40"/>
    <x v="1"/>
    <x v="2"/>
    <x v="9"/>
    <x v="9"/>
    <n v="107093"/>
  </r>
  <r>
    <x v="9"/>
    <x v="41"/>
    <x v="0"/>
    <x v="0"/>
    <x v="0"/>
    <x v="0"/>
    <n v="0"/>
  </r>
  <r>
    <x v="9"/>
    <x v="41"/>
    <x v="0"/>
    <x v="0"/>
    <x v="1"/>
    <x v="1"/>
    <n v="12951.569003105164"/>
  </r>
  <r>
    <x v="9"/>
    <x v="41"/>
    <x v="0"/>
    <x v="0"/>
    <x v="2"/>
    <x v="2"/>
    <n v="0"/>
  </r>
  <r>
    <x v="9"/>
    <x v="41"/>
    <x v="0"/>
    <x v="0"/>
    <x v="3"/>
    <x v="3"/>
    <n v="640.46002197265625"/>
  </r>
  <r>
    <x v="9"/>
    <x v="41"/>
    <x v="0"/>
    <x v="0"/>
    <x v="4"/>
    <x v="4"/>
    <n v="4793.1524658203125"/>
  </r>
  <r>
    <x v="9"/>
    <x v="41"/>
    <x v="0"/>
    <x v="0"/>
    <x v="5"/>
    <x v="5"/>
    <n v="0"/>
  </r>
  <r>
    <x v="9"/>
    <x v="41"/>
    <x v="0"/>
    <x v="1"/>
    <x v="6"/>
    <x v="6"/>
    <n v="4502.0682039260864"/>
  </r>
  <r>
    <x v="9"/>
    <x v="41"/>
    <x v="0"/>
    <x v="2"/>
    <x v="7"/>
    <x v="7"/>
    <n v="3517.445068359375"/>
  </r>
  <r>
    <x v="9"/>
    <x v="41"/>
    <x v="0"/>
    <x v="2"/>
    <x v="8"/>
    <x v="8"/>
    <n v="17385.820556640625"/>
  </r>
  <r>
    <x v="9"/>
    <x v="41"/>
    <x v="0"/>
    <x v="2"/>
    <x v="9"/>
    <x v="9"/>
    <n v="703.06402587890625"/>
  </r>
  <r>
    <x v="9"/>
    <x v="41"/>
    <x v="1"/>
    <x v="0"/>
    <x v="0"/>
    <x v="0"/>
    <n v="0"/>
  </r>
  <r>
    <x v="9"/>
    <x v="41"/>
    <x v="1"/>
    <x v="0"/>
    <x v="1"/>
    <x v="1"/>
    <n v="12951.569003105164"/>
  </r>
  <r>
    <x v="9"/>
    <x v="41"/>
    <x v="1"/>
    <x v="0"/>
    <x v="2"/>
    <x v="2"/>
    <n v="0"/>
  </r>
  <r>
    <x v="9"/>
    <x v="41"/>
    <x v="1"/>
    <x v="0"/>
    <x v="3"/>
    <x v="3"/>
    <n v="640.46002197265625"/>
  </r>
  <r>
    <x v="9"/>
    <x v="41"/>
    <x v="1"/>
    <x v="0"/>
    <x v="4"/>
    <x v="4"/>
    <n v="4793.1524658203125"/>
  </r>
  <r>
    <x v="9"/>
    <x v="41"/>
    <x v="1"/>
    <x v="0"/>
    <x v="5"/>
    <x v="5"/>
    <n v="0"/>
  </r>
  <r>
    <x v="9"/>
    <x v="41"/>
    <x v="1"/>
    <x v="1"/>
    <x v="6"/>
    <x v="6"/>
    <n v="4502.0682039260864"/>
  </r>
  <r>
    <x v="9"/>
    <x v="41"/>
    <x v="1"/>
    <x v="2"/>
    <x v="7"/>
    <x v="7"/>
    <n v="3517.445068359375"/>
  </r>
  <r>
    <x v="9"/>
    <x v="41"/>
    <x v="1"/>
    <x v="2"/>
    <x v="8"/>
    <x v="8"/>
    <n v="17385.820556640625"/>
  </r>
  <r>
    <x v="9"/>
    <x v="41"/>
    <x v="1"/>
    <x v="2"/>
    <x v="9"/>
    <x v="9"/>
    <n v="703.06402587890625"/>
  </r>
  <r>
    <x v="9"/>
    <x v="42"/>
    <x v="0"/>
    <x v="0"/>
    <x v="0"/>
    <x v="0"/>
    <n v="33340"/>
  </r>
  <r>
    <x v="9"/>
    <x v="42"/>
    <x v="0"/>
    <x v="0"/>
    <x v="1"/>
    <x v="1"/>
    <n v="506370.70392465591"/>
  </r>
  <r>
    <x v="9"/>
    <x v="42"/>
    <x v="0"/>
    <x v="0"/>
    <x v="2"/>
    <x v="2"/>
    <n v="3130"/>
  </r>
  <r>
    <x v="9"/>
    <x v="42"/>
    <x v="0"/>
    <x v="0"/>
    <x v="3"/>
    <x v="3"/>
    <n v="-15037.3984375"/>
  </r>
  <r>
    <x v="9"/>
    <x v="42"/>
    <x v="0"/>
    <x v="0"/>
    <x v="4"/>
    <x v="4"/>
    <n v="475066.99691200256"/>
  </r>
  <r>
    <x v="9"/>
    <x v="42"/>
    <x v="0"/>
    <x v="0"/>
    <x v="5"/>
    <x v="5"/>
    <n v="0"/>
  </r>
  <r>
    <x v="9"/>
    <x v="42"/>
    <x v="0"/>
    <x v="1"/>
    <x v="6"/>
    <x v="6"/>
    <n v="-26858.302055835724"/>
  </r>
  <r>
    <x v="9"/>
    <x v="42"/>
    <x v="0"/>
    <x v="2"/>
    <x v="7"/>
    <x v="7"/>
    <n v="316721"/>
  </r>
  <r>
    <x v="9"/>
    <x v="42"/>
    <x v="0"/>
    <x v="2"/>
    <x v="8"/>
    <x v="8"/>
    <n v="521508"/>
  </r>
  <r>
    <x v="9"/>
    <x v="42"/>
    <x v="0"/>
    <x v="2"/>
    <x v="9"/>
    <x v="9"/>
    <n v="167857.79721832275"/>
  </r>
  <r>
    <x v="9"/>
    <x v="42"/>
    <x v="1"/>
    <x v="0"/>
    <x v="0"/>
    <x v="0"/>
    <n v="45026"/>
  </r>
  <r>
    <x v="9"/>
    <x v="42"/>
    <x v="1"/>
    <x v="0"/>
    <x v="1"/>
    <x v="1"/>
    <n v="518455.50392770767"/>
  </r>
  <r>
    <x v="9"/>
    <x v="42"/>
    <x v="1"/>
    <x v="0"/>
    <x v="2"/>
    <x v="2"/>
    <n v="3130"/>
  </r>
  <r>
    <x v="9"/>
    <x v="42"/>
    <x v="1"/>
    <x v="0"/>
    <x v="3"/>
    <x v="3"/>
    <n v="-35166.2978515625"/>
  </r>
  <r>
    <x v="9"/>
    <x v="42"/>
    <x v="1"/>
    <x v="0"/>
    <x v="4"/>
    <x v="4"/>
    <n v="478879.99691200256"/>
  </r>
  <r>
    <x v="9"/>
    <x v="42"/>
    <x v="1"/>
    <x v="0"/>
    <x v="5"/>
    <x v="5"/>
    <n v="0"/>
  </r>
  <r>
    <x v="9"/>
    <x v="42"/>
    <x v="1"/>
    <x v="1"/>
    <x v="6"/>
    <x v="6"/>
    <n v="-38507.802254199982"/>
  </r>
  <r>
    <x v="9"/>
    <x v="42"/>
    <x v="1"/>
    <x v="2"/>
    <x v="7"/>
    <x v="7"/>
    <n v="316721"/>
  </r>
  <r>
    <x v="9"/>
    <x v="42"/>
    <x v="1"/>
    <x v="2"/>
    <x v="8"/>
    <x v="8"/>
    <n v="520076"/>
  </r>
  <r>
    <x v="9"/>
    <x v="42"/>
    <x v="1"/>
    <x v="2"/>
    <x v="9"/>
    <x v="9"/>
    <n v="205352.99643707275"/>
  </r>
  <r>
    <x v="9"/>
    <x v="43"/>
    <x v="0"/>
    <x v="0"/>
    <x v="0"/>
    <x v="0"/>
    <n v="24180"/>
  </r>
  <r>
    <x v="9"/>
    <x v="43"/>
    <x v="0"/>
    <x v="0"/>
    <x v="1"/>
    <x v="1"/>
    <n v="231886"/>
  </r>
  <r>
    <x v="9"/>
    <x v="43"/>
    <x v="0"/>
    <x v="0"/>
    <x v="2"/>
    <x v="2"/>
    <n v="5177"/>
  </r>
  <r>
    <x v="9"/>
    <x v="43"/>
    <x v="0"/>
    <x v="0"/>
    <x v="3"/>
    <x v="3"/>
    <n v="-26973"/>
  </r>
  <r>
    <x v="9"/>
    <x v="43"/>
    <x v="0"/>
    <x v="0"/>
    <x v="4"/>
    <x v="4"/>
    <n v="247347"/>
  </r>
  <r>
    <x v="9"/>
    <x v="43"/>
    <x v="0"/>
    <x v="0"/>
    <x v="5"/>
    <x v="5"/>
    <n v="0"/>
  </r>
  <r>
    <x v="9"/>
    <x v="43"/>
    <x v="0"/>
    <x v="1"/>
    <x v="6"/>
    <x v="6"/>
    <n v="-49264"/>
  </r>
  <r>
    <x v="9"/>
    <x v="43"/>
    <x v="0"/>
    <x v="2"/>
    <x v="7"/>
    <x v="7"/>
    <n v="156413"/>
  </r>
  <r>
    <x v="9"/>
    <x v="43"/>
    <x v="0"/>
    <x v="2"/>
    <x v="8"/>
    <x v="8"/>
    <n v="230913"/>
  </r>
  <r>
    <x v="9"/>
    <x v="43"/>
    <x v="0"/>
    <x v="2"/>
    <x v="9"/>
    <x v="9"/>
    <n v="98973"/>
  </r>
  <r>
    <x v="9"/>
    <x v="43"/>
    <x v="1"/>
    <x v="0"/>
    <x v="0"/>
    <x v="0"/>
    <n v="42782"/>
  </r>
  <r>
    <x v="9"/>
    <x v="43"/>
    <x v="1"/>
    <x v="0"/>
    <x v="1"/>
    <x v="1"/>
    <n v="233096"/>
  </r>
  <r>
    <x v="9"/>
    <x v="43"/>
    <x v="1"/>
    <x v="0"/>
    <x v="2"/>
    <x v="2"/>
    <n v="5177"/>
  </r>
  <r>
    <x v="9"/>
    <x v="43"/>
    <x v="1"/>
    <x v="0"/>
    <x v="3"/>
    <x v="3"/>
    <n v="-50982"/>
  </r>
  <r>
    <x v="9"/>
    <x v="43"/>
    <x v="1"/>
    <x v="0"/>
    <x v="4"/>
    <x v="4"/>
    <n v="336870"/>
  </r>
  <r>
    <x v="9"/>
    <x v="43"/>
    <x v="1"/>
    <x v="0"/>
    <x v="5"/>
    <x v="5"/>
    <n v="-2556"/>
  </r>
  <r>
    <x v="9"/>
    <x v="43"/>
    <x v="1"/>
    <x v="1"/>
    <x v="6"/>
    <x v="6"/>
    <n v="-9328"/>
  </r>
  <r>
    <x v="9"/>
    <x v="43"/>
    <x v="1"/>
    <x v="2"/>
    <x v="7"/>
    <x v="7"/>
    <n v="156413"/>
  </r>
  <r>
    <x v="9"/>
    <x v="43"/>
    <x v="1"/>
    <x v="2"/>
    <x v="8"/>
    <x v="8"/>
    <n v="228668"/>
  </r>
  <r>
    <x v="9"/>
    <x v="43"/>
    <x v="1"/>
    <x v="2"/>
    <x v="9"/>
    <x v="9"/>
    <n v="277054"/>
  </r>
  <r>
    <x v="9"/>
    <x v="44"/>
    <x v="0"/>
    <x v="0"/>
    <x v="0"/>
    <x v="0"/>
    <n v="218948"/>
  </r>
  <r>
    <x v="9"/>
    <x v="44"/>
    <x v="0"/>
    <x v="0"/>
    <x v="1"/>
    <x v="1"/>
    <n v="1085815"/>
  </r>
  <r>
    <x v="9"/>
    <x v="44"/>
    <x v="0"/>
    <x v="0"/>
    <x v="2"/>
    <x v="2"/>
    <n v="138107"/>
  </r>
  <r>
    <x v="9"/>
    <x v="44"/>
    <x v="0"/>
    <x v="0"/>
    <x v="3"/>
    <x v="3"/>
    <n v="-479037"/>
  </r>
  <r>
    <x v="9"/>
    <x v="44"/>
    <x v="0"/>
    <x v="0"/>
    <x v="4"/>
    <x v="4"/>
    <n v="1893521"/>
  </r>
  <r>
    <x v="9"/>
    <x v="44"/>
    <x v="0"/>
    <x v="0"/>
    <x v="5"/>
    <x v="5"/>
    <n v="0"/>
  </r>
  <r>
    <x v="9"/>
    <x v="44"/>
    <x v="0"/>
    <x v="1"/>
    <x v="6"/>
    <x v="6"/>
    <n v="-332935"/>
  </r>
  <r>
    <x v="9"/>
    <x v="44"/>
    <x v="0"/>
    <x v="2"/>
    <x v="7"/>
    <x v="7"/>
    <n v="443550"/>
  </r>
  <r>
    <x v="9"/>
    <x v="44"/>
    <x v="0"/>
    <x v="2"/>
    <x v="8"/>
    <x v="8"/>
    <n v="2560643"/>
  </r>
  <r>
    <x v="9"/>
    <x v="44"/>
    <x v="0"/>
    <x v="2"/>
    <x v="9"/>
    <x v="9"/>
    <n v="478300"/>
  </r>
  <r>
    <x v="9"/>
    <x v="44"/>
    <x v="1"/>
    <x v="0"/>
    <x v="0"/>
    <x v="0"/>
    <n v="391139"/>
  </r>
  <r>
    <x v="9"/>
    <x v="44"/>
    <x v="1"/>
    <x v="0"/>
    <x v="1"/>
    <x v="1"/>
    <n v="1483269"/>
  </r>
  <r>
    <x v="9"/>
    <x v="44"/>
    <x v="1"/>
    <x v="0"/>
    <x v="2"/>
    <x v="2"/>
    <n v="143029"/>
  </r>
  <r>
    <x v="9"/>
    <x v="44"/>
    <x v="1"/>
    <x v="0"/>
    <x v="3"/>
    <x v="3"/>
    <n v="-666853"/>
  </r>
  <r>
    <x v="9"/>
    <x v="44"/>
    <x v="1"/>
    <x v="0"/>
    <x v="4"/>
    <x v="4"/>
    <n v="2049030"/>
  </r>
  <r>
    <x v="9"/>
    <x v="44"/>
    <x v="1"/>
    <x v="0"/>
    <x v="5"/>
    <x v="5"/>
    <n v="-3904"/>
  </r>
  <r>
    <x v="9"/>
    <x v="44"/>
    <x v="1"/>
    <x v="1"/>
    <x v="6"/>
    <x v="6"/>
    <n v="60921"/>
  </r>
  <r>
    <x v="9"/>
    <x v="44"/>
    <x v="1"/>
    <x v="2"/>
    <x v="7"/>
    <x v="7"/>
    <n v="443550"/>
  </r>
  <r>
    <x v="9"/>
    <x v="44"/>
    <x v="1"/>
    <x v="2"/>
    <x v="8"/>
    <x v="8"/>
    <n v="2547896"/>
  </r>
  <r>
    <x v="9"/>
    <x v="44"/>
    <x v="1"/>
    <x v="2"/>
    <x v="9"/>
    <x v="9"/>
    <n v="1806699"/>
  </r>
  <r>
    <x v="9"/>
    <x v="45"/>
    <x v="0"/>
    <x v="0"/>
    <x v="0"/>
    <x v="0"/>
    <n v="203636.78210449219"/>
  </r>
  <r>
    <x v="9"/>
    <x v="45"/>
    <x v="0"/>
    <x v="0"/>
    <x v="1"/>
    <x v="1"/>
    <n v="1139710.4861268997"/>
  </r>
  <r>
    <x v="9"/>
    <x v="45"/>
    <x v="0"/>
    <x v="0"/>
    <x v="2"/>
    <x v="2"/>
    <n v="77848"/>
  </r>
  <r>
    <x v="9"/>
    <x v="45"/>
    <x v="0"/>
    <x v="0"/>
    <x v="3"/>
    <x v="3"/>
    <n v="-565057.96899414063"/>
  </r>
  <r>
    <x v="9"/>
    <x v="45"/>
    <x v="0"/>
    <x v="0"/>
    <x v="4"/>
    <x v="4"/>
    <n v="1771498.6183271408"/>
  </r>
  <r>
    <x v="9"/>
    <x v="45"/>
    <x v="0"/>
    <x v="0"/>
    <x v="5"/>
    <x v="5"/>
    <n v="0"/>
  </r>
  <r>
    <x v="9"/>
    <x v="45"/>
    <x v="0"/>
    <x v="1"/>
    <x v="6"/>
    <x v="6"/>
    <n v="-200918.54659080505"/>
  </r>
  <r>
    <x v="9"/>
    <x v="45"/>
    <x v="0"/>
    <x v="2"/>
    <x v="7"/>
    <x v="7"/>
    <n v="1062490.484375"/>
  </r>
  <r>
    <x v="9"/>
    <x v="45"/>
    <x v="0"/>
    <x v="2"/>
    <x v="8"/>
    <x v="8"/>
    <n v="1866595.6198120117"/>
  </r>
  <r>
    <x v="9"/>
    <x v="45"/>
    <x v="0"/>
    <x v="2"/>
    <x v="9"/>
    <x v="9"/>
    <n v="627747.20477485657"/>
  </r>
  <r>
    <x v="9"/>
    <x v="45"/>
    <x v="1"/>
    <x v="0"/>
    <x v="0"/>
    <x v="0"/>
    <n v="315638.53520202637"/>
  </r>
  <r>
    <x v="9"/>
    <x v="45"/>
    <x v="1"/>
    <x v="0"/>
    <x v="1"/>
    <x v="1"/>
    <n v="1273543.3060121536"/>
  </r>
  <r>
    <x v="9"/>
    <x v="45"/>
    <x v="1"/>
    <x v="0"/>
    <x v="2"/>
    <x v="2"/>
    <n v="77848"/>
  </r>
  <r>
    <x v="9"/>
    <x v="45"/>
    <x v="1"/>
    <x v="0"/>
    <x v="3"/>
    <x v="3"/>
    <n v="-773103.52392578125"/>
  </r>
  <r>
    <x v="9"/>
    <x v="45"/>
    <x v="1"/>
    <x v="0"/>
    <x v="4"/>
    <x v="4"/>
    <n v="1869268.7033338547"/>
  </r>
  <r>
    <x v="9"/>
    <x v="45"/>
    <x v="1"/>
    <x v="0"/>
    <x v="5"/>
    <x v="5"/>
    <n v="48777"/>
  </r>
  <r>
    <x v="9"/>
    <x v="45"/>
    <x v="1"/>
    <x v="1"/>
    <x v="6"/>
    <x v="6"/>
    <n v="-198988.40358543396"/>
  </r>
  <r>
    <x v="9"/>
    <x v="45"/>
    <x v="1"/>
    <x v="2"/>
    <x v="7"/>
    <x v="7"/>
    <n v="1062490.484375"/>
  </r>
  <r>
    <x v="9"/>
    <x v="45"/>
    <x v="1"/>
    <x v="2"/>
    <x v="8"/>
    <x v="8"/>
    <n v="1857133.558807373"/>
  </r>
  <r>
    <x v="9"/>
    <x v="45"/>
    <x v="1"/>
    <x v="2"/>
    <x v="9"/>
    <x v="9"/>
    <n v="1142012.6217060089"/>
  </r>
  <r>
    <x v="9"/>
    <x v="46"/>
    <x v="0"/>
    <x v="0"/>
    <x v="0"/>
    <x v="0"/>
    <n v="26056"/>
  </r>
  <r>
    <x v="9"/>
    <x v="46"/>
    <x v="0"/>
    <x v="0"/>
    <x v="1"/>
    <x v="1"/>
    <n v="183515"/>
  </r>
  <r>
    <x v="9"/>
    <x v="46"/>
    <x v="0"/>
    <x v="0"/>
    <x v="2"/>
    <x v="2"/>
    <n v="6191"/>
  </r>
  <r>
    <x v="9"/>
    <x v="46"/>
    <x v="0"/>
    <x v="0"/>
    <x v="3"/>
    <x v="3"/>
    <n v="95948"/>
  </r>
  <r>
    <x v="9"/>
    <x v="46"/>
    <x v="0"/>
    <x v="0"/>
    <x v="4"/>
    <x v="4"/>
    <n v="246083"/>
  </r>
  <r>
    <x v="9"/>
    <x v="46"/>
    <x v="0"/>
    <x v="0"/>
    <x v="5"/>
    <x v="5"/>
    <n v="0"/>
  </r>
  <r>
    <x v="9"/>
    <x v="46"/>
    <x v="0"/>
    <x v="1"/>
    <x v="6"/>
    <x v="6"/>
    <n v="102388"/>
  </r>
  <r>
    <x v="9"/>
    <x v="46"/>
    <x v="0"/>
    <x v="2"/>
    <x v="7"/>
    <x v="7"/>
    <n v="132555"/>
  </r>
  <r>
    <x v="9"/>
    <x v="46"/>
    <x v="0"/>
    <x v="2"/>
    <x v="8"/>
    <x v="8"/>
    <n v="263731"/>
  </r>
  <r>
    <x v="9"/>
    <x v="46"/>
    <x v="0"/>
    <x v="2"/>
    <x v="9"/>
    <x v="9"/>
    <n v="71999"/>
  </r>
  <r>
    <x v="9"/>
    <x v="46"/>
    <x v="1"/>
    <x v="0"/>
    <x v="0"/>
    <x v="0"/>
    <n v="44699"/>
  </r>
  <r>
    <x v="9"/>
    <x v="46"/>
    <x v="1"/>
    <x v="0"/>
    <x v="1"/>
    <x v="1"/>
    <n v="194633"/>
  </r>
  <r>
    <x v="9"/>
    <x v="46"/>
    <x v="1"/>
    <x v="0"/>
    <x v="2"/>
    <x v="2"/>
    <n v="11975"/>
  </r>
  <r>
    <x v="9"/>
    <x v="46"/>
    <x v="1"/>
    <x v="0"/>
    <x v="3"/>
    <x v="3"/>
    <n v="144483"/>
  </r>
  <r>
    <x v="9"/>
    <x v="46"/>
    <x v="1"/>
    <x v="0"/>
    <x v="4"/>
    <x v="4"/>
    <n v="255161"/>
  </r>
  <r>
    <x v="9"/>
    <x v="46"/>
    <x v="1"/>
    <x v="0"/>
    <x v="5"/>
    <x v="5"/>
    <n v="0"/>
  </r>
  <r>
    <x v="9"/>
    <x v="46"/>
    <x v="1"/>
    <x v="1"/>
    <x v="6"/>
    <x v="6"/>
    <n v="254748"/>
  </r>
  <r>
    <x v="9"/>
    <x v="46"/>
    <x v="1"/>
    <x v="2"/>
    <x v="7"/>
    <x v="7"/>
    <n v="132555"/>
  </r>
  <r>
    <x v="9"/>
    <x v="46"/>
    <x v="1"/>
    <x v="2"/>
    <x v="8"/>
    <x v="8"/>
    <n v="261329"/>
  </r>
  <r>
    <x v="9"/>
    <x v="46"/>
    <x v="1"/>
    <x v="2"/>
    <x v="9"/>
    <x v="9"/>
    <n v="222849"/>
  </r>
  <r>
    <x v="9"/>
    <x v="47"/>
    <x v="0"/>
    <x v="0"/>
    <x v="0"/>
    <x v="0"/>
    <n v="21300"/>
  </r>
  <r>
    <x v="9"/>
    <x v="47"/>
    <x v="0"/>
    <x v="0"/>
    <x v="1"/>
    <x v="1"/>
    <n v="113009"/>
  </r>
  <r>
    <x v="9"/>
    <x v="47"/>
    <x v="0"/>
    <x v="0"/>
    <x v="2"/>
    <x v="2"/>
    <n v="0"/>
  </r>
  <r>
    <x v="9"/>
    <x v="47"/>
    <x v="0"/>
    <x v="0"/>
    <x v="3"/>
    <x v="3"/>
    <n v="7067"/>
  </r>
  <r>
    <x v="9"/>
    <x v="47"/>
    <x v="0"/>
    <x v="0"/>
    <x v="4"/>
    <x v="4"/>
    <n v="14694"/>
  </r>
  <r>
    <x v="9"/>
    <x v="47"/>
    <x v="0"/>
    <x v="0"/>
    <x v="5"/>
    <x v="5"/>
    <n v="0"/>
  </r>
  <r>
    <x v="9"/>
    <x v="47"/>
    <x v="0"/>
    <x v="1"/>
    <x v="6"/>
    <x v="6"/>
    <n v="14755"/>
  </r>
  <r>
    <x v="9"/>
    <x v="47"/>
    <x v="0"/>
    <x v="2"/>
    <x v="7"/>
    <x v="7"/>
    <n v="9136"/>
  </r>
  <r>
    <x v="9"/>
    <x v="47"/>
    <x v="0"/>
    <x v="2"/>
    <x v="8"/>
    <x v="8"/>
    <n v="136790"/>
  </r>
  <r>
    <x v="9"/>
    <x v="47"/>
    <x v="0"/>
    <x v="2"/>
    <x v="9"/>
    <x v="9"/>
    <n v="10765"/>
  </r>
  <r>
    <x v="9"/>
    <x v="47"/>
    <x v="1"/>
    <x v="0"/>
    <x v="0"/>
    <x v="0"/>
    <n v="21622"/>
  </r>
  <r>
    <x v="9"/>
    <x v="47"/>
    <x v="1"/>
    <x v="0"/>
    <x v="1"/>
    <x v="1"/>
    <n v="113280"/>
  </r>
  <r>
    <x v="9"/>
    <x v="47"/>
    <x v="1"/>
    <x v="0"/>
    <x v="2"/>
    <x v="2"/>
    <n v="0"/>
  </r>
  <r>
    <x v="9"/>
    <x v="47"/>
    <x v="1"/>
    <x v="0"/>
    <x v="3"/>
    <x v="3"/>
    <n v="6096"/>
  </r>
  <r>
    <x v="9"/>
    <x v="47"/>
    <x v="1"/>
    <x v="0"/>
    <x v="4"/>
    <x v="4"/>
    <n v="14694"/>
  </r>
  <r>
    <x v="9"/>
    <x v="47"/>
    <x v="1"/>
    <x v="0"/>
    <x v="5"/>
    <x v="5"/>
    <n v="0"/>
  </r>
  <r>
    <x v="9"/>
    <x v="47"/>
    <x v="1"/>
    <x v="1"/>
    <x v="6"/>
    <x v="6"/>
    <n v="13992"/>
  </r>
  <r>
    <x v="9"/>
    <x v="47"/>
    <x v="1"/>
    <x v="2"/>
    <x v="7"/>
    <x v="7"/>
    <n v="9136"/>
  </r>
  <r>
    <x v="9"/>
    <x v="47"/>
    <x v="1"/>
    <x v="2"/>
    <x v="8"/>
    <x v="8"/>
    <n v="136790"/>
  </r>
  <r>
    <x v="9"/>
    <x v="47"/>
    <x v="1"/>
    <x v="2"/>
    <x v="9"/>
    <x v="9"/>
    <n v="11566"/>
  </r>
  <r>
    <x v="9"/>
    <x v="48"/>
    <x v="0"/>
    <x v="0"/>
    <x v="0"/>
    <x v="0"/>
    <n v="98863"/>
  </r>
  <r>
    <x v="9"/>
    <x v="48"/>
    <x v="0"/>
    <x v="0"/>
    <x v="1"/>
    <x v="1"/>
    <n v="1186376"/>
  </r>
  <r>
    <x v="9"/>
    <x v="48"/>
    <x v="0"/>
    <x v="0"/>
    <x v="2"/>
    <x v="2"/>
    <n v="171179"/>
  </r>
  <r>
    <x v="9"/>
    <x v="48"/>
    <x v="0"/>
    <x v="0"/>
    <x v="3"/>
    <x v="3"/>
    <n v="150906"/>
  </r>
  <r>
    <x v="9"/>
    <x v="48"/>
    <x v="0"/>
    <x v="0"/>
    <x v="4"/>
    <x v="4"/>
    <n v="1323405"/>
  </r>
  <r>
    <x v="9"/>
    <x v="48"/>
    <x v="0"/>
    <x v="0"/>
    <x v="5"/>
    <x v="5"/>
    <n v="0"/>
  </r>
  <r>
    <x v="9"/>
    <x v="48"/>
    <x v="0"/>
    <x v="1"/>
    <x v="6"/>
    <x v="6"/>
    <n v="430935"/>
  </r>
  <r>
    <x v="9"/>
    <x v="48"/>
    <x v="0"/>
    <x v="2"/>
    <x v="7"/>
    <x v="7"/>
    <n v="370493"/>
  </r>
  <r>
    <x v="9"/>
    <x v="48"/>
    <x v="0"/>
    <x v="2"/>
    <x v="8"/>
    <x v="8"/>
    <n v="2068704"/>
  </r>
  <r>
    <x v="9"/>
    <x v="48"/>
    <x v="0"/>
    <x v="2"/>
    <x v="9"/>
    <x v="9"/>
    <n v="620655"/>
  </r>
  <r>
    <x v="9"/>
    <x v="48"/>
    <x v="1"/>
    <x v="0"/>
    <x v="0"/>
    <x v="0"/>
    <n v="191042"/>
  </r>
  <r>
    <x v="9"/>
    <x v="48"/>
    <x v="1"/>
    <x v="0"/>
    <x v="1"/>
    <x v="1"/>
    <n v="1512749"/>
  </r>
  <r>
    <x v="9"/>
    <x v="48"/>
    <x v="1"/>
    <x v="0"/>
    <x v="2"/>
    <x v="2"/>
    <n v="178344"/>
  </r>
  <r>
    <x v="9"/>
    <x v="48"/>
    <x v="1"/>
    <x v="0"/>
    <x v="3"/>
    <x v="3"/>
    <n v="49773"/>
  </r>
  <r>
    <x v="9"/>
    <x v="48"/>
    <x v="1"/>
    <x v="0"/>
    <x v="4"/>
    <x v="4"/>
    <n v="1665548"/>
  </r>
  <r>
    <x v="9"/>
    <x v="48"/>
    <x v="1"/>
    <x v="0"/>
    <x v="5"/>
    <x v="5"/>
    <n v="0"/>
  </r>
  <r>
    <x v="9"/>
    <x v="48"/>
    <x v="1"/>
    <x v="1"/>
    <x v="6"/>
    <x v="6"/>
    <n v="524856"/>
  </r>
  <r>
    <x v="9"/>
    <x v="48"/>
    <x v="1"/>
    <x v="2"/>
    <x v="7"/>
    <x v="7"/>
    <n v="370493"/>
  </r>
  <r>
    <x v="9"/>
    <x v="48"/>
    <x v="1"/>
    <x v="2"/>
    <x v="8"/>
    <x v="8"/>
    <n v="2068704"/>
  </r>
  <r>
    <x v="9"/>
    <x v="48"/>
    <x v="1"/>
    <x v="2"/>
    <x v="9"/>
    <x v="9"/>
    <n v="1583569"/>
  </r>
  <r>
    <x v="9"/>
    <x v="49"/>
    <x v="0"/>
    <x v="0"/>
    <x v="0"/>
    <x v="0"/>
    <n v="232641"/>
  </r>
  <r>
    <x v="9"/>
    <x v="49"/>
    <x v="0"/>
    <x v="0"/>
    <x v="1"/>
    <x v="1"/>
    <n v="1507654"/>
  </r>
  <r>
    <x v="9"/>
    <x v="49"/>
    <x v="0"/>
    <x v="0"/>
    <x v="2"/>
    <x v="2"/>
    <n v="17985"/>
  </r>
  <r>
    <x v="9"/>
    <x v="49"/>
    <x v="0"/>
    <x v="0"/>
    <x v="3"/>
    <x v="3"/>
    <n v="-519486"/>
  </r>
  <r>
    <x v="9"/>
    <x v="49"/>
    <x v="0"/>
    <x v="0"/>
    <x v="4"/>
    <x v="4"/>
    <n v="2478650"/>
  </r>
  <r>
    <x v="9"/>
    <x v="49"/>
    <x v="0"/>
    <x v="0"/>
    <x v="5"/>
    <x v="5"/>
    <n v="0"/>
  </r>
  <r>
    <x v="9"/>
    <x v="49"/>
    <x v="0"/>
    <x v="1"/>
    <x v="6"/>
    <x v="6"/>
    <n v="-180896"/>
  </r>
  <r>
    <x v="9"/>
    <x v="49"/>
    <x v="0"/>
    <x v="2"/>
    <x v="7"/>
    <x v="7"/>
    <n v="856717"/>
  </r>
  <r>
    <x v="9"/>
    <x v="49"/>
    <x v="0"/>
    <x v="2"/>
    <x v="8"/>
    <x v="8"/>
    <n v="2978206"/>
  </r>
  <r>
    <x v="9"/>
    <x v="49"/>
    <x v="0"/>
    <x v="2"/>
    <x v="9"/>
    <x v="9"/>
    <n v="740597"/>
  </r>
  <r>
    <x v="9"/>
    <x v="49"/>
    <x v="1"/>
    <x v="0"/>
    <x v="0"/>
    <x v="0"/>
    <n v="376537"/>
  </r>
  <r>
    <x v="9"/>
    <x v="49"/>
    <x v="1"/>
    <x v="0"/>
    <x v="1"/>
    <x v="1"/>
    <n v="1656317"/>
  </r>
  <r>
    <x v="9"/>
    <x v="49"/>
    <x v="1"/>
    <x v="0"/>
    <x v="2"/>
    <x v="2"/>
    <n v="16624"/>
  </r>
  <r>
    <x v="9"/>
    <x v="49"/>
    <x v="1"/>
    <x v="0"/>
    <x v="3"/>
    <x v="3"/>
    <n v="-717701"/>
  </r>
  <r>
    <x v="9"/>
    <x v="49"/>
    <x v="1"/>
    <x v="0"/>
    <x v="4"/>
    <x v="4"/>
    <n v="2568801"/>
  </r>
  <r>
    <x v="9"/>
    <x v="49"/>
    <x v="1"/>
    <x v="0"/>
    <x v="5"/>
    <x v="5"/>
    <n v="-29460"/>
  </r>
  <r>
    <x v="9"/>
    <x v="49"/>
    <x v="1"/>
    <x v="1"/>
    <x v="6"/>
    <x v="6"/>
    <n v="35251"/>
  </r>
  <r>
    <x v="9"/>
    <x v="49"/>
    <x v="1"/>
    <x v="2"/>
    <x v="7"/>
    <x v="7"/>
    <n v="856717"/>
  </r>
  <r>
    <x v="9"/>
    <x v="49"/>
    <x v="1"/>
    <x v="2"/>
    <x v="8"/>
    <x v="8"/>
    <n v="2951721"/>
  </r>
  <r>
    <x v="9"/>
    <x v="49"/>
    <x v="1"/>
    <x v="2"/>
    <x v="9"/>
    <x v="9"/>
    <n v="1592253"/>
  </r>
  <r>
    <x v="9"/>
    <x v="50"/>
    <x v="0"/>
    <x v="0"/>
    <x v="0"/>
    <x v="0"/>
    <n v="62110"/>
  </r>
  <r>
    <x v="9"/>
    <x v="50"/>
    <x v="0"/>
    <x v="0"/>
    <x v="1"/>
    <x v="1"/>
    <n v="523436"/>
  </r>
  <r>
    <x v="9"/>
    <x v="50"/>
    <x v="0"/>
    <x v="0"/>
    <x v="2"/>
    <x v="2"/>
    <n v="22236"/>
  </r>
  <r>
    <x v="9"/>
    <x v="50"/>
    <x v="0"/>
    <x v="0"/>
    <x v="3"/>
    <x v="3"/>
    <n v="-21976"/>
  </r>
  <r>
    <x v="9"/>
    <x v="50"/>
    <x v="0"/>
    <x v="0"/>
    <x v="4"/>
    <x v="4"/>
    <n v="775600"/>
  </r>
  <r>
    <x v="9"/>
    <x v="50"/>
    <x v="0"/>
    <x v="0"/>
    <x v="5"/>
    <x v="5"/>
    <n v="0"/>
  </r>
  <r>
    <x v="9"/>
    <x v="50"/>
    <x v="0"/>
    <x v="1"/>
    <x v="6"/>
    <x v="6"/>
    <n v="98146"/>
  </r>
  <r>
    <x v="9"/>
    <x v="50"/>
    <x v="0"/>
    <x v="2"/>
    <x v="7"/>
    <x v="7"/>
    <n v="433392"/>
  </r>
  <r>
    <x v="9"/>
    <x v="50"/>
    <x v="0"/>
    <x v="2"/>
    <x v="8"/>
    <x v="8"/>
    <n v="865824"/>
  </r>
  <r>
    <x v="9"/>
    <x v="50"/>
    <x v="0"/>
    <x v="2"/>
    <x v="9"/>
    <x v="9"/>
    <n v="204288"/>
  </r>
  <r>
    <x v="9"/>
    <x v="50"/>
    <x v="1"/>
    <x v="0"/>
    <x v="0"/>
    <x v="0"/>
    <n v="94464"/>
  </r>
  <r>
    <x v="9"/>
    <x v="50"/>
    <x v="1"/>
    <x v="0"/>
    <x v="1"/>
    <x v="1"/>
    <n v="594769"/>
  </r>
  <r>
    <x v="9"/>
    <x v="50"/>
    <x v="1"/>
    <x v="0"/>
    <x v="2"/>
    <x v="2"/>
    <n v="24461"/>
  </r>
  <r>
    <x v="9"/>
    <x v="50"/>
    <x v="1"/>
    <x v="0"/>
    <x v="3"/>
    <x v="3"/>
    <n v="-64995"/>
  </r>
  <r>
    <x v="9"/>
    <x v="50"/>
    <x v="1"/>
    <x v="0"/>
    <x v="4"/>
    <x v="4"/>
    <n v="810316"/>
  </r>
  <r>
    <x v="9"/>
    <x v="50"/>
    <x v="1"/>
    <x v="0"/>
    <x v="5"/>
    <x v="5"/>
    <n v="622"/>
  </r>
  <r>
    <x v="9"/>
    <x v="50"/>
    <x v="1"/>
    <x v="1"/>
    <x v="6"/>
    <x v="6"/>
    <n v="137341"/>
  </r>
  <r>
    <x v="9"/>
    <x v="50"/>
    <x v="1"/>
    <x v="2"/>
    <x v="7"/>
    <x v="7"/>
    <n v="433392"/>
  </r>
  <r>
    <x v="9"/>
    <x v="50"/>
    <x v="1"/>
    <x v="2"/>
    <x v="8"/>
    <x v="8"/>
    <n v="862763"/>
  </r>
  <r>
    <x v="9"/>
    <x v="50"/>
    <x v="1"/>
    <x v="2"/>
    <x v="9"/>
    <x v="9"/>
    <n v="429569"/>
  </r>
  <r>
    <x v="9"/>
    <x v="51"/>
    <x v="0"/>
    <x v="0"/>
    <x v="0"/>
    <x v="0"/>
    <n v="12369"/>
  </r>
  <r>
    <x v="9"/>
    <x v="51"/>
    <x v="0"/>
    <x v="0"/>
    <x v="1"/>
    <x v="1"/>
    <n v="151525"/>
  </r>
  <r>
    <x v="9"/>
    <x v="51"/>
    <x v="0"/>
    <x v="0"/>
    <x v="2"/>
    <x v="2"/>
    <n v="2187"/>
  </r>
  <r>
    <x v="9"/>
    <x v="51"/>
    <x v="0"/>
    <x v="0"/>
    <x v="3"/>
    <x v="3"/>
    <n v="-11914"/>
  </r>
  <r>
    <x v="9"/>
    <x v="51"/>
    <x v="0"/>
    <x v="0"/>
    <x v="4"/>
    <x v="4"/>
    <n v="182715"/>
  </r>
  <r>
    <x v="9"/>
    <x v="51"/>
    <x v="0"/>
    <x v="0"/>
    <x v="5"/>
    <x v="5"/>
    <n v="0"/>
  </r>
  <r>
    <x v="9"/>
    <x v="51"/>
    <x v="0"/>
    <x v="1"/>
    <x v="6"/>
    <x v="6"/>
    <n v="-17242"/>
  </r>
  <r>
    <x v="9"/>
    <x v="51"/>
    <x v="0"/>
    <x v="2"/>
    <x v="7"/>
    <x v="7"/>
    <n v="104067"/>
  </r>
  <r>
    <x v="9"/>
    <x v="51"/>
    <x v="0"/>
    <x v="2"/>
    <x v="8"/>
    <x v="8"/>
    <n v="167513"/>
  </r>
  <r>
    <x v="9"/>
    <x v="51"/>
    <x v="0"/>
    <x v="2"/>
    <x v="9"/>
    <x v="9"/>
    <n v="71888"/>
  </r>
  <r>
    <x v="9"/>
    <x v="51"/>
    <x v="1"/>
    <x v="0"/>
    <x v="0"/>
    <x v="0"/>
    <n v="16461"/>
  </r>
  <r>
    <x v="9"/>
    <x v="51"/>
    <x v="1"/>
    <x v="0"/>
    <x v="1"/>
    <x v="1"/>
    <n v="151756"/>
  </r>
  <r>
    <x v="9"/>
    <x v="51"/>
    <x v="1"/>
    <x v="0"/>
    <x v="2"/>
    <x v="2"/>
    <n v="2187"/>
  </r>
  <r>
    <x v="9"/>
    <x v="51"/>
    <x v="1"/>
    <x v="0"/>
    <x v="3"/>
    <x v="3"/>
    <n v="-19484"/>
  </r>
  <r>
    <x v="9"/>
    <x v="51"/>
    <x v="1"/>
    <x v="0"/>
    <x v="4"/>
    <x v="4"/>
    <n v="182715"/>
  </r>
  <r>
    <x v="9"/>
    <x v="51"/>
    <x v="1"/>
    <x v="0"/>
    <x v="5"/>
    <x v="5"/>
    <n v="-197"/>
  </r>
  <r>
    <x v="9"/>
    <x v="51"/>
    <x v="1"/>
    <x v="1"/>
    <x v="6"/>
    <x v="6"/>
    <n v="-20804"/>
  </r>
  <r>
    <x v="9"/>
    <x v="51"/>
    <x v="1"/>
    <x v="2"/>
    <x v="7"/>
    <x v="7"/>
    <n v="104067"/>
  </r>
  <r>
    <x v="9"/>
    <x v="51"/>
    <x v="1"/>
    <x v="2"/>
    <x v="8"/>
    <x v="8"/>
    <n v="166610"/>
  </r>
  <r>
    <x v="9"/>
    <x v="51"/>
    <x v="1"/>
    <x v="2"/>
    <x v="9"/>
    <x v="9"/>
    <n v="81319"/>
  </r>
  <r>
    <x v="9"/>
    <x v="52"/>
    <x v="0"/>
    <x v="0"/>
    <x v="0"/>
    <x v="0"/>
    <n v="10936"/>
  </r>
  <r>
    <x v="9"/>
    <x v="52"/>
    <x v="0"/>
    <x v="0"/>
    <x v="1"/>
    <x v="1"/>
    <n v="156208"/>
  </r>
  <r>
    <x v="9"/>
    <x v="52"/>
    <x v="0"/>
    <x v="0"/>
    <x v="2"/>
    <x v="2"/>
    <n v="338"/>
  </r>
  <r>
    <x v="9"/>
    <x v="52"/>
    <x v="0"/>
    <x v="0"/>
    <x v="3"/>
    <x v="3"/>
    <n v="-14593"/>
  </r>
  <r>
    <x v="9"/>
    <x v="52"/>
    <x v="0"/>
    <x v="0"/>
    <x v="4"/>
    <x v="4"/>
    <n v="142033"/>
  </r>
  <r>
    <x v="9"/>
    <x v="52"/>
    <x v="0"/>
    <x v="0"/>
    <x v="5"/>
    <x v="5"/>
    <n v="0"/>
  </r>
  <r>
    <x v="9"/>
    <x v="52"/>
    <x v="0"/>
    <x v="1"/>
    <x v="6"/>
    <x v="6"/>
    <n v="35822"/>
  </r>
  <r>
    <x v="9"/>
    <x v="52"/>
    <x v="0"/>
    <x v="2"/>
    <x v="7"/>
    <x v="7"/>
    <n v="90886"/>
  </r>
  <r>
    <x v="9"/>
    <x v="52"/>
    <x v="0"/>
    <x v="2"/>
    <x v="8"/>
    <x v="8"/>
    <n v="168860"/>
  </r>
  <r>
    <x v="9"/>
    <x v="52"/>
    <x v="0"/>
    <x v="2"/>
    <x v="9"/>
    <x v="9"/>
    <n v="100184"/>
  </r>
  <r>
    <x v="9"/>
    <x v="52"/>
    <x v="1"/>
    <x v="0"/>
    <x v="0"/>
    <x v="0"/>
    <n v="16543"/>
  </r>
  <r>
    <x v="9"/>
    <x v="52"/>
    <x v="1"/>
    <x v="0"/>
    <x v="1"/>
    <x v="1"/>
    <n v="161320"/>
  </r>
  <r>
    <x v="9"/>
    <x v="52"/>
    <x v="1"/>
    <x v="0"/>
    <x v="2"/>
    <x v="2"/>
    <n v="338"/>
  </r>
  <r>
    <x v="9"/>
    <x v="52"/>
    <x v="1"/>
    <x v="0"/>
    <x v="3"/>
    <x v="3"/>
    <n v="-29930"/>
  </r>
  <r>
    <x v="9"/>
    <x v="52"/>
    <x v="1"/>
    <x v="0"/>
    <x v="4"/>
    <x v="4"/>
    <n v="142033"/>
  </r>
  <r>
    <x v="9"/>
    <x v="52"/>
    <x v="1"/>
    <x v="0"/>
    <x v="5"/>
    <x v="5"/>
    <n v="0"/>
  </r>
  <r>
    <x v="9"/>
    <x v="52"/>
    <x v="1"/>
    <x v="1"/>
    <x v="6"/>
    <x v="6"/>
    <n v="17903"/>
  </r>
  <r>
    <x v="9"/>
    <x v="52"/>
    <x v="1"/>
    <x v="2"/>
    <x v="7"/>
    <x v="7"/>
    <n v="90886"/>
  </r>
  <r>
    <x v="9"/>
    <x v="52"/>
    <x v="1"/>
    <x v="2"/>
    <x v="8"/>
    <x v="8"/>
    <n v="167656"/>
  </r>
  <r>
    <x v="9"/>
    <x v="52"/>
    <x v="1"/>
    <x v="2"/>
    <x v="9"/>
    <x v="9"/>
    <n v="109525"/>
  </r>
  <r>
    <x v="9"/>
    <x v="53"/>
    <x v="0"/>
    <x v="0"/>
    <x v="0"/>
    <x v="0"/>
    <n v="4273"/>
  </r>
  <r>
    <x v="9"/>
    <x v="53"/>
    <x v="0"/>
    <x v="0"/>
    <x v="1"/>
    <x v="1"/>
    <n v="106030"/>
  </r>
  <r>
    <x v="9"/>
    <x v="53"/>
    <x v="0"/>
    <x v="0"/>
    <x v="2"/>
    <x v="2"/>
    <n v="0"/>
  </r>
  <r>
    <x v="9"/>
    <x v="53"/>
    <x v="0"/>
    <x v="0"/>
    <x v="3"/>
    <x v="3"/>
    <n v="733"/>
  </r>
  <r>
    <x v="9"/>
    <x v="53"/>
    <x v="0"/>
    <x v="0"/>
    <x v="4"/>
    <x v="4"/>
    <n v="15026"/>
  </r>
  <r>
    <x v="9"/>
    <x v="53"/>
    <x v="0"/>
    <x v="0"/>
    <x v="5"/>
    <x v="5"/>
    <n v="0"/>
  </r>
  <r>
    <x v="9"/>
    <x v="53"/>
    <x v="0"/>
    <x v="1"/>
    <x v="6"/>
    <x v="6"/>
    <n v="40808"/>
  </r>
  <r>
    <x v="9"/>
    <x v="53"/>
    <x v="0"/>
    <x v="2"/>
    <x v="7"/>
    <x v="7"/>
    <n v="20577"/>
  </r>
  <r>
    <x v="9"/>
    <x v="53"/>
    <x v="0"/>
    <x v="2"/>
    <x v="8"/>
    <x v="8"/>
    <n v="131504"/>
  </r>
  <r>
    <x v="9"/>
    <x v="53"/>
    <x v="0"/>
    <x v="2"/>
    <x v="9"/>
    <x v="9"/>
    <n v="13323"/>
  </r>
  <r>
    <x v="9"/>
    <x v="53"/>
    <x v="1"/>
    <x v="0"/>
    <x v="0"/>
    <x v="0"/>
    <n v="4724"/>
  </r>
  <r>
    <x v="9"/>
    <x v="53"/>
    <x v="1"/>
    <x v="0"/>
    <x v="1"/>
    <x v="1"/>
    <n v="105876"/>
  </r>
  <r>
    <x v="9"/>
    <x v="53"/>
    <x v="1"/>
    <x v="0"/>
    <x v="2"/>
    <x v="2"/>
    <n v="0"/>
  </r>
  <r>
    <x v="9"/>
    <x v="53"/>
    <x v="1"/>
    <x v="0"/>
    <x v="3"/>
    <x v="3"/>
    <n v="-181"/>
  </r>
  <r>
    <x v="9"/>
    <x v="53"/>
    <x v="1"/>
    <x v="0"/>
    <x v="4"/>
    <x v="4"/>
    <n v="15026"/>
  </r>
  <r>
    <x v="9"/>
    <x v="53"/>
    <x v="1"/>
    <x v="0"/>
    <x v="5"/>
    <x v="5"/>
    <n v="0"/>
  </r>
  <r>
    <x v="9"/>
    <x v="53"/>
    <x v="1"/>
    <x v="1"/>
    <x v="6"/>
    <x v="6"/>
    <n v="40372"/>
  </r>
  <r>
    <x v="9"/>
    <x v="53"/>
    <x v="1"/>
    <x v="2"/>
    <x v="7"/>
    <x v="7"/>
    <n v="20577"/>
  </r>
  <r>
    <x v="9"/>
    <x v="53"/>
    <x v="1"/>
    <x v="2"/>
    <x v="8"/>
    <x v="8"/>
    <n v="131504"/>
  </r>
  <r>
    <x v="9"/>
    <x v="53"/>
    <x v="1"/>
    <x v="2"/>
    <x v="9"/>
    <x v="9"/>
    <n v="14098"/>
  </r>
  <r>
    <x v="9"/>
    <x v="54"/>
    <x v="0"/>
    <x v="0"/>
    <x v="0"/>
    <x v="0"/>
    <n v="46855"/>
  </r>
  <r>
    <x v="9"/>
    <x v="54"/>
    <x v="0"/>
    <x v="0"/>
    <x v="1"/>
    <x v="1"/>
    <n v="457162"/>
  </r>
  <r>
    <x v="9"/>
    <x v="54"/>
    <x v="0"/>
    <x v="0"/>
    <x v="2"/>
    <x v="2"/>
    <n v="2419"/>
  </r>
  <r>
    <x v="9"/>
    <x v="54"/>
    <x v="0"/>
    <x v="0"/>
    <x v="3"/>
    <x v="3"/>
    <n v="-4855"/>
  </r>
  <r>
    <x v="9"/>
    <x v="54"/>
    <x v="0"/>
    <x v="0"/>
    <x v="4"/>
    <x v="4"/>
    <n v="518985"/>
  </r>
  <r>
    <x v="9"/>
    <x v="54"/>
    <x v="0"/>
    <x v="0"/>
    <x v="5"/>
    <x v="5"/>
    <n v="0"/>
  </r>
  <r>
    <x v="9"/>
    <x v="54"/>
    <x v="0"/>
    <x v="1"/>
    <x v="6"/>
    <x v="6"/>
    <n v="25458"/>
  </r>
  <r>
    <x v="9"/>
    <x v="54"/>
    <x v="0"/>
    <x v="2"/>
    <x v="7"/>
    <x v="7"/>
    <n v="337580"/>
  </r>
  <r>
    <x v="9"/>
    <x v="54"/>
    <x v="0"/>
    <x v="2"/>
    <x v="8"/>
    <x v="8"/>
    <n v="571747"/>
  </r>
  <r>
    <x v="9"/>
    <x v="54"/>
    <x v="0"/>
    <x v="2"/>
    <x v="9"/>
    <x v="9"/>
    <n v="146407"/>
  </r>
  <r>
    <x v="9"/>
    <x v="54"/>
    <x v="1"/>
    <x v="0"/>
    <x v="0"/>
    <x v="0"/>
    <n v="59806"/>
  </r>
  <r>
    <x v="9"/>
    <x v="54"/>
    <x v="1"/>
    <x v="0"/>
    <x v="1"/>
    <x v="1"/>
    <n v="468466"/>
  </r>
  <r>
    <x v="9"/>
    <x v="54"/>
    <x v="1"/>
    <x v="0"/>
    <x v="2"/>
    <x v="2"/>
    <n v="2419"/>
  </r>
  <r>
    <x v="9"/>
    <x v="54"/>
    <x v="1"/>
    <x v="0"/>
    <x v="3"/>
    <x v="3"/>
    <n v="-50013"/>
  </r>
  <r>
    <x v="9"/>
    <x v="54"/>
    <x v="1"/>
    <x v="0"/>
    <x v="4"/>
    <x v="4"/>
    <n v="518985"/>
  </r>
  <r>
    <x v="9"/>
    <x v="54"/>
    <x v="1"/>
    <x v="0"/>
    <x v="5"/>
    <x v="5"/>
    <n v="-155"/>
  </r>
  <r>
    <x v="9"/>
    <x v="54"/>
    <x v="1"/>
    <x v="1"/>
    <x v="6"/>
    <x v="6"/>
    <n v="8025"/>
  </r>
  <r>
    <x v="9"/>
    <x v="54"/>
    <x v="1"/>
    <x v="2"/>
    <x v="7"/>
    <x v="7"/>
    <n v="337580"/>
  </r>
  <r>
    <x v="9"/>
    <x v="54"/>
    <x v="1"/>
    <x v="2"/>
    <x v="8"/>
    <x v="8"/>
    <n v="568410"/>
  </r>
  <r>
    <x v="9"/>
    <x v="54"/>
    <x v="1"/>
    <x v="2"/>
    <x v="9"/>
    <x v="9"/>
    <n v="201879"/>
  </r>
  <r>
    <x v="9"/>
    <x v="55"/>
    <x v="0"/>
    <x v="0"/>
    <x v="0"/>
    <x v="0"/>
    <n v="42197"/>
  </r>
  <r>
    <x v="9"/>
    <x v="55"/>
    <x v="0"/>
    <x v="0"/>
    <x v="1"/>
    <x v="1"/>
    <n v="463041"/>
  </r>
  <r>
    <x v="9"/>
    <x v="55"/>
    <x v="0"/>
    <x v="0"/>
    <x v="2"/>
    <x v="2"/>
    <n v="2350"/>
  </r>
  <r>
    <x v="9"/>
    <x v="55"/>
    <x v="0"/>
    <x v="0"/>
    <x v="3"/>
    <x v="3"/>
    <n v="28179"/>
  </r>
  <r>
    <x v="9"/>
    <x v="55"/>
    <x v="0"/>
    <x v="0"/>
    <x v="4"/>
    <x v="4"/>
    <n v="389875"/>
  </r>
  <r>
    <x v="9"/>
    <x v="55"/>
    <x v="0"/>
    <x v="0"/>
    <x v="5"/>
    <x v="5"/>
    <n v="0"/>
  </r>
  <r>
    <x v="9"/>
    <x v="55"/>
    <x v="0"/>
    <x v="1"/>
    <x v="6"/>
    <x v="6"/>
    <n v="166837"/>
  </r>
  <r>
    <x v="9"/>
    <x v="55"/>
    <x v="0"/>
    <x v="2"/>
    <x v="7"/>
    <x v="7"/>
    <n v="225936"/>
  </r>
  <r>
    <x v="9"/>
    <x v="55"/>
    <x v="0"/>
    <x v="2"/>
    <x v="8"/>
    <x v="8"/>
    <n v="584058"/>
  </r>
  <r>
    <x v="9"/>
    <x v="55"/>
    <x v="0"/>
    <x v="2"/>
    <x v="9"/>
    <x v="9"/>
    <n v="226127"/>
  </r>
  <r>
    <x v="9"/>
    <x v="55"/>
    <x v="1"/>
    <x v="0"/>
    <x v="0"/>
    <x v="0"/>
    <n v="58682"/>
  </r>
  <r>
    <x v="9"/>
    <x v="55"/>
    <x v="1"/>
    <x v="0"/>
    <x v="1"/>
    <x v="1"/>
    <n v="477164"/>
  </r>
  <r>
    <x v="9"/>
    <x v="55"/>
    <x v="1"/>
    <x v="0"/>
    <x v="2"/>
    <x v="2"/>
    <n v="2350"/>
  </r>
  <r>
    <x v="9"/>
    <x v="55"/>
    <x v="1"/>
    <x v="0"/>
    <x v="3"/>
    <x v="3"/>
    <n v="-20377"/>
  </r>
  <r>
    <x v="9"/>
    <x v="55"/>
    <x v="1"/>
    <x v="0"/>
    <x v="4"/>
    <x v="4"/>
    <n v="393479"/>
  </r>
  <r>
    <x v="9"/>
    <x v="55"/>
    <x v="1"/>
    <x v="0"/>
    <x v="5"/>
    <x v="5"/>
    <n v="2573"/>
  </r>
  <r>
    <x v="9"/>
    <x v="55"/>
    <x v="1"/>
    <x v="1"/>
    <x v="6"/>
    <x v="6"/>
    <n v="120556"/>
  </r>
  <r>
    <x v="9"/>
    <x v="55"/>
    <x v="1"/>
    <x v="2"/>
    <x v="7"/>
    <x v="7"/>
    <n v="225936"/>
  </r>
  <r>
    <x v="9"/>
    <x v="55"/>
    <x v="1"/>
    <x v="2"/>
    <x v="8"/>
    <x v="8"/>
    <n v="582526"/>
  </r>
  <r>
    <x v="9"/>
    <x v="55"/>
    <x v="1"/>
    <x v="2"/>
    <x v="9"/>
    <x v="9"/>
    <n v="261573"/>
  </r>
  <r>
    <x v="9"/>
    <x v="56"/>
    <x v="0"/>
    <x v="0"/>
    <x v="0"/>
    <x v="0"/>
    <n v="10138"/>
  </r>
  <r>
    <x v="9"/>
    <x v="56"/>
    <x v="0"/>
    <x v="0"/>
    <x v="1"/>
    <x v="1"/>
    <n v="258077"/>
  </r>
  <r>
    <x v="9"/>
    <x v="56"/>
    <x v="0"/>
    <x v="0"/>
    <x v="2"/>
    <x v="2"/>
    <n v="0"/>
  </r>
  <r>
    <x v="9"/>
    <x v="56"/>
    <x v="0"/>
    <x v="0"/>
    <x v="3"/>
    <x v="3"/>
    <n v="-6956"/>
  </r>
  <r>
    <x v="9"/>
    <x v="56"/>
    <x v="0"/>
    <x v="0"/>
    <x v="4"/>
    <x v="4"/>
    <n v="304575"/>
  </r>
  <r>
    <x v="9"/>
    <x v="56"/>
    <x v="0"/>
    <x v="0"/>
    <x v="5"/>
    <x v="5"/>
    <n v="0"/>
  </r>
  <r>
    <x v="9"/>
    <x v="56"/>
    <x v="0"/>
    <x v="1"/>
    <x v="6"/>
    <x v="6"/>
    <n v="7347"/>
  </r>
  <r>
    <x v="9"/>
    <x v="56"/>
    <x v="0"/>
    <x v="2"/>
    <x v="7"/>
    <x v="7"/>
    <n v="178375"/>
  </r>
  <r>
    <x v="9"/>
    <x v="56"/>
    <x v="0"/>
    <x v="2"/>
    <x v="8"/>
    <x v="8"/>
    <n v="270591"/>
  </r>
  <r>
    <x v="9"/>
    <x v="56"/>
    <x v="0"/>
    <x v="2"/>
    <x v="9"/>
    <x v="9"/>
    <n v="138127"/>
  </r>
  <r>
    <x v="9"/>
    <x v="56"/>
    <x v="1"/>
    <x v="0"/>
    <x v="0"/>
    <x v="0"/>
    <n v="30810"/>
  </r>
  <r>
    <x v="9"/>
    <x v="56"/>
    <x v="1"/>
    <x v="0"/>
    <x v="1"/>
    <x v="1"/>
    <n v="252657"/>
  </r>
  <r>
    <x v="9"/>
    <x v="56"/>
    <x v="1"/>
    <x v="0"/>
    <x v="2"/>
    <x v="2"/>
    <n v="0"/>
  </r>
  <r>
    <x v="9"/>
    <x v="56"/>
    <x v="1"/>
    <x v="0"/>
    <x v="3"/>
    <x v="3"/>
    <n v="-60379"/>
  </r>
  <r>
    <x v="9"/>
    <x v="56"/>
    <x v="1"/>
    <x v="0"/>
    <x v="4"/>
    <x v="4"/>
    <n v="320508"/>
  </r>
  <r>
    <x v="9"/>
    <x v="56"/>
    <x v="1"/>
    <x v="0"/>
    <x v="5"/>
    <x v="5"/>
    <n v="-1924"/>
  </r>
  <r>
    <x v="9"/>
    <x v="56"/>
    <x v="1"/>
    <x v="1"/>
    <x v="6"/>
    <x v="6"/>
    <n v="172"/>
  </r>
  <r>
    <x v="9"/>
    <x v="56"/>
    <x v="1"/>
    <x v="2"/>
    <x v="7"/>
    <x v="7"/>
    <n v="178375"/>
  </r>
  <r>
    <x v="9"/>
    <x v="56"/>
    <x v="1"/>
    <x v="2"/>
    <x v="8"/>
    <x v="8"/>
    <n v="267673"/>
  </r>
  <r>
    <x v="9"/>
    <x v="56"/>
    <x v="1"/>
    <x v="2"/>
    <x v="9"/>
    <x v="9"/>
    <n v="220402"/>
  </r>
  <r>
    <x v="9"/>
    <x v="57"/>
    <x v="0"/>
    <x v="0"/>
    <x v="0"/>
    <x v="0"/>
    <n v="62955"/>
  </r>
  <r>
    <x v="9"/>
    <x v="57"/>
    <x v="0"/>
    <x v="0"/>
    <x v="1"/>
    <x v="1"/>
    <n v="505668"/>
  </r>
  <r>
    <x v="9"/>
    <x v="57"/>
    <x v="0"/>
    <x v="0"/>
    <x v="2"/>
    <x v="2"/>
    <n v="24821"/>
  </r>
  <r>
    <x v="9"/>
    <x v="57"/>
    <x v="0"/>
    <x v="0"/>
    <x v="3"/>
    <x v="3"/>
    <n v="-173288"/>
  </r>
  <r>
    <x v="9"/>
    <x v="57"/>
    <x v="0"/>
    <x v="0"/>
    <x v="4"/>
    <x v="4"/>
    <n v="776458"/>
  </r>
  <r>
    <x v="9"/>
    <x v="57"/>
    <x v="0"/>
    <x v="0"/>
    <x v="5"/>
    <x v="5"/>
    <n v="0"/>
  </r>
  <r>
    <x v="9"/>
    <x v="57"/>
    <x v="0"/>
    <x v="1"/>
    <x v="6"/>
    <x v="6"/>
    <n v="-72168"/>
  </r>
  <r>
    <x v="9"/>
    <x v="57"/>
    <x v="0"/>
    <x v="2"/>
    <x v="7"/>
    <x v="7"/>
    <n v="366840"/>
  </r>
  <r>
    <x v="9"/>
    <x v="57"/>
    <x v="0"/>
    <x v="2"/>
    <x v="8"/>
    <x v="8"/>
    <n v="827128"/>
  </r>
  <r>
    <x v="9"/>
    <x v="57"/>
    <x v="0"/>
    <x v="2"/>
    <x v="9"/>
    <x v="9"/>
    <n v="277054"/>
  </r>
  <r>
    <x v="9"/>
    <x v="57"/>
    <x v="1"/>
    <x v="0"/>
    <x v="0"/>
    <x v="0"/>
    <n v="77732"/>
  </r>
  <r>
    <x v="9"/>
    <x v="57"/>
    <x v="1"/>
    <x v="0"/>
    <x v="1"/>
    <x v="1"/>
    <n v="534475"/>
  </r>
  <r>
    <x v="9"/>
    <x v="57"/>
    <x v="1"/>
    <x v="0"/>
    <x v="2"/>
    <x v="2"/>
    <n v="24821"/>
  </r>
  <r>
    <x v="9"/>
    <x v="57"/>
    <x v="1"/>
    <x v="0"/>
    <x v="3"/>
    <x v="3"/>
    <n v="-191879"/>
  </r>
  <r>
    <x v="9"/>
    <x v="57"/>
    <x v="1"/>
    <x v="0"/>
    <x v="4"/>
    <x v="4"/>
    <n v="778251"/>
  </r>
  <r>
    <x v="9"/>
    <x v="57"/>
    <x v="1"/>
    <x v="0"/>
    <x v="5"/>
    <x v="5"/>
    <n v="0"/>
  </r>
  <r>
    <x v="9"/>
    <x v="57"/>
    <x v="1"/>
    <x v="1"/>
    <x v="6"/>
    <x v="6"/>
    <n v="-46986"/>
  </r>
  <r>
    <x v="9"/>
    <x v="57"/>
    <x v="1"/>
    <x v="2"/>
    <x v="7"/>
    <x v="7"/>
    <n v="366840"/>
  </r>
  <r>
    <x v="9"/>
    <x v="57"/>
    <x v="1"/>
    <x v="2"/>
    <x v="8"/>
    <x v="8"/>
    <n v="823703"/>
  </r>
  <r>
    <x v="9"/>
    <x v="57"/>
    <x v="1"/>
    <x v="2"/>
    <x v="9"/>
    <x v="9"/>
    <n v="369629"/>
  </r>
  <r>
    <x v="9"/>
    <x v="58"/>
    <x v="0"/>
    <x v="0"/>
    <x v="0"/>
    <x v="0"/>
    <n v="80294"/>
  </r>
  <r>
    <x v="9"/>
    <x v="58"/>
    <x v="0"/>
    <x v="0"/>
    <x v="1"/>
    <x v="1"/>
    <n v="467095"/>
  </r>
  <r>
    <x v="9"/>
    <x v="58"/>
    <x v="0"/>
    <x v="0"/>
    <x v="2"/>
    <x v="2"/>
    <n v="37429"/>
  </r>
  <r>
    <x v="9"/>
    <x v="58"/>
    <x v="0"/>
    <x v="0"/>
    <x v="3"/>
    <x v="3"/>
    <n v="-106760"/>
  </r>
  <r>
    <x v="9"/>
    <x v="58"/>
    <x v="0"/>
    <x v="0"/>
    <x v="4"/>
    <x v="4"/>
    <n v="597381"/>
  </r>
  <r>
    <x v="9"/>
    <x v="58"/>
    <x v="0"/>
    <x v="0"/>
    <x v="5"/>
    <x v="5"/>
    <n v="0"/>
  </r>
  <r>
    <x v="9"/>
    <x v="58"/>
    <x v="0"/>
    <x v="1"/>
    <x v="6"/>
    <x v="6"/>
    <n v="-34742"/>
  </r>
  <r>
    <x v="9"/>
    <x v="58"/>
    <x v="0"/>
    <x v="2"/>
    <x v="7"/>
    <x v="7"/>
    <n v="237919"/>
  </r>
  <r>
    <x v="9"/>
    <x v="58"/>
    <x v="0"/>
    <x v="2"/>
    <x v="8"/>
    <x v="8"/>
    <n v="871485"/>
  </r>
  <r>
    <x v="9"/>
    <x v="58"/>
    <x v="0"/>
    <x v="2"/>
    <x v="9"/>
    <x v="9"/>
    <n v="144813"/>
  </r>
  <r>
    <x v="9"/>
    <x v="58"/>
    <x v="1"/>
    <x v="0"/>
    <x v="0"/>
    <x v="0"/>
    <n v="117905"/>
  </r>
  <r>
    <x v="9"/>
    <x v="58"/>
    <x v="1"/>
    <x v="0"/>
    <x v="1"/>
    <x v="1"/>
    <n v="513163"/>
  </r>
  <r>
    <x v="9"/>
    <x v="58"/>
    <x v="1"/>
    <x v="0"/>
    <x v="2"/>
    <x v="2"/>
    <n v="40155"/>
  </r>
  <r>
    <x v="9"/>
    <x v="58"/>
    <x v="1"/>
    <x v="0"/>
    <x v="3"/>
    <x v="3"/>
    <n v="-140634"/>
  </r>
  <r>
    <x v="9"/>
    <x v="58"/>
    <x v="1"/>
    <x v="0"/>
    <x v="4"/>
    <x v="4"/>
    <n v="630567"/>
  </r>
  <r>
    <x v="9"/>
    <x v="58"/>
    <x v="1"/>
    <x v="0"/>
    <x v="5"/>
    <x v="5"/>
    <n v="0"/>
  </r>
  <r>
    <x v="9"/>
    <x v="58"/>
    <x v="1"/>
    <x v="1"/>
    <x v="6"/>
    <x v="6"/>
    <n v="-2415"/>
  </r>
  <r>
    <x v="9"/>
    <x v="58"/>
    <x v="1"/>
    <x v="2"/>
    <x v="7"/>
    <x v="7"/>
    <n v="237919"/>
  </r>
  <r>
    <x v="9"/>
    <x v="58"/>
    <x v="1"/>
    <x v="2"/>
    <x v="8"/>
    <x v="8"/>
    <n v="867687"/>
  </r>
  <r>
    <x v="9"/>
    <x v="58"/>
    <x v="1"/>
    <x v="2"/>
    <x v="9"/>
    <x v="9"/>
    <n v="334403"/>
  </r>
  <r>
    <x v="9"/>
    <x v="59"/>
    <x v="0"/>
    <x v="0"/>
    <x v="0"/>
    <x v="0"/>
    <n v="30025"/>
  </r>
  <r>
    <x v="9"/>
    <x v="59"/>
    <x v="0"/>
    <x v="0"/>
    <x v="1"/>
    <x v="1"/>
    <n v="251490"/>
  </r>
  <r>
    <x v="9"/>
    <x v="59"/>
    <x v="0"/>
    <x v="0"/>
    <x v="2"/>
    <x v="2"/>
    <n v="0"/>
  </r>
  <r>
    <x v="9"/>
    <x v="59"/>
    <x v="0"/>
    <x v="0"/>
    <x v="3"/>
    <x v="3"/>
    <n v="-22231"/>
  </r>
  <r>
    <x v="9"/>
    <x v="59"/>
    <x v="0"/>
    <x v="0"/>
    <x v="4"/>
    <x v="4"/>
    <n v="158675"/>
  </r>
  <r>
    <x v="9"/>
    <x v="59"/>
    <x v="0"/>
    <x v="0"/>
    <x v="5"/>
    <x v="5"/>
    <n v="0"/>
  </r>
  <r>
    <x v="9"/>
    <x v="59"/>
    <x v="0"/>
    <x v="1"/>
    <x v="6"/>
    <x v="6"/>
    <n v="14500"/>
  </r>
  <r>
    <x v="9"/>
    <x v="59"/>
    <x v="0"/>
    <x v="2"/>
    <x v="7"/>
    <x v="7"/>
    <n v="43055"/>
  </r>
  <r>
    <x v="9"/>
    <x v="59"/>
    <x v="0"/>
    <x v="2"/>
    <x v="8"/>
    <x v="8"/>
    <n v="348959"/>
  </r>
  <r>
    <x v="9"/>
    <x v="59"/>
    <x v="0"/>
    <x v="2"/>
    <x v="9"/>
    <x v="9"/>
    <n v="84907"/>
  </r>
  <r>
    <x v="9"/>
    <x v="59"/>
    <x v="1"/>
    <x v="0"/>
    <x v="0"/>
    <x v="0"/>
    <n v="51299"/>
  </r>
  <r>
    <x v="9"/>
    <x v="59"/>
    <x v="1"/>
    <x v="0"/>
    <x v="1"/>
    <x v="1"/>
    <n v="290037"/>
  </r>
  <r>
    <x v="9"/>
    <x v="59"/>
    <x v="1"/>
    <x v="0"/>
    <x v="2"/>
    <x v="2"/>
    <n v="0"/>
  </r>
  <r>
    <x v="9"/>
    <x v="59"/>
    <x v="1"/>
    <x v="0"/>
    <x v="3"/>
    <x v="3"/>
    <n v="-90880"/>
  </r>
  <r>
    <x v="9"/>
    <x v="59"/>
    <x v="1"/>
    <x v="0"/>
    <x v="4"/>
    <x v="4"/>
    <n v="183337"/>
  </r>
  <r>
    <x v="9"/>
    <x v="59"/>
    <x v="1"/>
    <x v="0"/>
    <x v="5"/>
    <x v="5"/>
    <n v="0"/>
  </r>
  <r>
    <x v="9"/>
    <x v="59"/>
    <x v="1"/>
    <x v="1"/>
    <x v="6"/>
    <x v="6"/>
    <n v="-40885"/>
  </r>
  <r>
    <x v="9"/>
    <x v="59"/>
    <x v="1"/>
    <x v="2"/>
    <x v="7"/>
    <x v="7"/>
    <n v="43055"/>
  </r>
  <r>
    <x v="9"/>
    <x v="59"/>
    <x v="1"/>
    <x v="2"/>
    <x v="8"/>
    <x v="8"/>
    <n v="347985"/>
  </r>
  <r>
    <x v="9"/>
    <x v="59"/>
    <x v="1"/>
    <x v="2"/>
    <x v="9"/>
    <x v="9"/>
    <n v="183628"/>
  </r>
  <r>
    <x v="9"/>
    <x v="60"/>
    <x v="0"/>
    <x v="0"/>
    <x v="0"/>
    <x v="0"/>
    <n v="10209"/>
  </r>
  <r>
    <x v="9"/>
    <x v="60"/>
    <x v="0"/>
    <x v="0"/>
    <x v="1"/>
    <x v="1"/>
    <n v="212316"/>
  </r>
  <r>
    <x v="9"/>
    <x v="60"/>
    <x v="0"/>
    <x v="0"/>
    <x v="2"/>
    <x v="2"/>
    <n v="0"/>
  </r>
  <r>
    <x v="9"/>
    <x v="60"/>
    <x v="0"/>
    <x v="0"/>
    <x v="3"/>
    <x v="3"/>
    <n v="2400"/>
  </r>
  <r>
    <x v="9"/>
    <x v="60"/>
    <x v="0"/>
    <x v="0"/>
    <x v="4"/>
    <x v="4"/>
    <n v="146492"/>
  </r>
  <r>
    <x v="9"/>
    <x v="60"/>
    <x v="0"/>
    <x v="0"/>
    <x v="5"/>
    <x v="5"/>
    <n v="0"/>
  </r>
  <r>
    <x v="9"/>
    <x v="60"/>
    <x v="0"/>
    <x v="1"/>
    <x v="6"/>
    <x v="6"/>
    <n v="37297"/>
  </r>
  <r>
    <x v="9"/>
    <x v="60"/>
    <x v="0"/>
    <x v="2"/>
    <x v="7"/>
    <x v="7"/>
    <n v="58806"/>
  </r>
  <r>
    <x v="9"/>
    <x v="60"/>
    <x v="0"/>
    <x v="2"/>
    <x v="8"/>
    <x v="8"/>
    <n v="298166"/>
  </r>
  <r>
    <x v="9"/>
    <x v="60"/>
    <x v="0"/>
    <x v="2"/>
    <x v="9"/>
    <x v="9"/>
    <n v="46942"/>
  </r>
  <r>
    <x v="9"/>
    <x v="60"/>
    <x v="1"/>
    <x v="0"/>
    <x v="0"/>
    <x v="0"/>
    <n v="12158"/>
  </r>
  <r>
    <x v="9"/>
    <x v="60"/>
    <x v="1"/>
    <x v="0"/>
    <x v="1"/>
    <x v="1"/>
    <n v="214398"/>
  </r>
  <r>
    <x v="9"/>
    <x v="60"/>
    <x v="1"/>
    <x v="0"/>
    <x v="2"/>
    <x v="2"/>
    <n v="0"/>
  </r>
  <r>
    <x v="9"/>
    <x v="60"/>
    <x v="1"/>
    <x v="0"/>
    <x v="3"/>
    <x v="3"/>
    <n v="-2216"/>
  </r>
  <r>
    <x v="9"/>
    <x v="60"/>
    <x v="1"/>
    <x v="0"/>
    <x v="4"/>
    <x v="4"/>
    <n v="146492"/>
  </r>
  <r>
    <x v="9"/>
    <x v="60"/>
    <x v="1"/>
    <x v="0"/>
    <x v="5"/>
    <x v="5"/>
    <n v="-11"/>
  </r>
  <r>
    <x v="9"/>
    <x v="60"/>
    <x v="1"/>
    <x v="1"/>
    <x v="6"/>
    <x v="6"/>
    <n v="36687"/>
  </r>
  <r>
    <x v="9"/>
    <x v="60"/>
    <x v="1"/>
    <x v="2"/>
    <x v="7"/>
    <x v="7"/>
    <n v="58806"/>
  </r>
  <r>
    <x v="9"/>
    <x v="60"/>
    <x v="1"/>
    <x v="2"/>
    <x v="8"/>
    <x v="8"/>
    <n v="297883"/>
  </r>
  <r>
    <x v="9"/>
    <x v="60"/>
    <x v="1"/>
    <x v="2"/>
    <x v="9"/>
    <x v="9"/>
    <n v="55273"/>
  </r>
  <r>
    <x v="9"/>
    <x v="61"/>
    <x v="0"/>
    <x v="0"/>
    <x v="0"/>
    <x v="0"/>
    <n v="18627"/>
  </r>
  <r>
    <x v="9"/>
    <x v="61"/>
    <x v="0"/>
    <x v="0"/>
    <x v="1"/>
    <x v="1"/>
    <n v="332984"/>
  </r>
  <r>
    <x v="9"/>
    <x v="61"/>
    <x v="0"/>
    <x v="0"/>
    <x v="2"/>
    <x v="2"/>
    <n v="0"/>
  </r>
  <r>
    <x v="9"/>
    <x v="61"/>
    <x v="0"/>
    <x v="0"/>
    <x v="3"/>
    <x v="3"/>
    <n v="-25321"/>
  </r>
  <r>
    <x v="9"/>
    <x v="61"/>
    <x v="0"/>
    <x v="0"/>
    <x v="4"/>
    <x v="4"/>
    <n v="316521"/>
  </r>
  <r>
    <x v="9"/>
    <x v="61"/>
    <x v="0"/>
    <x v="0"/>
    <x v="5"/>
    <x v="5"/>
    <n v="0"/>
  </r>
  <r>
    <x v="9"/>
    <x v="61"/>
    <x v="0"/>
    <x v="1"/>
    <x v="6"/>
    <x v="6"/>
    <n v="6388"/>
  </r>
  <r>
    <x v="9"/>
    <x v="61"/>
    <x v="0"/>
    <x v="2"/>
    <x v="7"/>
    <x v="7"/>
    <n v="120432"/>
  </r>
  <r>
    <x v="9"/>
    <x v="61"/>
    <x v="0"/>
    <x v="2"/>
    <x v="8"/>
    <x v="8"/>
    <n v="453585"/>
  </r>
  <r>
    <x v="9"/>
    <x v="61"/>
    <x v="0"/>
    <x v="2"/>
    <x v="9"/>
    <x v="9"/>
    <n v="125824"/>
  </r>
  <r>
    <x v="9"/>
    <x v="61"/>
    <x v="1"/>
    <x v="0"/>
    <x v="0"/>
    <x v="0"/>
    <n v="36470"/>
  </r>
  <r>
    <x v="9"/>
    <x v="61"/>
    <x v="1"/>
    <x v="0"/>
    <x v="1"/>
    <x v="1"/>
    <n v="376964"/>
  </r>
  <r>
    <x v="9"/>
    <x v="61"/>
    <x v="1"/>
    <x v="0"/>
    <x v="2"/>
    <x v="2"/>
    <n v="0"/>
  </r>
  <r>
    <x v="9"/>
    <x v="61"/>
    <x v="1"/>
    <x v="0"/>
    <x v="3"/>
    <x v="3"/>
    <n v="-61131"/>
  </r>
  <r>
    <x v="9"/>
    <x v="61"/>
    <x v="1"/>
    <x v="0"/>
    <x v="4"/>
    <x v="4"/>
    <n v="331383"/>
  </r>
  <r>
    <x v="9"/>
    <x v="61"/>
    <x v="1"/>
    <x v="0"/>
    <x v="5"/>
    <x v="5"/>
    <n v="-752"/>
  </r>
  <r>
    <x v="9"/>
    <x v="61"/>
    <x v="1"/>
    <x v="1"/>
    <x v="6"/>
    <x v="6"/>
    <n v="-679"/>
  </r>
  <r>
    <x v="9"/>
    <x v="61"/>
    <x v="1"/>
    <x v="2"/>
    <x v="7"/>
    <x v="7"/>
    <n v="120432"/>
  </r>
  <r>
    <x v="9"/>
    <x v="61"/>
    <x v="1"/>
    <x v="2"/>
    <x v="8"/>
    <x v="8"/>
    <n v="451193"/>
  </r>
  <r>
    <x v="9"/>
    <x v="61"/>
    <x v="1"/>
    <x v="2"/>
    <x v="9"/>
    <x v="9"/>
    <n v="234396"/>
  </r>
  <r>
    <x v="9"/>
    <x v="62"/>
    <x v="0"/>
    <x v="0"/>
    <x v="0"/>
    <x v="0"/>
    <n v="11372"/>
  </r>
  <r>
    <x v="9"/>
    <x v="62"/>
    <x v="0"/>
    <x v="0"/>
    <x v="1"/>
    <x v="1"/>
    <n v="181186"/>
  </r>
  <r>
    <x v="9"/>
    <x v="62"/>
    <x v="0"/>
    <x v="0"/>
    <x v="2"/>
    <x v="2"/>
    <n v="0"/>
  </r>
  <r>
    <x v="9"/>
    <x v="62"/>
    <x v="0"/>
    <x v="0"/>
    <x v="3"/>
    <x v="3"/>
    <n v="9262"/>
  </r>
  <r>
    <x v="9"/>
    <x v="62"/>
    <x v="0"/>
    <x v="0"/>
    <x v="4"/>
    <x v="4"/>
    <n v="202244"/>
  </r>
  <r>
    <x v="9"/>
    <x v="62"/>
    <x v="0"/>
    <x v="0"/>
    <x v="5"/>
    <x v="5"/>
    <n v="0"/>
  </r>
  <r>
    <x v="9"/>
    <x v="62"/>
    <x v="0"/>
    <x v="1"/>
    <x v="6"/>
    <x v="6"/>
    <n v="35453"/>
  </r>
  <r>
    <x v="9"/>
    <x v="62"/>
    <x v="0"/>
    <x v="2"/>
    <x v="7"/>
    <x v="7"/>
    <n v="183066"/>
  </r>
  <r>
    <x v="9"/>
    <x v="62"/>
    <x v="0"/>
    <x v="2"/>
    <x v="8"/>
    <x v="8"/>
    <n v="180836"/>
  </r>
  <r>
    <x v="9"/>
    <x v="62"/>
    <x v="0"/>
    <x v="2"/>
    <x v="9"/>
    <x v="9"/>
    <n v="57091"/>
  </r>
  <r>
    <x v="9"/>
    <x v="62"/>
    <x v="1"/>
    <x v="0"/>
    <x v="0"/>
    <x v="0"/>
    <n v="14544"/>
  </r>
  <r>
    <x v="9"/>
    <x v="62"/>
    <x v="1"/>
    <x v="0"/>
    <x v="1"/>
    <x v="1"/>
    <n v="184782"/>
  </r>
  <r>
    <x v="9"/>
    <x v="62"/>
    <x v="1"/>
    <x v="0"/>
    <x v="2"/>
    <x v="2"/>
    <n v="0"/>
  </r>
  <r>
    <x v="9"/>
    <x v="62"/>
    <x v="1"/>
    <x v="0"/>
    <x v="3"/>
    <x v="3"/>
    <n v="-4664"/>
  </r>
  <r>
    <x v="9"/>
    <x v="62"/>
    <x v="1"/>
    <x v="0"/>
    <x v="4"/>
    <x v="4"/>
    <n v="202244"/>
  </r>
  <r>
    <x v="9"/>
    <x v="62"/>
    <x v="1"/>
    <x v="0"/>
    <x v="5"/>
    <x v="5"/>
    <n v="0"/>
  </r>
  <r>
    <x v="9"/>
    <x v="62"/>
    <x v="1"/>
    <x v="1"/>
    <x v="6"/>
    <x v="6"/>
    <n v="24775"/>
  </r>
  <r>
    <x v="9"/>
    <x v="62"/>
    <x v="1"/>
    <x v="2"/>
    <x v="7"/>
    <x v="7"/>
    <n v="183066"/>
  </r>
  <r>
    <x v="9"/>
    <x v="62"/>
    <x v="1"/>
    <x v="2"/>
    <x v="8"/>
    <x v="8"/>
    <n v="180245"/>
  </r>
  <r>
    <x v="9"/>
    <x v="62"/>
    <x v="1"/>
    <x v="2"/>
    <x v="9"/>
    <x v="9"/>
    <n v="67698"/>
  </r>
  <r>
    <x v="10"/>
    <x v="0"/>
    <x v="0"/>
    <x v="0"/>
    <x v="0"/>
    <x v="0"/>
    <n v="3357411"/>
  </r>
  <r>
    <x v="10"/>
    <x v="0"/>
    <x v="0"/>
    <x v="0"/>
    <x v="1"/>
    <x v="1"/>
    <n v="29247127"/>
  </r>
  <r>
    <x v="10"/>
    <x v="0"/>
    <x v="0"/>
    <x v="0"/>
    <x v="2"/>
    <x v="2"/>
    <n v="2901315"/>
  </r>
  <r>
    <x v="10"/>
    <x v="0"/>
    <x v="0"/>
    <x v="0"/>
    <x v="3"/>
    <x v="10"/>
    <n v="-3199368"/>
  </r>
  <r>
    <x v="10"/>
    <x v="0"/>
    <x v="0"/>
    <x v="0"/>
    <x v="3"/>
    <x v="11"/>
    <n v="508272"/>
  </r>
  <r>
    <x v="10"/>
    <x v="0"/>
    <x v="0"/>
    <x v="0"/>
    <x v="3"/>
    <x v="12"/>
    <n v="224081"/>
  </r>
  <r>
    <x v="10"/>
    <x v="0"/>
    <x v="0"/>
    <x v="0"/>
    <x v="3"/>
    <x v="13"/>
    <n v="2250342"/>
  </r>
  <r>
    <x v="10"/>
    <x v="0"/>
    <x v="0"/>
    <x v="0"/>
    <x v="3"/>
    <x v="14"/>
    <n v="7546"/>
  </r>
  <r>
    <x v="10"/>
    <x v="0"/>
    <x v="0"/>
    <x v="0"/>
    <x v="3"/>
    <x v="15"/>
    <n v="0"/>
  </r>
  <r>
    <x v="10"/>
    <x v="0"/>
    <x v="0"/>
    <x v="0"/>
    <x v="4"/>
    <x v="4"/>
    <n v="37407063"/>
  </r>
  <r>
    <x v="10"/>
    <x v="0"/>
    <x v="0"/>
    <x v="0"/>
    <x v="5"/>
    <x v="16"/>
    <n v="0"/>
  </r>
  <r>
    <x v="10"/>
    <x v="0"/>
    <x v="0"/>
    <x v="0"/>
    <x v="5"/>
    <x v="17"/>
    <n v="0"/>
  </r>
  <r>
    <x v="10"/>
    <x v="0"/>
    <x v="0"/>
    <x v="0"/>
    <x v="5"/>
    <x v="18"/>
    <n v="0"/>
  </r>
  <r>
    <x v="10"/>
    <x v="0"/>
    <x v="0"/>
    <x v="1"/>
    <x v="6"/>
    <x v="6"/>
    <n v="-43702"/>
  </r>
  <r>
    <x v="10"/>
    <x v="0"/>
    <x v="0"/>
    <x v="2"/>
    <x v="7"/>
    <x v="7"/>
    <n v="5119412"/>
  </r>
  <r>
    <x v="10"/>
    <x v="0"/>
    <x v="0"/>
    <x v="2"/>
    <x v="8"/>
    <x v="19"/>
    <n v="10339356"/>
  </r>
  <r>
    <x v="10"/>
    <x v="0"/>
    <x v="0"/>
    <x v="2"/>
    <x v="8"/>
    <x v="20"/>
    <n v="885150"/>
  </r>
  <r>
    <x v="10"/>
    <x v="0"/>
    <x v="0"/>
    <x v="2"/>
    <x v="8"/>
    <x v="21"/>
    <n v="45676001"/>
  </r>
  <r>
    <x v="10"/>
    <x v="0"/>
    <x v="0"/>
    <x v="2"/>
    <x v="9"/>
    <x v="9"/>
    <n v="11058422"/>
  </r>
  <r>
    <x v="10"/>
    <x v="0"/>
    <x v="1"/>
    <x v="0"/>
    <x v="0"/>
    <x v="0"/>
    <n v="15640780"/>
  </r>
  <r>
    <x v="10"/>
    <x v="0"/>
    <x v="1"/>
    <x v="0"/>
    <x v="1"/>
    <x v="1"/>
    <n v="39014175"/>
  </r>
  <r>
    <x v="10"/>
    <x v="0"/>
    <x v="1"/>
    <x v="0"/>
    <x v="2"/>
    <x v="2"/>
    <n v="2926561"/>
  </r>
  <r>
    <x v="10"/>
    <x v="0"/>
    <x v="1"/>
    <x v="0"/>
    <x v="3"/>
    <x v="10"/>
    <n v="-11151713"/>
  </r>
  <r>
    <x v="10"/>
    <x v="0"/>
    <x v="1"/>
    <x v="0"/>
    <x v="3"/>
    <x v="11"/>
    <n v="-1385055"/>
  </r>
  <r>
    <x v="10"/>
    <x v="0"/>
    <x v="1"/>
    <x v="0"/>
    <x v="3"/>
    <x v="12"/>
    <n v="146226"/>
  </r>
  <r>
    <x v="10"/>
    <x v="0"/>
    <x v="1"/>
    <x v="0"/>
    <x v="3"/>
    <x v="13"/>
    <n v="1495954"/>
  </r>
  <r>
    <x v="10"/>
    <x v="0"/>
    <x v="1"/>
    <x v="0"/>
    <x v="3"/>
    <x v="14"/>
    <n v="-10413850"/>
  </r>
  <r>
    <x v="10"/>
    <x v="0"/>
    <x v="1"/>
    <x v="0"/>
    <x v="3"/>
    <x v="15"/>
    <n v="0"/>
  </r>
  <r>
    <x v="10"/>
    <x v="0"/>
    <x v="1"/>
    <x v="0"/>
    <x v="4"/>
    <x v="4"/>
    <n v="45721321"/>
  </r>
  <r>
    <x v="10"/>
    <x v="0"/>
    <x v="1"/>
    <x v="0"/>
    <x v="5"/>
    <x v="16"/>
    <n v="45858"/>
  </r>
  <r>
    <x v="10"/>
    <x v="0"/>
    <x v="1"/>
    <x v="0"/>
    <x v="5"/>
    <x v="17"/>
    <n v="0"/>
  </r>
  <r>
    <x v="10"/>
    <x v="0"/>
    <x v="1"/>
    <x v="0"/>
    <x v="5"/>
    <x v="18"/>
    <n v="1555155"/>
  </r>
  <r>
    <x v="10"/>
    <x v="0"/>
    <x v="1"/>
    <x v="1"/>
    <x v="6"/>
    <x v="6"/>
    <n v="-2697105"/>
  </r>
  <r>
    <x v="10"/>
    <x v="0"/>
    <x v="1"/>
    <x v="2"/>
    <x v="7"/>
    <x v="7"/>
    <n v="5119412"/>
  </r>
  <r>
    <x v="10"/>
    <x v="0"/>
    <x v="1"/>
    <x v="2"/>
    <x v="8"/>
    <x v="19"/>
    <n v="9921621"/>
  </r>
  <r>
    <x v="10"/>
    <x v="0"/>
    <x v="1"/>
    <x v="2"/>
    <x v="8"/>
    <x v="20"/>
    <n v="849617"/>
  </r>
  <r>
    <x v="10"/>
    <x v="0"/>
    <x v="1"/>
    <x v="2"/>
    <x v="8"/>
    <x v="21"/>
    <n v="45676001"/>
  </r>
  <r>
    <x v="10"/>
    <x v="0"/>
    <x v="1"/>
    <x v="2"/>
    <x v="9"/>
    <x v="9"/>
    <n v="58746506"/>
  </r>
  <r>
    <x v="10"/>
    <x v="1"/>
    <x v="0"/>
    <x v="0"/>
    <x v="0"/>
    <x v="0"/>
    <n v="1085812"/>
  </r>
  <r>
    <x v="10"/>
    <x v="1"/>
    <x v="0"/>
    <x v="0"/>
    <x v="1"/>
    <x v="1"/>
    <n v="5631133"/>
  </r>
  <r>
    <x v="10"/>
    <x v="1"/>
    <x v="0"/>
    <x v="0"/>
    <x v="2"/>
    <x v="2"/>
    <n v="334529"/>
  </r>
  <r>
    <x v="10"/>
    <x v="1"/>
    <x v="0"/>
    <x v="0"/>
    <x v="3"/>
    <x v="10"/>
    <n v="-1993565"/>
  </r>
  <r>
    <x v="10"/>
    <x v="1"/>
    <x v="0"/>
    <x v="0"/>
    <x v="3"/>
    <x v="11"/>
    <n v="0"/>
  </r>
  <r>
    <x v="10"/>
    <x v="1"/>
    <x v="0"/>
    <x v="0"/>
    <x v="3"/>
    <x v="12"/>
    <n v="31236"/>
  </r>
  <r>
    <x v="10"/>
    <x v="1"/>
    <x v="0"/>
    <x v="0"/>
    <x v="3"/>
    <x v="13"/>
    <n v="115188"/>
  </r>
  <r>
    <x v="10"/>
    <x v="1"/>
    <x v="0"/>
    <x v="0"/>
    <x v="3"/>
    <x v="14"/>
    <n v="-441832"/>
  </r>
  <r>
    <x v="10"/>
    <x v="1"/>
    <x v="0"/>
    <x v="0"/>
    <x v="3"/>
    <x v="15"/>
    <n v="0"/>
  </r>
  <r>
    <x v="10"/>
    <x v="1"/>
    <x v="0"/>
    <x v="0"/>
    <x v="4"/>
    <x v="4"/>
    <n v="9472566"/>
  </r>
  <r>
    <x v="10"/>
    <x v="1"/>
    <x v="0"/>
    <x v="0"/>
    <x v="5"/>
    <x v="16"/>
    <n v="0"/>
  </r>
  <r>
    <x v="10"/>
    <x v="1"/>
    <x v="0"/>
    <x v="0"/>
    <x v="5"/>
    <x v="17"/>
    <n v="0"/>
  </r>
  <r>
    <x v="10"/>
    <x v="1"/>
    <x v="0"/>
    <x v="0"/>
    <x v="5"/>
    <x v="18"/>
    <n v="0"/>
  </r>
  <r>
    <x v="10"/>
    <x v="1"/>
    <x v="0"/>
    <x v="1"/>
    <x v="6"/>
    <x v="6"/>
    <n v="71613"/>
  </r>
  <r>
    <x v="10"/>
    <x v="1"/>
    <x v="0"/>
    <x v="2"/>
    <x v="7"/>
    <x v="7"/>
    <n v="769645"/>
  </r>
  <r>
    <x v="10"/>
    <x v="1"/>
    <x v="0"/>
    <x v="2"/>
    <x v="8"/>
    <x v="19"/>
    <n v="2094443"/>
  </r>
  <r>
    <x v="10"/>
    <x v="1"/>
    <x v="0"/>
    <x v="2"/>
    <x v="8"/>
    <x v="20"/>
    <n v="386329"/>
  </r>
  <r>
    <x v="10"/>
    <x v="1"/>
    <x v="0"/>
    <x v="2"/>
    <x v="8"/>
    <x v="21"/>
    <n v="12434191"/>
  </r>
  <r>
    <x v="10"/>
    <x v="1"/>
    <x v="0"/>
    <x v="2"/>
    <x v="9"/>
    <x v="9"/>
    <n v="3200018"/>
  </r>
  <r>
    <x v="10"/>
    <x v="1"/>
    <x v="1"/>
    <x v="0"/>
    <x v="0"/>
    <x v="0"/>
    <n v="1360869"/>
  </r>
  <r>
    <x v="10"/>
    <x v="1"/>
    <x v="1"/>
    <x v="0"/>
    <x v="1"/>
    <x v="1"/>
    <n v="5893657"/>
  </r>
  <r>
    <x v="10"/>
    <x v="1"/>
    <x v="1"/>
    <x v="0"/>
    <x v="2"/>
    <x v="2"/>
    <n v="334529"/>
  </r>
  <r>
    <x v="10"/>
    <x v="1"/>
    <x v="1"/>
    <x v="0"/>
    <x v="3"/>
    <x v="10"/>
    <n v="-2934563"/>
  </r>
  <r>
    <x v="10"/>
    <x v="1"/>
    <x v="1"/>
    <x v="0"/>
    <x v="3"/>
    <x v="11"/>
    <n v="0"/>
  </r>
  <r>
    <x v="10"/>
    <x v="1"/>
    <x v="1"/>
    <x v="0"/>
    <x v="3"/>
    <x v="12"/>
    <n v="31236"/>
  </r>
  <r>
    <x v="10"/>
    <x v="1"/>
    <x v="1"/>
    <x v="0"/>
    <x v="3"/>
    <x v="13"/>
    <n v="57235"/>
  </r>
  <r>
    <x v="10"/>
    <x v="1"/>
    <x v="1"/>
    <x v="0"/>
    <x v="3"/>
    <x v="14"/>
    <n v="-441832"/>
  </r>
  <r>
    <x v="10"/>
    <x v="1"/>
    <x v="1"/>
    <x v="0"/>
    <x v="3"/>
    <x v="15"/>
    <n v="0"/>
  </r>
  <r>
    <x v="10"/>
    <x v="1"/>
    <x v="1"/>
    <x v="0"/>
    <x v="4"/>
    <x v="4"/>
    <n v="9512982"/>
  </r>
  <r>
    <x v="10"/>
    <x v="1"/>
    <x v="1"/>
    <x v="0"/>
    <x v="5"/>
    <x v="16"/>
    <n v="0"/>
  </r>
  <r>
    <x v="10"/>
    <x v="1"/>
    <x v="1"/>
    <x v="0"/>
    <x v="5"/>
    <x v="17"/>
    <n v="0"/>
  </r>
  <r>
    <x v="10"/>
    <x v="1"/>
    <x v="1"/>
    <x v="0"/>
    <x v="5"/>
    <x v="18"/>
    <n v="0"/>
  </r>
  <r>
    <x v="10"/>
    <x v="1"/>
    <x v="1"/>
    <x v="1"/>
    <x v="6"/>
    <x v="6"/>
    <n v="185974"/>
  </r>
  <r>
    <x v="10"/>
    <x v="1"/>
    <x v="1"/>
    <x v="2"/>
    <x v="7"/>
    <x v="7"/>
    <n v="769645"/>
  </r>
  <r>
    <x v="10"/>
    <x v="1"/>
    <x v="1"/>
    <x v="2"/>
    <x v="8"/>
    <x v="19"/>
    <n v="2034224"/>
  </r>
  <r>
    <x v="10"/>
    <x v="1"/>
    <x v="1"/>
    <x v="2"/>
    <x v="8"/>
    <x v="20"/>
    <n v="386329"/>
  </r>
  <r>
    <x v="10"/>
    <x v="1"/>
    <x v="1"/>
    <x v="2"/>
    <x v="8"/>
    <x v="21"/>
    <n v="12434191"/>
  </r>
  <r>
    <x v="10"/>
    <x v="1"/>
    <x v="1"/>
    <x v="2"/>
    <x v="9"/>
    <x v="9"/>
    <n v="4951546"/>
  </r>
  <r>
    <x v="10"/>
    <x v="2"/>
    <x v="0"/>
    <x v="0"/>
    <x v="0"/>
    <x v="0"/>
    <n v="78893"/>
  </r>
  <r>
    <x v="10"/>
    <x v="2"/>
    <x v="0"/>
    <x v="0"/>
    <x v="1"/>
    <x v="1"/>
    <n v="927692"/>
  </r>
  <r>
    <x v="10"/>
    <x v="2"/>
    <x v="0"/>
    <x v="0"/>
    <x v="2"/>
    <x v="2"/>
    <n v="71360"/>
  </r>
  <r>
    <x v="10"/>
    <x v="2"/>
    <x v="0"/>
    <x v="0"/>
    <x v="3"/>
    <x v="10"/>
    <n v="-49439"/>
  </r>
  <r>
    <x v="10"/>
    <x v="2"/>
    <x v="0"/>
    <x v="0"/>
    <x v="3"/>
    <x v="11"/>
    <n v="-1355"/>
  </r>
  <r>
    <x v="10"/>
    <x v="2"/>
    <x v="0"/>
    <x v="0"/>
    <x v="3"/>
    <x v="12"/>
    <n v="67067"/>
  </r>
  <r>
    <x v="10"/>
    <x v="2"/>
    <x v="0"/>
    <x v="0"/>
    <x v="3"/>
    <x v="13"/>
    <n v="33868"/>
  </r>
  <r>
    <x v="10"/>
    <x v="2"/>
    <x v="0"/>
    <x v="0"/>
    <x v="3"/>
    <x v="14"/>
    <n v="0"/>
  </r>
  <r>
    <x v="10"/>
    <x v="2"/>
    <x v="0"/>
    <x v="0"/>
    <x v="3"/>
    <x v="15"/>
    <n v="0"/>
  </r>
  <r>
    <x v="10"/>
    <x v="2"/>
    <x v="0"/>
    <x v="0"/>
    <x v="4"/>
    <x v="4"/>
    <n v="1362064"/>
  </r>
  <r>
    <x v="10"/>
    <x v="2"/>
    <x v="0"/>
    <x v="0"/>
    <x v="5"/>
    <x v="16"/>
    <n v="0"/>
  </r>
  <r>
    <x v="10"/>
    <x v="2"/>
    <x v="0"/>
    <x v="0"/>
    <x v="5"/>
    <x v="17"/>
    <n v="0"/>
  </r>
  <r>
    <x v="10"/>
    <x v="2"/>
    <x v="0"/>
    <x v="0"/>
    <x v="5"/>
    <x v="18"/>
    <n v="0"/>
  </r>
  <r>
    <x v="10"/>
    <x v="2"/>
    <x v="0"/>
    <x v="1"/>
    <x v="6"/>
    <x v="6"/>
    <n v="242389"/>
  </r>
  <r>
    <x v="10"/>
    <x v="2"/>
    <x v="0"/>
    <x v="2"/>
    <x v="7"/>
    <x v="7"/>
    <n v="113485"/>
  </r>
  <r>
    <x v="10"/>
    <x v="2"/>
    <x v="0"/>
    <x v="2"/>
    <x v="8"/>
    <x v="19"/>
    <n v="157896"/>
  </r>
  <r>
    <x v="10"/>
    <x v="2"/>
    <x v="0"/>
    <x v="2"/>
    <x v="8"/>
    <x v="20"/>
    <n v="18818"/>
  </r>
  <r>
    <x v="10"/>
    <x v="2"/>
    <x v="0"/>
    <x v="2"/>
    <x v="8"/>
    <x v="21"/>
    <n v="1915206"/>
  </r>
  <r>
    <x v="10"/>
    <x v="2"/>
    <x v="0"/>
    <x v="2"/>
    <x v="9"/>
    <x v="9"/>
    <n v="426852"/>
  </r>
  <r>
    <x v="10"/>
    <x v="2"/>
    <x v="1"/>
    <x v="0"/>
    <x v="0"/>
    <x v="0"/>
    <n v="107215"/>
  </r>
  <r>
    <x v="10"/>
    <x v="2"/>
    <x v="1"/>
    <x v="0"/>
    <x v="1"/>
    <x v="1"/>
    <n v="1022159"/>
  </r>
  <r>
    <x v="10"/>
    <x v="2"/>
    <x v="1"/>
    <x v="0"/>
    <x v="2"/>
    <x v="2"/>
    <n v="64298"/>
  </r>
  <r>
    <x v="10"/>
    <x v="2"/>
    <x v="1"/>
    <x v="0"/>
    <x v="3"/>
    <x v="10"/>
    <n v="-53754"/>
  </r>
  <r>
    <x v="10"/>
    <x v="2"/>
    <x v="1"/>
    <x v="0"/>
    <x v="3"/>
    <x v="11"/>
    <n v="-1944"/>
  </r>
  <r>
    <x v="10"/>
    <x v="2"/>
    <x v="1"/>
    <x v="0"/>
    <x v="3"/>
    <x v="12"/>
    <n v="7067"/>
  </r>
  <r>
    <x v="10"/>
    <x v="2"/>
    <x v="1"/>
    <x v="0"/>
    <x v="3"/>
    <x v="13"/>
    <n v="-4209"/>
  </r>
  <r>
    <x v="10"/>
    <x v="2"/>
    <x v="1"/>
    <x v="0"/>
    <x v="3"/>
    <x v="14"/>
    <n v="0"/>
  </r>
  <r>
    <x v="10"/>
    <x v="2"/>
    <x v="1"/>
    <x v="0"/>
    <x v="3"/>
    <x v="15"/>
    <n v="0"/>
  </r>
  <r>
    <x v="10"/>
    <x v="2"/>
    <x v="1"/>
    <x v="0"/>
    <x v="4"/>
    <x v="4"/>
    <n v="1385567"/>
  </r>
  <r>
    <x v="10"/>
    <x v="2"/>
    <x v="1"/>
    <x v="0"/>
    <x v="5"/>
    <x v="16"/>
    <n v="0"/>
  </r>
  <r>
    <x v="10"/>
    <x v="2"/>
    <x v="1"/>
    <x v="0"/>
    <x v="5"/>
    <x v="17"/>
    <n v="0"/>
  </r>
  <r>
    <x v="10"/>
    <x v="2"/>
    <x v="1"/>
    <x v="0"/>
    <x v="5"/>
    <x v="18"/>
    <n v="0"/>
  </r>
  <r>
    <x v="10"/>
    <x v="2"/>
    <x v="1"/>
    <x v="1"/>
    <x v="6"/>
    <x v="6"/>
    <n v="229498"/>
  </r>
  <r>
    <x v="10"/>
    <x v="2"/>
    <x v="1"/>
    <x v="2"/>
    <x v="7"/>
    <x v="7"/>
    <n v="113485"/>
  </r>
  <r>
    <x v="10"/>
    <x v="2"/>
    <x v="1"/>
    <x v="2"/>
    <x v="8"/>
    <x v="19"/>
    <n v="152227"/>
  </r>
  <r>
    <x v="10"/>
    <x v="2"/>
    <x v="1"/>
    <x v="2"/>
    <x v="8"/>
    <x v="20"/>
    <n v="18818"/>
  </r>
  <r>
    <x v="10"/>
    <x v="2"/>
    <x v="1"/>
    <x v="2"/>
    <x v="8"/>
    <x v="21"/>
    <n v="1915206"/>
  </r>
  <r>
    <x v="10"/>
    <x v="2"/>
    <x v="1"/>
    <x v="2"/>
    <x v="9"/>
    <x v="9"/>
    <n v="661841"/>
  </r>
  <r>
    <x v="10"/>
    <x v="3"/>
    <x v="0"/>
    <x v="0"/>
    <x v="0"/>
    <x v="0"/>
    <n v="487097"/>
  </r>
  <r>
    <x v="10"/>
    <x v="3"/>
    <x v="0"/>
    <x v="0"/>
    <x v="1"/>
    <x v="1"/>
    <n v="3223064"/>
  </r>
  <r>
    <x v="10"/>
    <x v="3"/>
    <x v="0"/>
    <x v="0"/>
    <x v="2"/>
    <x v="2"/>
    <n v="140527"/>
  </r>
  <r>
    <x v="10"/>
    <x v="3"/>
    <x v="0"/>
    <x v="0"/>
    <x v="3"/>
    <x v="10"/>
    <n v="-557728"/>
  </r>
  <r>
    <x v="10"/>
    <x v="3"/>
    <x v="0"/>
    <x v="0"/>
    <x v="3"/>
    <x v="11"/>
    <n v="0"/>
  </r>
  <r>
    <x v="10"/>
    <x v="3"/>
    <x v="0"/>
    <x v="0"/>
    <x v="3"/>
    <x v="12"/>
    <n v="20595"/>
  </r>
  <r>
    <x v="10"/>
    <x v="3"/>
    <x v="0"/>
    <x v="0"/>
    <x v="3"/>
    <x v="13"/>
    <n v="130652"/>
  </r>
  <r>
    <x v="10"/>
    <x v="3"/>
    <x v="0"/>
    <x v="0"/>
    <x v="3"/>
    <x v="14"/>
    <n v="-13927"/>
  </r>
  <r>
    <x v="10"/>
    <x v="3"/>
    <x v="0"/>
    <x v="0"/>
    <x v="3"/>
    <x v="15"/>
    <n v="0"/>
  </r>
  <r>
    <x v="10"/>
    <x v="3"/>
    <x v="0"/>
    <x v="0"/>
    <x v="4"/>
    <x v="4"/>
    <n v="3793509"/>
  </r>
  <r>
    <x v="10"/>
    <x v="3"/>
    <x v="0"/>
    <x v="0"/>
    <x v="5"/>
    <x v="16"/>
    <n v="0"/>
  </r>
  <r>
    <x v="10"/>
    <x v="3"/>
    <x v="0"/>
    <x v="0"/>
    <x v="5"/>
    <x v="17"/>
    <n v="1643255"/>
  </r>
  <r>
    <x v="10"/>
    <x v="3"/>
    <x v="0"/>
    <x v="0"/>
    <x v="5"/>
    <x v="18"/>
    <n v="0"/>
  </r>
  <r>
    <x v="10"/>
    <x v="3"/>
    <x v="0"/>
    <x v="1"/>
    <x v="6"/>
    <x v="6"/>
    <n v="1926714"/>
  </r>
  <r>
    <x v="10"/>
    <x v="3"/>
    <x v="0"/>
    <x v="2"/>
    <x v="7"/>
    <x v="7"/>
    <n v="721747"/>
  </r>
  <r>
    <x v="10"/>
    <x v="3"/>
    <x v="0"/>
    <x v="2"/>
    <x v="8"/>
    <x v="19"/>
    <n v="983999"/>
  </r>
  <r>
    <x v="10"/>
    <x v="3"/>
    <x v="0"/>
    <x v="2"/>
    <x v="8"/>
    <x v="20"/>
    <n v="157639"/>
  </r>
  <r>
    <x v="10"/>
    <x v="3"/>
    <x v="0"/>
    <x v="2"/>
    <x v="8"/>
    <x v="21"/>
    <n v="5587579"/>
  </r>
  <r>
    <x v="10"/>
    <x v="3"/>
    <x v="0"/>
    <x v="2"/>
    <x v="9"/>
    <x v="9"/>
    <n v="897100"/>
  </r>
  <r>
    <x v="10"/>
    <x v="3"/>
    <x v="1"/>
    <x v="0"/>
    <x v="0"/>
    <x v="0"/>
    <n v="550752"/>
  </r>
  <r>
    <x v="10"/>
    <x v="3"/>
    <x v="1"/>
    <x v="0"/>
    <x v="1"/>
    <x v="1"/>
    <n v="3353411"/>
  </r>
  <r>
    <x v="10"/>
    <x v="3"/>
    <x v="1"/>
    <x v="0"/>
    <x v="2"/>
    <x v="2"/>
    <n v="140527"/>
  </r>
  <r>
    <x v="10"/>
    <x v="3"/>
    <x v="1"/>
    <x v="0"/>
    <x v="3"/>
    <x v="10"/>
    <n v="-580093"/>
  </r>
  <r>
    <x v="10"/>
    <x v="3"/>
    <x v="1"/>
    <x v="0"/>
    <x v="3"/>
    <x v="11"/>
    <n v="0"/>
  </r>
  <r>
    <x v="10"/>
    <x v="3"/>
    <x v="1"/>
    <x v="0"/>
    <x v="3"/>
    <x v="12"/>
    <n v="20595"/>
  </r>
  <r>
    <x v="10"/>
    <x v="3"/>
    <x v="1"/>
    <x v="0"/>
    <x v="3"/>
    <x v="13"/>
    <n v="37489"/>
  </r>
  <r>
    <x v="10"/>
    <x v="3"/>
    <x v="1"/>
    <x v="0"/>
    <x v="3"/>
    <x v="14"/>
    <n v="-13927"/>
  </r>
  <r>
    <x v="10"/>
    <x v="3"/>
    <x v="1"/>
    <x v="0"/>
    <x v="3"/>
    <x v="15"/>
    <n v="0"/>
  </r>
  <r>
    <x v="10"/>
    <x v="3"/>
    <x v="1"/>
    <x v="0"/>
    <x v="4"/>
    <x v="4"/>
    <n v="3816174"/>
  </r>
  <r>
    <x v="10"/>
    <x v="3"/>
    <x v="1"/>
    <x v="0"/>
    <x v="5"/>
    <x v="16"/>
    <n v="0"/>
  </r>
  <r>
    <x v="10"/>
    <x v="3"/>
    <x v="1"/>
    <x v="0"/>
    <x v="5"/>
    <x v="17"/>
    <n v="1643255"/>
  </r>
  <r>
    <x v="10"/>
    <x v="3"/>
    <x v="1"/>
    <x v="0"/>
    <x v="5"/>
    <x v="18"/>
    <n v="0"/>
  </r>
  <r>
    <x v="10"/>
    <x v="3"/>
    <x v="1"/>
    <x v="1"/>
    <x v="6"/>
    <x v="6"/>
    <n v="2071120"/>
  </r>
  <r>
    <x v="10"/>
    <x v="3"/>
    <x v="1"/>
    <x v="2"/>
    <x v="7"/>
    <x v="7"/>
    <n v="721747"/>
  </r>
  <r>
    <x v="10"/>
    <x v="3"/>
    <x v="1"/>
    <x v="2"/>
    <x v="8"/>
    <x v="19"/>
    <n v="979014"/>
  </r>
  <r>
    <x v="10"/>
    <x v="3"/>
    <x v="1"/>
    <x v="2"/>
    <x v="8"/>
    <x v="20"/>
    <n v="157639"/>
  </r>
  <r>
    <x v="10"/>
    <x v="3"/>
    <x v="1"/>
    <x v="2"/>
    <x v="8"/>
    <x v="21"/>
    <n v="5587579"/>
  </r>
  <r>
    <x v="10"/>
    <x v="3"/>
    <x v="1"/>
    <x v="2"/>
    <x v="9"/>
    <x v="9"/>
    <n v="1378686"/>
  </r>
  <r>
    <x v="10"/>
    <x v="4"/>
    <x v="0"/>
    <x v="0"/>
    <x v="0"/>
    <x v="0"/>
    <n v="614372"/>
  </r>
  <r>
    <x v="10"/>
    <x v="4"/>
    <x v="0"/>
    <x v="0"/>
    <x v="1"/>
    <x v="1"/>
    <n v="5321031"/>
  </r>
  <r>
    <x v="10"/>
    <x v="4"/>
    <x v="0"/>
    <x v="0"/>
    <x v="2"/>
    <x v="2"/>
    <n v="684700"/>
  </r>
  <r>
    <x v="10"/>
    <x v="4"/>
    <x v="0"/>
    <x v="0"/>
    <x v="3"/>
    <x v="10"/>
    <n v="-1664818"/>
  </r>
  <r>
    <x v="10"/>
    <x v="4"/>
    <x v="0"/>
    <x v="0"/>
    <x v="3"/>
    <x v="11"/>
    <n v="0"/>
  </r>
  <r>
    <x v="10"/>
    <x v="4"/>
    <x v="0"/>
    <x v="0"/>
    <x v="3"/>
    <x v="12"/>
    <n v="0"/>
  </r>
  <r>
    <x v="10"/>
    <x v="4"/>
    <x v="0"/>
    <x v="0"/>
    <x v="3"/>
    <x v="13"/>
    <n v="123220"/>
  </r>
  <r>
    <x v="10"/>
    <x v="4"/>
    <x v="0"/>
    <x v="0"/>
    <x v="3"/>
    <x v="14"/>
    <n v="-740717"/>
  </r>
  <r>
    <x v="10"/>
    <x v="4"/>
    <x v="0"/>
    <x v="0"/>
    <x v="3"/>
    <x v="15"/>
    <n v="0"/>
  </r>
  <r>
    <x v="10"/>
    <x v="4"/>
    <x v="0"/>
    <x v="0"/>
    <x v="4"/>
    <x v="4"/>
    <n v="7564166"/>
  </r>
  <r>
    <x v="10"/>
    <x v="4"/>
    <x v="0"/>
    <x v="0"/>
    <x v="5"/>
    <x v="16"/>
    <n v="0"/>
  </r>
  <r>
    <x v="10"/>
    <x v="4"/>
    <x v="0"/>
    <x v="0"/>
    <x v="5"/>
    <x v="17"/>
    <n v="-1587400"/>
  </r>
  <r>
    <x v="10"/>
    <x v="4"/>
    <x v="0"/>
    <x v="0"/>
    <x v="5"/>
    <x v="18"/>
    <n v="0"/>
  </r>
  <r>
    <x v="10"/>
    <x v="4"/>
    <x v="0"/>
    <x v="1"/>
    <x v="6"/>
    <x v="6"/>
    <n v="-2731039"/>
  </r>
  <r>
    <x v="10"/>
    <x v="4"/>
    <x v="0"/>
    <x v="2"/>
    <x v="7"/>
    <x v="7"/>
    <n v="1281278"/>
  </r>
  <r>
    <x v="10"/>
    <x v="4"/>
    <x v="0"/>
    <x v="2"/>
    <x v="8"/>
    <x v="19"/>
    <n v="1772777"/>
  </r>
  <r>
    <x v="10"/>
    <x v="4"/>
    <x v="0"/>
    <x v="2"/>
    <x v="8"/>
    <x v="20"/>
    <n v="431010"/>
  </r>
  <r>
    <x v="10"/>
    <x v="4"/>
    <x v="0"/>
    <x v="2"/>
    <x v="8"/>
    <x v="21"/>
    <n v="9823575"/>
  </r>
  <r>
    <x v="10"/>
    <x v="4"/>
    <x v="0"/>
    <x v="2"/>
    <x v="9"/>
    <x v="9"/>
    <n v="2014305"/>
  </r>
  <r>
    <x v="10"/>
    <x v="4"/>
    <x v="1"/>
    <x v="0"/>
    <x v="0"/>
    <x v="0"/>
    <n v="863221"/>
  </r>
  <r>
    <x v="10"/>
    <x v="4"/>
    <x v="1"/>
    <x v="0"/>
    <x v="1"/>
    <x v="1"/>
    <n v="5698059"/>
  </r>
  <r>
    <x v="10"/>
    <x v="4"/>
    <x v="1"/>
    <x v="0"/>
    <x v="2"/>
    <x v="2"/>
    <n v="700875"/>
  </r>
  <r>
    <x v="10"/>
    <x v="4"/>
    <x v="1"/>
    <x v="0"/>
    <x v="3"/>
    <x v="10"/>
    <n v="-2234240"/>
  </r>
  <r>
    <x v="10"/>
    <x v="4"/>
    <x v="1"/>
    <x v="0"/>
    <x v="3"/>
    <x v="11"/>
    <n v="0"/>
  </r>
  <r>
    <x v="10"/>
    <x v="4"/>
    <x v="1"/>
    <x v="0"/>
    <x v="3"/>
    <x v="12"/>
    <n v="0"/>
  </r>
  <r>
    <x v="10"/>
    <x v="4"/>
    <x v="1"/>
    <x v="0"/>
    <x v="3"/>
    <x v="13"/>
    <n v="124600"/>
  </r>
  <r>
    <x v="10"/>
    <x v="4"/>
    <x v="1"/>
    <x v="0"/>
    <x v="3"/>
    <x v="14"/>
    <n v="-945737"/>
  </r>
  <r>
    <x v="10"/>
    <x v="4"/>
    <x v="1"/>
    <x v="0"/>
    <x v="3"/>
    <x v="15"/>
    <n v="0"/>
  </r>
  <r>
    <x v="10"/>
    <x v="4"/>
    <x v="1"/>
    <x v="0"/>
    <x v="4"/>
    <x v="4"/>
    <n v="7764517"/>
  </r>
  <r>
    <x v="10"/>
    <x v="4"/>
    <x v="1"/>
    <x v="0"/>
    <x v="5"/>
    <x v="16"/>
    <n v="0"/>
  </r>
  <r>
    <x v="10"/>
    <x v="4"/>
    <x v="1"/>
    <x v="0"/>
    <x v="5"/>
    <x v="17"/>
    <n v="-1587400"/>
  </r>
  <r>
    <x v="10"/>
    <x v="4"/>
    <x v="1"/>
    <x v="0"/>
    <x v="5"/>
    <x v="18"/>
    <n v="0"/>
  </r>
  <r>
    <x v="10"/>
    <x v="4"/>
    <x v="1"/>
    <x v="1"/>
    <x v="6"/>
    <x v="6"/>
    <n v="-2798461"/>
  </r>
  <r>
    <x v="10"/>
    <x v="4"/>
    <x v="1"/>
    <x v="2"/>
    <x v="7"/>
    <x v="7"/>
    <n v="1281278"/>
  </r>
  <r>
    <x v="10"/>
    <x v="4"/>
    <x v="1"/>
    <x v="2"/>
    <x v="8"/>
    <x v="19"/>
    <n v="1726456"/>
  </r>
  <r>
    <x v="10"/>
    <x v="4"/>
    <x v="1"/>
    <x v="2"/>
    <x v="8"/>
    <x v="20"/>
    <n v="431010"/>
  </r>
  <r>
    <x v="10"/>
    <x v="4"/>
    <x v="1"/>
    <x v="2"/>
    <x v="8"/>
    <x v="21"/>
    <n v="9823575"/>
  </r>
  <r>
    <x v="10"/>
    <x v="4"/>
    <x v="1"/>
    <x v="2"/>
    <x v="9"/>
    <x v="9"/>
    <n v="3608669"/>
  </r>
  <r>
    <x v="10"/>
    <x v="5"/>
    <x v="0"/>
    <x v="0"/>
    <x v="0"/>
    <x v="0"/>
    <n v="227495"/>
  </r>
  <r>
    <x v="10"/>
    <x v="5"/>
    <x v="0"/>
    <x v="0"/>
    <x v="1"/>
    <x v="1"/>
    <n v="2221106"/>
  </r>
  <r>
    <x v="10"/>
    <x v="5"/>
    <x v="0"/>
    <x v="0"/>
    <x v="2"/>
    <x v="2"/>
    <n v="74731"/>
  </r>
  <r>
    <x v="10"/>
    <x v="5"/>
    <x v="0"/>
    <x v="0"/>
    <x v="3"/>
    <x v="10"/>
    <n v="-547303"/>
  </r>
  <r>
    <x v="10"/>
    <x v="5"/>
    <x v="0"/>
    <x v="0"/>
    <x v="3"/>
    <x v="11"/>
    <n v="0"/>
  </r>
  <r>
    <x v="10"/>
    <x v="5"/>
    <x v="0"/>
    <x v="0"/>
    <x v="3"/>
    <x v="12"/>
    <n v="49125"/>
  </r>
  <r>
    <x v="10"/>
    <x v="5"/>
    <x v="0"/>
    <x v="0"/>
    <x v="3"/>
    <x v="13"/>
    <n v="60954"/>
  </r>
  <r>
    <x v="10"/>
    <x v="5"/>
    <x v="0"/>
    <x v="0"/>
    <x v="3"/>
    <x v="14"/>
    <n v="0"/>
  </r>
  <r>
    <x v="10"/>
    <x v="5"/>
    <x v="0"/>
    <x v="0"/>
    <x v="3"/>
    <x v="15"/>
    <n v="0"/>
  </r>
  <r>
    <x v="10"/>
    <x v="5"/>
    <x v="0"/>
    <x v="0"/>
    <x v="4"/>
    <x v="4"/>
    <n v="2756051"/>
  </r>
  <r>
    <x v="10"/>
    <x v="5"/>
    <x v="0"/>
    <x v="0"/>
    <x v="5"/>
    <x v="16"/>
    <n v="0"/>
  </r>
  <r>
    <x v="10"/>
    <x v="5"/>
    <x v="0"/>
    <x v="0"/>
    <x v="5"/>
    <x v="17"/>
    <n v="0"/>
  </r>
  <r>
    <x v="10"/>
    <x v="5"/>
    <x v="0"/>
    <x v="0"/>
    <x v="5"/>
    <x v="18"/>
    <n v="0"/>
  </r>
  <r>
    <x v="10"/>
    <x v="5"/>
    <x v="0"/>
    <x v="1"/>
    <x v="6"/>
    <x v="6"/>
    <n v="11727"/>
  </r>
  <r>
    <x v="10"/>
    <x v="5"/>
    <x v="0"/>
    <x v="2"/>
    <x v="7"/>
    <x v="7"/>
    <n v="1052412"/>
  </r>
  <r>
    <x v="10"/>
    <x v="5"/>
    <x v="0"/>
    <x v="2"/>
    <x v="8"/>
    <x v="19"/>
    <n v="421976"/>
  </r>
  <r>
    <x v="10"/>
    <x v="5"/>
    <x v="0"/>
    <x v="2"/>
    <x v="8"/>
    <x v="20"/>
    <n v="78474"/>
  </r>
  <r>
    <x v="10"/>
    <x v="5"/>
    <x v="0"/>
    <x v="2"/>
    <x v="8"/>
    <x v="21"/>
    <n v="3305252"/>
  </r>
  <r>
    <x v="10"/>
    <x v="5"/>
    <x v="0"/>
    <x v="2"/>
    <x v="9"/>
    <x v="9"/>
    <n v="870220"/>
  </r>
  <r>
    <x v="10"/>
    <x v="5"/>
    <x v="1"/>
    <x v="0"/>
    <x v="0"/>
    <x v="0"/>
    <n v="294124"/>
  </r>
  <r>
    <x v="10"/>
    <x v="5"/>
    <x v="1"/>
    <x v="0"/>
    <x v="1"/>
    <x v="1"/>
    <n v="2456208"/>
  </r>
  <r>
    <x v="10"/>
    <x v="5"/>
    <x v="1"/>
    <x v="0"/>
    <x v="2"/>
    <x v="2"/>
    <n v="74731"/>
  </r>
  <r>
    <x v="10"/>
    <x v="5"/>
    <x v="1"/>
    <x v="0"/>
    <x v="3"/>
    <x v="10"/>
    <n v="-596152"/>
  </r>
  <r>
    <x v="10"/>
    <x v="5"/>
    <x v="1"/>
    <x v="0"/>
    <x v="3"/>
    <x v="11"/>
    <n v="0"/>
  </r>
  <r>
    <x v="10"/>
    <x v="5"/>
    <x v="1"/>
    <x v="0"/>
    <x v="3"/>
    <x v="12"/>
    <n v="9783"/>
  </r>
  <r>
    <x v="10"/>
    <x v="5"/>
    <x v="1"/>
    <x v="0"/>
    <x v="3"/>
    <x v="13"/>
    <n v="15940"/>
  </r>
  <r>
    <x v="10"/>
    <x v="5"/>
    <x v="1"/>
    <x v="0"/>
    <x v="3"/>
    <x v="14"/>
    <n v="0"/>
  </r>
  <r>
    <x v="10"/>
    <x v="5"/>
    <x v="1"/>
    <x v="0"/>
    <x v="3"/>
    <x v="15"/>
    <n v="0"/>
  </r>
  <r>
    <x v="10"/>
    <x v="5"/>
    <x v="1"/>
    <x v="0"/>
    <x v="4"/>
    <x v="4"/>
    <n v="2775675"/>
  </r>
  <r>
    <x v="10"/>
    <x v="5"/>
    <x v="1"/>
    <x v="0"/>
    <x v="5"/>
    <x v="16"/>
    <n v="0"/>
  </r>
  <r>
    <x v="10"/>
    <x v="5"/>
    <x v="1"/>
    <x v="0"/>
    <x v="5"/>
    <x v="17"/>
    <n v="0"/>
  </r>
  <r>
    <x v="10"/>
    <x v="5"/>
    <x v="1"/>
    <x v="0"/>
    <x v="5"/>
    <x v="18"/>
    <n v="-12068"/>
  </r>
  <r>
    <x v="10"/>
    <x v="5"/>
    <x v="1"/>
    <x v="1"/>
    <x v="6"/>
    <x v="6"/>
    <n v="29277"/>
  </r>
  <r>
    <x v="10"/>
    <x v="5"/>
    <x v="1"/>
    <x v="2"/>
    <x v="7"/>
    <x v="7"/>
    <n v="1052412"/>
  </r>
  <r>
    <x v="10"/>
    <x v="5"/>
    <x v="1"/>
    <x v="2"/>
    <x v="8"/>
    <x v="19"/>
    <n v="415934"/>
  </r>
  <r>
    <x v="10"/>
    <x v="5"/>
    <x v="1"/>
    <x v="2"/>
    <x v="8"/>
    <x v="20"/>
    <n v="78474"/>
  </r>
  <r>
    <x v="10"/>
    <x v="5"/>
    <x v="1"/>
    <x v="2"/>
    <x v="8"/>
    <x v="21"/>
    <n v="3305252"/>
  </r>
  <r>
    <x v="10"/>
    <x v="5"/>
    <x v="1"/>
    <x v="2"/>
    <x v="9"/>
    <x v="9"/>
    <n v="1360440"/>
  </r>
  <r>
    <x v="10"/>
    <x v="6"/>
    <x v="0"/>
    <x v="0"/>
    <x v="0"/>
    <x v="0"/>
    <n v="1853"/>
  </r>
  <r>
    <x v="10"/>
    <x v="6"/>
    <x v="0"/>
    <x v="0"/>
    <x v="1"/>
    <x v="1"/>
    <n v="87814"/>
  </r>
  <r>
    <x v="10"/>
    <x v="6"/>
    <x v="0"/>
    <x v="0"/>
    <x v="2"/>
    <x v="2"/>
    <n v="0"/>
  </r>
  <r>
    <x v="10"/>
    <x v="6"/>
    <x v="0"/>
    <x v="0"/>
    <x v="3"/>
    <x v="10"/>
    <n v="0"/>
  </r>
  <r>
    <x v="10"/>
    <x v="6"/>
    <x v="0"/>
    <x v="0"/>
    <x v="3"/>
    <x v="11"/>
    <n v="0"/>
  </r>
  <r>
    <x v="10"/>
    <x v="6"/>
    <x v="0"/>
    <x v="0"/>
    <x v="3"/>
    <x v="12"/>
    <n v="0"/>
  </r>
  <r>
    <x v="10"/>
    <x v="6"/>
    <x v="0"/>
    <x v="0"/>
    <x v="3"/>
    <x v="13"/>
    <n v="4281"/>
  </r>
  <r>
    <x v="10"/>
    <x v="6"/>
    <x v="0"/>
    <x v="0"/>
    <x v="3"/>
    <x v="14"/>
    <n v="0"/>
  </r>
  <r>
    <x v="10"/>
    <x v="6"/>
    <x v="0"/>
    <x v="0"/>
    <x v="3"/>
    <x v="15"/>
    <n v="0"/>
  </r>
  <r>
    <x v="10"/>
    <x v="6"/>
    <x v="0"/>
    <x v="0"/>
    <x v="4"/>
    <x v="4"/>
    <n v="29329"/>
  </r>
  <r>
    <x v="10"/>
    <x v="6"/>
    <x v="0"/>
    <x v="0"/>
    <x v="5"/>
    <x v="16"/>
    <n v="0"/>
  </r>
  <r>
    <x v="10"/>
    <x v="6"/>
    <x v="0"/>
    <x v="0"/>
    <x v="5"/>
    <x v="17"/>
    <n v="0"/>
  </r>
  <r>
    <x v="10"/>
    <x v="6"/>
    <x v="0"/>
    <x v="0"/>
    <x v="5"/>
    <x v="18"/>
    <n v="0"/>
  </r>
  <r>
    <x v="10"/>
    <x v="6"/>
    <x v="0"/>
    <x v="1"/>
    <x v="6"/>
    <x v="6"/>
    <n v="17268"/>
  </r>
  <r>
    <x v="10"/>
    <x v="6"/>
    <x v="0"/>
    <x v="2"/>
    <x v="7"/>
    <x v="7"/>
    <n v="11113"/>
  </r>
  <r>
    <x v="10"/>
    <x v="6"/>
    <x v="0"/>
    <x v="2"/>
    <x v="8"/>
    <x v="19"/>
    <n v="33419"/>
  </r>
  <r>
    <x v="10"/>
    <x v="6"/>
    <x v="0"/>
    <x v="2"/>
    <x v="8"/>
    <x v="20"/>
    <n v="0"/>
  </r>
  <r>
    <x v="10"/>
    <x v="6"/>
    <x v="0"/>
    <x v="2"/>
    <x v="8"/>
    <x v="21"/>
    <n v="74226"/>
  </r>
  <r>
    <x v="10"/>
    <x v="6"/>
    <x v="0"/>
    <x v="2"/>
    <x v="9"/>
    <x v="9"/>
    <n v="13225"/>
  </r>
  <r>
    <x v="10"/>
    <x v="6"/>
    <x v="1"/>
    <x v="0"/>
    <x v="0"/>
    <x v="0"/>
    <n v="1853"/>
  </r>
  <r>
    <x v="10"/>
    <x v="6"/>
    <x v="1"/>
    <x v="0"/>
    <x v="1"/>
    <x v="1"/>
    <n v="87814"/>
  </r>
  <r>
    <x v="10"/>
    <x v="6"/>
    <x v="1"/>
    <x v="0"/>
    <x v="2"/>
    <x v="2"/>
    <n v="0"/>
  </r>
  <r>
    <x v="10"/>
    <x v="6"/>
    <x v="1"/>
    <x v="0"/>
    <x v="3"/>
    <x v="10"/>
    <n v="0"/>
  </r>
  <r>
    <x v="10"/>
    <x v="6"/>
    <x v="1"/>
    <x v="0"/>
    <x v="3"/>
    <x v="11"/>
    <n v="0"/>
  </r>
  <r>
    <x v="10"/>
    <x v="6"/>
    <x v="1"/>
    <x v="0"/>
    <x v="3"/>
    <x v="12"/>
    <n v="0"/>
  </r>
  <r>
    <x v="10"/>
    <x v="6"/>
    <x v="1"/>
    <x v="0"/>
    <x v="3"/>
    <x v="13"/>
    <n v="4281"/>
  </r>
  <r>
    <x v="10"/>
    <x v="6"/>
    <x v="1"/>
    <x v="0"/>
    <x v="3"/>
    <x v="14"/>
    <n v="0"/>
  </r>
  <r>
    <x v="10"/>
    <x v="6"/>
    <x v="1"/>
    <x v="0"/>
    <x v="3"/>
    <x v="15"/>
    <n v="0"/>
  </r>
  <r>
    <x v="10"/>
    <x v="6"/>
    <x v="1"/>
    <x v="0"/>
    <x v="4"/>
    <x v="4"/>
    <n v="29329"/>
  </r>
  <r>
    <x v="10"/>
    <x v="6"/>
    <x v="1"/>
    <x v="0"/>
    <x v="5"/>
    <x v="16"/>
    <n v="0"/>
  </r>
  <r>
    <x v="10"/>
    <x v="6"/>
    <x v="1"/>
    <x v="0"/>
    <x v="5"/>
    <x v="17"/>
    <n v="0"/>
  </r>
  <r>
    <x v="10"/>
    <x v="6"/>
    <x v="1"/>
    <x v="0"/>
    <x v="5"/>
    <x v="18"/>
    <n v="0"/>
  </r>
  <r>
    <x v="10"/>
    <x v="6"/>
    <x v="1"/>
    <x v="1"/>
    <x v="6"/>
    <x v="6"/>
    <n v="17268"/>
  </r>
  <r>
    <x v="10"/>
    <x v="6"/>
    <x v="1"/>
    <x v="2"/>
    <x v="7"/>
    <x v="7"/>
    <n v="11113"/>
  </r>
  <r>
    <x v="10"/>
    <x v="6"/>
    <x v="1"/>
    <x v="2"/>
    <x v="8"/>
    <x v="19"/>
    <n v="33419"/>
  </r>
  <r>
    <x v="10"/>
    <x v="6"/>
    <x v="1"/>
    <x v="2"/>
    <x v="8"/>
    <x v="20"/>
    <n v="0"/>
  </r>
  <r>
    <x v="10"/>
    <x v="6"/>
    <x v="1"/>
    <x v="2"/>
    <x v="8"/>
    <x v="21"/>
    <n v="74226"/>
  </r>
  <r>
    <x v="10"/>
    <x v="6"/>
    <x v="1"/>
    <x v="2"/>
    <x v="9"/>
    <x v="9"/>
    <n v="13225"/>
  </r>
  <r>
    <x v="10"/>
    <x v="7"/>
    <x v="0"/>
    <x v="0"/>
    <x v="0"/>
    <x v="0"/>
    <n v="329927"/>
  </r>
  <r>
    <x v="10"/>
    <x v="7"/>
    <x v="0"/>
    <x v="0"/>
    <x v="1"/>
    <x v="1"/>
    <n v="3799300"/>
  </r>
  <r>
    <x v="10"/>
    <x v="7"/>
    <x v="0"/>
    <x v="0"/>
    <x v="2"/>
    <x v="2"/>
    <n v="188121"/>
  </r>
  <r>
    <x v="10"/>
    <x v="7"/>
    <x v="0"/>
    <x v="0"/>
    <x v="3"/>
    <x v="10"/>
    <n v="-346235"/>
  </r>
  <r>
    <x v="10"/>
    <x v="7"/>
    <x v="0"/>
    <x v="0"/>
    <x v="3"/>
    <x v="11"/>
    <n v="0"/>
  </r>
  <r>
    <x v="10"/>
    <x v="7"/>
    <x v="0"/>
    <x v="0"/>
    <x v="3"/>
    <x v="12"/>
    <n v="0"/>
  </r>
  <r>
    <x v="10"/>
    <x v="7"/>
    <x v="0"/>
    <x v="0"/>
    <x v="3"/>
    <x v="13"/>
    <n v="495548"/>
  </r>
  <r>
    <x v="10"/>
    <x v="7"/>
    <x v="0"/>
    <x v="0"/>
    <x v="3"/>
    <x v="14"/>
    <n v="0"/>
  </r>
  <r>
    <x v="10"/>
    <x v="7"/>
    <x v="0"/>
    <x v="0"/>
    <x v="3"/>
    <x v="15"/>
    <n v="0"/>
  </r>
  <r>
    <x v="10"/>
    <x v="7"/>
    <x v="0"/>
    <x v="0"/>
    <x v="4"/>
    <x v="4"/>
    <n v="3825086"/>
  </r>
  <r>
    <x v="10"/>
    <x v="7"/>
    <x v="0"/>
    <x v="0"/>
    <x v="5"/>
    <x v="16"/>
    <n v="0"/>
  </r>
  <r>
    <x v="10"/>
    <x v="7"/>
    <x v="0"/>
    <x v="0"/>
    <x v="5"/>
    <x v="17"/>
    <n v="0"/>
  </r>
  <r>
    <x v="10"/>
    <x v="7"/>
    <x v="0"/>
    <x v="0"/>
    <x v="5"/>
    <x v="18"/>
    <n v="0"/>
  </r>
  <r>
    <x v="10"/>
    <x v="7"/>
    <x v="0"/>
    <x v="1"/>
    <x v="6"/>
    <x v="6"/>
    <n v="707924"/>
  </r>
  <r>
    <x v="10"/>
    <x v="7"/>
    <x v="0"/>
    <x v="2"/>
    <x v="7"/>
    <x v="7"/>
    <n v="1376105"/>
  </r>
  <r>
    <x v="10"/>
    <x v="7"/>
    <x v="0"/>
    <x v="2"/>
    <x v="8"/>
    <x v="19"/>
    <n v="705450"/>
  </r>
  <r>
    <x v="10"/>
    <x v="7"/>
    <x v="0"/>
    <x v="2"/>
    <x v="8"/>
    <x v="20"/>
    <n v="136719"/>
  </r>
  <r>
    <x v="10"/>
    <x v="7"/>
    <x v="0"/>
    <x v="2"/>
    <x v="8"/>
    <x v="21"/>
    <n v="4706644"/>
  </r>
  <r>
    <x v="10"/>
    <x v="7"/>
    <x v="0"/>
    <x v="2"/>
    <x v="9"/>
    <x v="9"/>
    <n v="1776127"/>
  </r>
  <r>
    <x v="10"/>
    <x v="7"/>
    <x v="1"/>
    <x v="0"/>
    <x v="0"/>
    <x v="0"/>
    <n v="1020669"/>
  </r>
  <r>
    <x v="10"/>
    <x v="7"/>
    <x v="1"/>
    <x v="0"/>
    <x v="1"/>
    <x v="1"/>
    <n v="6911195"/>
  </r>
  <r>
    <x v="10"/>
    <x v="7"/>
    <x v="1"/>
    <x v="0"/>
    <x v="2"/>
    <x v="2"/>
    <n v="280291"/>
  </r>
  <r>
    <x v="10"/>
    <x v="7"/>
    <x v="1"/>
    <x v="0"/>
    <x v="3"/>
    <x v="10"/>
    <n v="-2288881"/>
  </r>
  <r>
    <x v="10"/>
    <x v="7"/>
    <x v="1"/>
    <x v="0"/>
    <x v="3"/>
    <x v="11"/>
    <n v="0"/>
  </r>
  <r>
    <x v="10"/>
    <x v="7"/>
    <x v="1"/>
    <x v="0"/>
    <x v="3"/>
    <x v="12"/>
    <n v="0"/>
  </r>
  <r>
    <x v="10"/>
    <x v="7"/>
    <x v="1"/>
    <x v="0"/>
    <x v="3"/>
    <x v="13"/>
    <n v="283430"/>
  </r>
  <r>
    <x v="10"/>
    <x v="7"/>
    <x v="1"/>
    <x v="0"/>
    <x v="3"/>
    <x v="14"/>
    <n v="0"/>
  </r>
  <r>
    <x v="10"/>
    <x v="7"/>
    <x v="1"/>
    <x v="0"/>
    <x v="3"/>
    <x v="15"/>
    <n v="0"/>
  </r>
  <r>
    <x v="10"/>
    <x v="7"/>
    <x v="1"/>
    <x v="0"/>
    <x v="4"/>
    <x v="4"/>
    <n v="3916839"/>
  </r>
  <r>
    <x v="10"/>
    <x v="7"/>
    <x v="1"/>
    <x v="0"/>
    <x v="5"/>
    <x v="16"/>
    <n v="-146796"/>
  </r>
  <r>
    <x v="10"/>
    <x v="7"/>
    <x v="1"/>
    <x v="0"/>
    <x v="5"/>
    <x v="17"/>
    <n v="0"/>
  </r>
  <r>
    <x v="10"/>
    <x v="7"/>
    <x v="1"/>
    <x v="0"/>
    <x v="5"/>
    <x v="18"/>
    <n v="-63009"/>
  </r>
  <r>
    <x v="10"/>
    <x v="7"/>
    <x v="1"/>
    <x v="1"/>
    <x v="6"/>
    <x v="6"/>
    <n v="-433152"/>
  </r>
  <r>
    <x v="10"/>
    <x v="7"/>
    <x v="1"/>
    <x v="2"/>
    <x v="7"/>
    <x v="7"/>
    <n v="1376105"/>
  </r>
  <r>
    <x v="10"/>
    <x v="7"/>
    <x v="1"/>
    <x v="2"/>
    <x v="8"/>
    <x v="19"/>
    <n v="625680"/>
  </r>
  <r>
    <x v="10"/>
    <x v="7"/>
    <x v="1"/>
    <x v="2"/>
    <x v="8"/>
    <x v="20"/>
    <n v="136719"/>
  </r>
  <r>
    <x v="10"/>
    <x v="7"/>
    <x v="1"/>
    <x v="2"/>
    <x v="8"/>
    <x v="21"/>
    <n v="4706644"/>
  </r>
  <r>
    <x v="10"/>
    <x v="7"/>
    <x v="1"/>
    <x v="2"/>
    <x v="9"/>
    <x v="9"/>
    <n v="7065950"/>
  </r>
  <r>
    <x v="10"/>
    <x v="8"/>
    <x v="0"/>
    <x v="0"/>
    <x v="0"/>
    <x v="0"/>
    <n v="146517"/>
  </r>
  <r>
    <x v="10"/>
    <x v="8"/>
    <x v="0"/>
    <x v="0"/>
    <x v="1"/>
    <x v="1"/>
    <n v="630633"/>
  </r>
  <r>
    <x v="10"/>
    <x v="8"/>
    <x v="0"/>
    <x v="0"/>
    <x v="2"/>
    <x v="2"/>
    <n v="30936"/>
  </r>
  <r>
    <x v="10"/>
    <x v="8"/>
    <x v="0"/>
    <x v="0"/>
    <x v="3"/>
    <x v="10"/>
    <n v="-75515"/>
  </r>
  <r>
    <x v="10"/>
    <x v="8"/>
    <x v="0"/>
    <x v="0"/>
    <x v="3"/>
    <x v="11"/>
    <n v="0"/>
  </r>
  <r>
    <x v="10"/>
    <x v="8"/>
    <x v="0"/>
    <x v="0"/>
    <x v="3"/>
    <x v="12"/>
    <n v="77551"/>
  </r>
  <r>
    <x v="10"/>
    <x v="8"/>
    <x v="0"/>
    <x v="0"/>
    <x v="3"/>
    <x v="13"/>
    <n v="57872"/>
  </r>
  <r>
    <x v="10"/>
    <x v="8"/>
    <x v="0"/>
    <x v="0"/>
    <x v="3"/>
    <x v="14"/>
    <n v="0"/>
  </r>
  <r>
    <x v="10"/>
    <x v="8"/>
    <x v="0"/>
    <x v="0"/>
    <x v="3"/>
    <x v="15"/>
    <n v="9410"/>
  </r>
  <r>
    <x v="10"/>
    <x v="8"/>
    <x v="0"/>
    <x v="0"/>
    <x v="4"/>
    <x v="4"/>
    <n v="901904"/>
  </r>
  <r>
    <x v="10"/>
    <x v="8"/>
    <x v="0"/>
    <x v="0"/>
    <x v="5"/>
    <x v="16"/>
    <n v="0"/>
  </r>
  <r>
    <x v="10"/>
    <x v="8"/>
    <x v="0"/>
    <x v="0"/>
    <x v="5"/>
    <x v="17"/>
    <n v="0"/>
  </r>
  <r>
    <x v="10"/>
    <x v="8"/>
    <x v="0"/>
    <x v="0"/>
    <x v="5"/>
    <x v="18"/>
    <n v="0"/>
  </r>
  <r>
    <x v="10"/>
    <x v="8"/>
    <x v="0"/>
    <x v="1"/>
    <x v="6"/>
    <x v="6"/>
    <n v="180310"/>
  </r>
  <r>
    <x v="10"/>
    <x v="8"/>
    <x v="0"/>
    <x v="2"/>
    <x v="7"/>
    <x v="7"/>
    <n v="347449"/>
  </r>
  <r>
    <x v="10"/>
    <x v="8"/>
    <x v="0"/>
    <x v="2"/>
    <x v="8"/>
    <x v="19"/>
    <n v="179391"/>
  </r>
  <r>
    <x v="10"/>
    <x v="8"/>
    <x v="0"/>
    <x v="2"/>
    <x v="8"/>
    <x v="20"/>
    <n v="46601"/>
  </r>
  <r>
    <x v="10"/>
    <x v="8"/>
    <x v="0"/>
    <x v="2"/>
    <x v="8"/>
    <x v="21"/>
    <n v="1028915"/>
  </r>
  <r>
    <x v="10"/>
    <x v="8"/>
    <x v="0"/>
    <x v="2"/>
    <x v="9"/>
    <x v="9"/>
    <n v="218626"/>
  </r>
  <r>
    <x v="10"/>
    <x v="8"/>
    <x v="1"/>
    <x v="0"/>
    <x v="0"/>
    <x v="0"/>
    <n v="181971"/>
  </r>
  <r>
    <x v="10"/>
    <x v="8"/>
    <x v="1"/>
    <x v="0"/>
    <x v="1"/>
    <x v="1"/>
    <n v="687119"/>
  </r>
  <r>
    <x v="10"/>
    <x v="8"/>
    <x v="1"/>
    <x v="0"/>
    <x v="2"/>
    <x v="2"/>
    <n v="36552"/>
  </r>
  <r>
    <x v="10"/>
    <x v="8"/>
    <x v="1"/>
    <x v="0"/>
    <x v="3"/>
    <x v="10"/>
    <n v="-101656"/>
  </r>
  <r>
    <x v="10"/>
    <x v="8"/>
    <x v="1"/>
    <x v="0"/>
    <x v="3"/>
    <x v="11"/>
    <n v="0"/>
  </r>
  <r>
    <x v="10"/>
    <x v="8"/>
    <x v="1"/>
    <x v="0"/>
    <x v="3"/>
    <x v="12"/>
    <n v="0"/>
  </r>
  <r>
    <x v="10"/>
    <x v="8"/>
    <x v="1"/>
    <x v="0"/>
    <x v="3"/>
    <x v="13"/>
    <n v="57859"/>
  </r>
  <r>
    <x v="10"/>
    <x v="8"/>
    <x v="1"/>
    <x v="0"/>
    <x v="3"/>
    <x v="14"/>
    <n v="0"/>
  </r>
  <r>
    <x v="10"/>
    <x v="8"/>
    <x v="1"/>
    <x v="0"/>
    <x v="3"/>
    <x v="15"/>
    <n v="9735"/>
  </r>
  <r>
    <x v="10"/>
    <x v="8"/>
    <x v="1"/>
    <x v="0"/>
    <x v="4"/>
    <x v="4"/>
    <n v="940476"/>
  </r>
  <r>
    <x v="10"/>
    <x v="8"/>
    <x v="1"/>
    <x v="0"/>
    <x v="5"/>
    <x v="16"/>
    <n v="0"/>
  </r>
  <r>
    <x v="10"/>
    <x v="8"/>
    <x v="1"/>
    <x v="0"/>
    <x v="5"/>
    <x v="17"/>
    <n v="0"/>
  </r>
  <r>
    <x v="10"/>
    <x v="8"/>
    <x v="1"/>
    <x v="0"/>
    <x v="5"/>
    <x v="18"/>
    <n v="0"/>
  </r>
  <r>
    <x v="10"/>
    <x v="8"/>
    <x v="1"/>
    <x v="1"/>
    <x v="6"/>
    <x v="6"/>
    <n v="230443"/>
  </r>
  <r>
    <x v="10"/>
    <x v="8"/>
    <x v="1"/>
    <x v="2"/>
    <x v="7"/>
    <x v="7"/>
    <n v="347449"/>
  </r>
  <r>
    <x v="10"/>
    <x v="8"/>
    <x v="1"/>
    <x v="2"/>
    <x v="8"/>
    <x v="19"/>
    <n v="174837"/>
  </r>
  <r>
    <x v="10"/>
    <x v="8"/>
    <x v="1"/>
    <x v="2"/>
    <x v="8"/>
    <x v="20"/>
    <n v="46601"/>
  </r>
  <r>
    <x v="10"/>
    <x v="8"/>
    <x v="1"/>
    <x v="2"/>
    <x v="8"/>
    <x v="21"/>
    <n v="1028915"/>
  </r>
  <r>
    <x v="10"/>
    <x v="8"/>
    <x v="1"/>
    <x v="2"/>
    <x v="9"/>
    <x v="9"/>
    <n v="512821"/>
  </r>
  <r>
    <x v="10"/>
    <x v="9"/>
    <x v="0"/>
    <x v="0"/>
    <x v="0"/>
    <x v="0"/>
    <n v="34381"/>
  </r>
  <r>
    <x v="10"/>
    <x v="9"/>
    <x v="0"/>
    <x v="0"/>
    <x v="1"/>
    <x v="1"/>
    <n v="257200"/>
  </r>
  <r>
    <x v="10"/>
    <x v="9"/>
    <x v="0"/>
    <x v="0"/>
    <x v="2"/>
    <x v="2"/>
    <n v="6628"/>
  </r>
  <r>
    <x v="10"/>
    <x v="9"/>
    <x v="0"/>
    <x v="0"/>
    <x v="3"/>
    <x v="10"/>
    <n v="-52120"/>
  </r>
  <r>
    <x v="10"/>
    <x v="9"/>
    <x v="0"/>
    <x v="0"/>
    <x v="3"/>
    <x v="11"/>
    <n v="2489"/>
  </r>
  <r>
    <x v="10"/>
    <x v="9"/>
    <x v="0"/>
    <x v="0"/>
    <x v="3"/>
    <x v="12"/>
    <n v="0"/>
  </r>
  <r>
    <x v="10"/>
    <x v="9"/>
    <x v="0"/>
    <x v="0"/>
    <x v="3"/>
    <x v="13"/>
    <n v="24744"/>
  </r>
  <r>
    <x v="10"/>
    <x v="9"/>
    <x v="0"/>
    <x v="0"/>
    <x v="3"/>
    <x v="14"/>
    <n v="0"/>
  </r>
  <r>
    <x v="10"/>
    <x v="9"/>
    <x v="0"/>
    <x v="0"/>
    <x v="3"/>
    <x v="15"/>
    <n v="0"/>
  </r>
  <r>
    <x v="10"/>
    <x v="9"/>
    <x v="0"/>
    <x v="0"/>
    <x v="4"/>
    <x v="4"/>
    <n v="411145"/>
  </r>
  <r>
    <x v="10"/>
    <x v="9"/>
    <x v="0"/>
    <x v="0"/>
    <x v="5"/>
    <x v="16"/>
    <n v="0"/>
  </r>
  <r>
    <x v="10"/>
    <x v="9"/>
    <x v="0"/>
    <x v="0"/>
    <x v="5"/>
    <x v="17"/>
    <n v="210881"/>
  </r>
  <r>
    <x v="10"/>
    <x v="9"/>
    <x v="0"/>
    <x v="0"/>
    <x v="5"/>
    <x v="18"/>
    <n v="0"/>
  </r>
  <r>
    <x v="10"/>
    <x v="9"/>
    <x v="0"/>
    <x v="1"/>
    <x v="6"/>
    <x v="6"/>
    <n v="179824"/>
  </r>
  <r>
    <x v="10"/>
    <x v="9"/>
    <x v="0"/>
    <x v="2"/>
    <x v="7"/>
    <x v="7"/>
    <n v="239209"/>
  </r>
  <r>
    <x v="10"/>
    <x v="9"/>
    <x v="0"/>
    <x v="2"/>
    <x v="8"/>
    <x v="19"/>
    <n v="45390"/>
  </r>
  <r>
    <x v="10"/>
    <x v="9"/>
    <x v="0"/>
    <x v="2"/>
    <x v="8"/>
    <x v="20"/>
    <n v="11221"/>
  </r>
  <r>
    <x v="10"/>
    <x v="9"/>
    <x v="0"/>
    <x v="2"/>
    <x v="8"/>
    <x v="21"/>
    <n v="332981"/>
  </r>
  <r>
    <x v="10"/>
    <x v="9"/>
    <x v="0"/>
    <x v="2"/>
    <x v="9"/>
    <x v="9"/>
    <n v="74383"/>
  </r>
  <r>
    <x v="10"/>
    <x v="9"/>
    <x v="1"/>
    <x v="0"/>
    <x v="0"/>
    <x v="0"/>
    <n v="48130"/>
  </r>
  <r>
    <x v="10"/>
    <x v="9"/>
    <x v="1"/>
    <x v="0"/>
    <x v="1"/>
    <x v="1"/>
    <n v="265390"/>
  </r>
  <r>
    <x v="10"/>
    <x v="9"/>
    <x v="1"/>
    <x v="0"/>
    <x v="2"/>
    <x v="2"/>
    <n v="6628"/>
  </r>
  <r>
    <x v="10"/>
    <x v="9"/>
    <x v="1"/>
    <x v="0"/>
    <x v="3"/>
    <x v="10"/>
    <n v="-52120"/>
  </r>
  <r>
    <x v="10"/>
    <x v="9"/>
    <x v="1"/>
    <x v="0"/>
    <x v="3"/>
    <x v="11"/>
    <n v="2489"/>
  </r>
  <r>
    <x v="10"/>
    <x v="9"/>
    <x v="1"/>
    <x v="0"/>
    <x v="3"/>
    <x v="12"/>
    <n v="0"/>
  </r>
  <r>
    <x v="10"/>
    <x v="9"/>
    <x v="1"/>
    <x v="0"/>
    <x v="3"/>
    <x v="13"/>
    <n v="24744"/>
  </r>
  <r>
    <x v="10"/>
    <x v="9"/>
    <x v="1"/>
    <x v="0"/>
    <x v="3"/>
    <x v="14"/>
    <n v="0"/>
  </r>
  <r>
    <x v="10"/>
    <x v="9"/>
    <x v="1"/>
    <x v="0"/>
    <x v="3"/>
    <x v="15"/>
    <n v="0"/>
  </r>
  <r>
    <x v="10"/>
    <x v="9"/>
    <x v="1"/>
    <x v="0"/>
    <x v="4"/>
    <x v="4"/>
    <n v="411145"/>
  </r>
  <r>
    <x v="10"/>
    <x v="9"/>
    <x v="1"/>
    <x v="0"/>
    <x v="5"/>
    <x v="16"/>
    <n v="0"/>
  </r>
  <r>
    <x v="10"/>
    <x v="9"/>
    <x v="1"/>
    <x v="0"/>
    <x v="5"/>
    <x v="17"/>
    <n v="210881"/>
  </r>
  <r>
    <x v="10"/>
    <x v="9"/>
    <x v="1"/>
    <x v="0"/>
    <x v="5"/>
    <x v="18"/>
    <n v="0"/>
  </r>
  <r>
    <x v="10"/>
    <x v="9"/>
    <x v="1"/>
    <x v="1"/>
    <x v="6"/>
    <x v="6"/>
    <n v="192161"/>
  </r>
  <r>
    <x v="10"/>
    <x v="9"/>
    <x v="1"/>
    <x v="2"/>
    <x v="7"/>
    <x v="7"/>
    <n v="239209"/>
  </r>
  <r>
    <x v="10"/>
    <x v="9"/>
    <x v="1"/>
    <x v="2"/>
    <x v="8"/>
    <x v="19"/>
    <n v="45390"/>
  </r>
  <r>
    <x v="10"/>
    <x v="9"/>
    <x v="1"/>
    <x v="2"/>
    <x v="8"/>
    <x v="20"/>
    <n v="11221"/>
  </r>
  <r>
    <x v="10"/>
    <x v="9"/>
    <x v="1"/>
    <x v="2"/>
    <x v="8"/>
    <x v="21"/>
    <n v="332981"/>
  </r>
  <r>
    <x v="10"/>
    <x v="9"/>
    <x v="1"/>
    <x v="2"/>
    <x v="9"/>
    <x v="9"/>
    <n v="108659"/>
  </r>
  <r>
    <x v="10"/>
    <x v="10"/>
    <x v="0"/>
    <x v="0"/>
    <x v="0"/>
    <x v="0"/>
    <n v="216312"/>
  </r>
  <r>
    <x v="10"/>
    <x v="10"/>
    <x v="0"/>
    <x v="0"/>
    <x v="1"/>
    <x v="1"/>
    <n v="939737"/>
  </r>
  <r>
    <x v="10"/>
    <x v="10"/>
    <x v="0"/>
    <x v="0"/>
    <x v="2"/>
    <x v="2"/>
    <n v="38720"/>
  </r>
  <r>
    <x v="10"/>
    <x v="10"/>
    <x v="0"/>
    <x v="0"/>
    <x v="3"/>
    <x v="10"/>
    <n v="-89831"/>
  </r>
  <r>
    <x v="10"/>
    <x v="10"/>
    <x v="0"/>
    <x v="0"/>
    <x v="3"/>
    <x v="11"/>
    <n v="159946"/>
  </r>
  <r>
    <x v="10"/>
    <x v="10"/>
    <x v="0"/>
    <x v="0"/>
    <x v="3"/>
    <x v="12"/>
    <n v="6201"/>
  </r>
  <r>
    <x v="10"/>
    <x v="10"/>
    <x v="0"/>
    <x v="0"/>
    <x v="3"/>
    <x v="13"/>
    <n v="83443"/>
  </r>
  <r>
    <x v="10"/>
    <x v="10"/>
    <x v="0"/>
    <x v="0"/>
    <x v="3"/>
    <x v="14"/>
    <n v="-27766"/>
  </r>
  <r>
    <x v="10"/>
    <x v="10"/>
    <x v="0"/>
    <x v="0"/>
    <x v="3"/>
    <x v="15"/>
    <n v="0"/>
  </r>
  <r>
    <x v="10"/>
    <x v="10"/>
    <x v="0"/>
    <x v="0"/>
    <x v="4"/>
    <x v="4"/>
    <n v="966982"/>
  </r>
  <r>
    <x v="10"/>
    <x v="10"/>
    <x v="0"/>
    <x v="0"/>
    <x v="5"/>
    <x v="16"/>
    <n v="0"/>
  </r>
  <r>
    <x v="10"/>
    <x v="10"/>
    <x v="0"/>
    <x v="0"/>
    <x v="5"/>
    <x v="17"/>
    <n v="0"/>
  </r>
  <r>
    <x v="10"/>
    <x v="10"/>
    <x v="0"/>
    <x v="0"/>
    <x v="5"/>
    <x v="18"/>
    <n v="0"/>
  </r>
  <r>
    <x v="10"/>
    <x v="10"/>
    <x v="0"/>
    <x v="1"/>
    <x v="6"/>
    <x v="6"/>
    <n v="215519"/>
  </r>
  <r>
    <x v="10"/>
    <x v="10"/>
    <x v="0"/>
    <x v="2"/>
    <x v="7"/>
    <x v="7"/>
    <n v="515478"/>
  </r>
  <r>
    <x v="10"/>
    <x v="10"/>
    <x v="0"/>
    <x v="2"/>
    <x v="8"/>
    <x v="19"/>
    <n v="417171"/>
  </r>
  <r>
    <x v="10"/>
    <x v="10"/>
    <x v="0"/>
    <x v="2"/>
    <x v="8"/>
    <x v="20"/>
    <n v="28651"/>
  </r>
  <r>
    <x v="10"/>
    <x v="10"/>
    <x v="0"/>
    <x v="2"/>
    <x v="8"/>
    <x v="21"/>
    <n v="990553"/>
  </r>
  <r>
    <x v="10"/>
    <x v="10"/>
    <x v="0"/>
    <x v="2"/>
    <x v="9"/>
    <x v="9"/>
    <n v="293424"/>
  </r>
  <r>
    <x v="10"/>
    <x v="10"/>
    <x v="1"/>
    <x v="0"/>
    <x v="0"/>
    <x v="0"/>
    <n v="256859"/>
  </r>
  <r>
    <x v="10"/>
    <x v="10"/>
    <x v="1"/>
    <x v="0"/>
    <x v="1"/>
    <x v="1"/>
    <n v="973470"/>
  </r>
  <r>
    <x v="10"/>
    <x v="10"/>
    <x v="1"/>
    <x v="0"/>
    <x v="2"/>
    <x v="2"/>
    <n v="47620"/>
  </r>
  <r>
    <x v="10"/>
    <x v="10"/>
    <x v="1"/>
    <x v="0"/>
    <x v="3"/>
    <x v="10"/>
    <n v="-208054"/>
  </r>
  <r>
    <x v="10"/>
    <x v="10"/>
    <x v="1"/>
    <x v="0"/>
    <x v="3"/>
    <x v="11"/>
    <n v="159890"/>
  </r>
  <r>
    <x v="10"/>
    <x v="10"/>
    <x v="1"/>
    <x v="0"/>
    <x v="3"/>
    <x v="12"/>
    <n v="6201"/>
  </r>
  <r>
    <x v="10"/>
    <x v="10"/>
    <x v="1"/>
    <x v="0"/>
    <x v="3"/>
    <x v="13"/>
    <n v="83302"/>
  </r>
  <r>
    <x v="10"/>
    <x v="10"/>
    <x v="1"/>
    <x v="0"/>
    <x v="3"/>
    <x v="14"/>
    <n v="-27766"/>
  </r>
  <r>
    <x v="10"/>
    <x v="10"/>
    <x v="1"/>
    <x v="0"/>
    <x v="3"/>
    <x v="15"/>
    <n v="0"/>
  </r>
  <r>
    <x v="10"/>
    <x v="10"/>
    <x v="1"/>
    <x v="0"/>
    <x v="4"/>
    <x v="4"/>
    <n v="1021661"/>
  </r>
  <r>
    <x v="10"/>
    <x v="10"/>
    <x v="1"/>
    <x v="0"/>
    <x v="5"/>
    <x v="16"/>
    <n v="0"/>
  </r>
  <r>
    <x v="10"/>
    <x v="10"/>
    <x v="1"/>
    <x v="0"/>
    <x v="5"/>
    <x v="17"/>
    <n v="0"/>
  </r>
  <r>
    <x v="10"/>
    <x v="10"/>
    <x v="1"/>
    <x v="0"/>
    <x v="5"/>
    <x v="18"/>
    <n v="0"/>
  </r>
  <r>
    <x v="10"/>
    <x v="10"/>
    <x v="1"/>
    <x v="1"/>
    <x v="6"/>
    <x v="6"/>
    <n v="194268"/>
  </r>
  <r>
    <x v="10"/>
    <x v="10"/>
    <x v="1"/>
    <x v="2"/>
    <x v="7"/>
    <x v="7"/>
    <n v="515478"/>
  </r>
  <r>
    <x v="10"/>
    <x v="10"/>
    <x v="1"/>
    <x v="2"/>
    <x v="8"/>
    <x v="19"/>
    <n v="411843"/>
  </r>
  <r>
    <x v="10"/>
    <x v="10"/>
    <x v="1"/>
    <x v="2"/>
    <x v="8"/>
    <x v="20"/>
    <n v="28651"/>
  </r>
  <r>
    <x v="10"/>
    <x v="10"/>
    <x v="1"/>
    <x v="2"/>
    <x v="8"/>
    <x v="21"/>
    <n v="990553"/>
  </r>
  <r>
    <x v="10"/>
    <x v="10"/>
    <x v="1"/>
    <x v="2"/>
    <x v="9"/>
    <x v="9"/>
    <n v="533780"/>
  </r>
  <r>
    <x v="10"/>
    <x v="11"/>
    <x v="0"/>
    <x v="0"/>
    <x v="0"/>
    <x v="0"/>
    <n v="198413"/>
  </r>
  <r>
    <x v="10"/>
    <x v="11"/>
    <x v="0"/>
    <x v="0"/>
    <x v="1"/>
    <x v="1"/>
    <n v="1335744"/>
  </r>
  <r>
    <x v="10"/>
    <x v="11"/>
    <x v="0"/>
    <x v="0"/>
    <x v="2"/>
    <x v="2"/>
    <n v="285252"/>
  </r>
  <r>
    <x v="10"/>
    <x v="11"/>
    <x v="0"/>
    <x v="0"/>
    <x v="3"/>
    <x v="10"/>
    <n v="-219004"/>
  </r>
  <r>
    <x v="10"/>
    <x v="11"/>
    <x v="0"/>
    <x v="0"/>
    <x v="3"/>
    <x v="11"/>
    <n v="0"/>
  </r>
  <r>
    <x v="10"/>
    <x v="11"/>
    <x v="0"/>
    <x v="0"/>
    <x v="3"/>
    <x v="12"/>
    <n v="79077"/>
  </r>
  <r>
    <x v="10"/>
    <x v="11"/>
    <x v="0"/>
    <x v="0"/>
    <x v="3"/>
    <x v="13"/>
    <n v="77007"/>
  </r>
  <r>
    <x v="10"/>
    <x v="11"/>
    <x v="0"/>
    <x v="0"/>
    <x v="3"/>
    <x v="14"/>
    <n v="-36863"/>
  </r>
  <r>
    <x v="10"/>
    <x v="11"/>
    <x v="0"/>
    <x v="0"/>
    <x v="3"/>
    <x v="15"/>
    <n v="0"/>
  </r>
  <r>
    <x v="10"/>
    <x v="11"/>
    <x v="0"/>
    <x v="0"/>
    <x v="4"/>
    <x v="4"/>
    <n v="2345696"/>
  </r>
  <r>
    <x v="10"/>
    <x v="11"/>
    <x v="0"/>
    <x v="0"/>
    <x v="5"/>
    <x v="16"/>
    <n v="0"/>
  </r>
  <r>
    <x v="10"/>
    <x v="11"/>
    <x v="0"/>
    <x v="0"/>
    <x v="5"/>
    <x v="17"/>
    <n v="0"/>
  </r>
  <r>
    <x v="10"/>
    <x v="11"/>
    <x v="0"/>
    <x v="0"/>
    <x v="5"/>
    <x v="18"/>
    <n v="0"/>
  </r>
  <r>
    <x v="10"/>
    <x v="11"/>
    <x v="0"/>
    <x v="1"/>
    <x v="6"/>
    <x v="6"/>
    <n v="-159886"/>
  </r>
  <r>
    <x v="10"/>
    <x v="11"/>
    <x v="0"/>
    <x v="2"/>
    <x v="7"/>
    <x v="7"/>
    <n v="664968"/>
  </r>
  <r>
    <x v="10"/>
    <x v="11"/>
    <x v="0"/>
    <x v="2"/>
    <x v="8"/>
    <x v="19"/>
    <n v="340763"/>
  </r>
  <r>
    <x v="10"/>
    <x v="11"/>
    <x v="0"/>
    <x v="2"/>
    <x v="8"/>
    <x v="20"/>
    <n v="42029"/>
  </r>
  <r>
    <x v="10"/>
    <x v="11"/>
    <x v="0"/>
    <x v="2"/>
    <x v="8"/>
    <x v="21"/>
    <n v="2499851"/>
  </r>
  <r>
    <x v="10"/>
    <x v="11"/>
    <x v="0"/>
    <x v="2"/>
    <x v="9"/>
    <x v="9"/>
    <n v="557391"/>
  </r>
  <r>
    <x v="10"/>
    <x v="11"/>
    <x v="1"/>
    <x v="0"/>
    <x v="0"/>
    <x v="0"/>
    <n v="232397"/>
  </r>
  <r>
    <x v="10"/>
    <x v="11"/>
    <x v="1"/>
    <x v="0"/>
    <x v="1"/>
    <x v="1"/>
    <n v="1453746"/>
  </r>
  <r>
    <x v="10"/>
    <x v="11"/>
    <x v="1"/>
    <x v="0"/>
    <x v="2"/>
    <x v="2"/>
    <n v="346281"/>
  </r>
  <r>
    <x v="10"/>
    <x v="11"/>
    <x v="1"/>
    <x v="0"/>
    <x v="3"/>
    <x v="10"/>
    <n v="-235552"/>
  </r>
  <r>
    <x v="10"/>
    <x v="11"/>
    <x v="1"/>
    <x v="0"/>
    <x v="3"/>
    <x v="11"/>
    <n v="0"/>
  </r>
  <r>
    <x v="10"/>
    <x v="11"/>
    <x v="1"/>
    <x v="0"/>
    <x v="3"/>
    <x v="12"/>
    <n v="79077"/>
  </r>
  <r>
    <x v="10"/>
    <x v="11"/>
    <x v="1"/>
    <x v="0"/>
    <x v="3"/>
    <x v="13"/>
    <n v="84568"/>
  </r>
  <r>
    <x v="10"/>
    <x v="11"/>
    <x v="1"/>
    <x v="0"/>
    <x v="3"/>
    <x v="14"/>
    <n v="-36863"/>
  </r>
  <r>
    <x v="10"/>
    <x v="11"/>
    <x v="1"/>
    <x v="0"/>
    <x v="3"/>
    <x v="15"/>
    <n v="0"/>
  </r>
  <r>
    <x v="10"/>
    <x v="11"/>
    <x v="1"/>
    <x v="0"/>
    <x v="4"/>
    <x v="4"/>
    <n v="2777181"/>
  </r>
  <r>
    <x v="10"/>
    <x v="11"/>
    <x v="1"/>
    <x v="0"/>
    <x v="5"/>
    <x v="16"/>
    <n v="0"/>
  </r>
  <r>
    <x v="10"/>
    <x v="11"/>
    <x v="1"/>
    <x v="0"/>
    <x v="5"/>
    <x v="17"/>
    <n v="0"/>
  </r>
  <r>
    <x v="10"/>
    <x v="11"/>
    <x v="1"/>
    <x v="0"/>
    <x v="5"/>
    <x v="18"/>
    <n v="0"/>
  </r>
  <r>
    <x v="10"/>
    <x v="11"/>
    <x v="1"/>
    <x v="1"/>
    <x v="6"/>
    <x v="6"/>
    <n v="-258010"/>
  </r>
  <r>
    <x v="10"/>
    <x v="11"/>
    <x v="1"/>
    <x v="2"/>
    <x v="7"/>
    <x v="7"/>
    <n v="664968"/>
  </r>
  <r>
    <x v="10"/>
    <x v="11"/>
    <x v="1"/>
    <x v="2"/>
    <x v="8"/>
    <x v="19"/>
    <n v="335401"/>
  </r>
  <r>
    <x v="10"/>
    <x v="11"/>
    <x v="1"/>
    <x v="2"/>
    <x v="8"/>
    <x v="20"/>
    <n v="42029"/>
  </r>
  <r>
    <x v="10"/>
    <x v="11"/>
    <x v="1"/>
    <x v="2"/>
    <x v="8"/>
    <x v="21"/>
    <n v="2499851"/>
  </r>
  <r>
    <x v="10"/>
    <x v="11"/>
    <x v="1"/>
    <x v="2"/>
    <x v="9"/>
    <x v="9"/>
    <n v="1118116"/>
  </r>
  <r>
    <x v="10"/>
    <x v="63"/>
    <x v="0"/>
    <x v="0"/>
    <x v="0"/>
    <x v="0"/>
    <n v="954"/>
  </r>
  <r>
    <x v="10"/>
    <x v="63"/>
    <x v="0"/>
    <x v="0"/>
    <x v="1"/>
    <x v="1"/>
    <n v="72513"/>
  </r>
  <r>
    <x v="10"/>
    <x v="63"/>
    <x v="0"/>
    <x v="0"/>
    <x v="2"/>
    <x v="2"/>
    <n v="0"/>
  </r>
  <r>
    <x v="10"/>
    <x v="63"/>
    <x v="0"/>
    <x v="0"/>
    <x v="3"/>
    <x v="10"/>
    <n v="-10"/>
  </r>
  <r>
    <x v="10"/>
    <x v="63"/>
    <x v="0"/>
    <x v="0"/>
    <x v="3"/>
    <x v="11"/>
    <n v="0"/>
  </r>
  <r>
    <x v="10"/>
    <x v="63"/>
    <x v="0"/>
    <x v="0"/>
    <x v="3"/>
    <x v="12"/>
    <n v="460"/>
  </r>
  <r>
    <x v="10"/>
    <x v="63"/>
    <x v="0"/>
    <x v="0"/>
    <x v="3"/>
    <x v="13"/>
    <n v="1045"/>
  </r>
  <r>
    <x v="10"/>
    <x v="63"/>
    <x v="0"/>
    <x v="0"/>
    <x v="3"/>
    <x v="14"/>
    <n v="0"/>
  </r>
  <r>
    <x v="10"/>
    <x v="63"/>
    <x v="0"/>
    <x v="0"/>
    <x v="3"/>
    <x v="15"/>
    <n v="0"/>
  </r>
  <r>
    <x v="10"/>
    <x v="63"/>
    <x v="0"/>
    <x v="0"/>
    <x v="4"/>
    <x v="4"/>
    <n v="7329"/>
  </r>
  <r>
    <x v="10"/>
    <x v="63"/>
    <x v="0"/>
    <x v="0"/>
    <x v="5"/>
    <x v="16"/>
    <n v="0"/>
  </r>
  <r>
    <x v="10"/>
    <x v="63"/>
    <x v="0"/>
    <x v="0"/>
    <x v="5"/>
    <x v="17"/>
    <n v="0"/>
  </r>
  <r>
    <x v="10"/>
    <x v="63"/>
    <x v="0"/>
    <x v="0"/>
    <x v="5"/>
    <x v="18"/>
    <n v="0"/>
  </r>
  <r>
    <x v="10"/>
    <x v="63"/>
    <x v="0"/>
    <x v="1"/>
    <x v="6"/>
    <x v="6"/>
    <n v="1253"/>
  </r>
  <r>
    <x v="10"/>
    <x v="63"/>
    <x v="0"/>
    <x v="2"/>
    <x v="7"/>
    <x v="7"/>
    <n v="7225"/>
  </r>
  <r>
    <x v="10"/>
    <x v="63"/>
    <x v="0"/>
    <x v="2"/>
    <x v="8"/>
    <x v="19"/>
    <n v="40058"/>
  </r>
  <r>
    <x v="10"/>
    <x v="63"/>
    <x v="0"/>
    <x v="2"/>
    <x v="8"/>
    <x v="20"/>
    <n v="179"/>
  </r>
  <r>
    <x v="10"/>
    <x v="63"/>
    <x v="0"/>
    <x v="2"/>
    <x v="8"/>
    <x v="21"/>
    <n v="15615"/>
  </r>
  <r>
    <x v="10"/>
    <x v="63"/>
    <x v="0"/>
    <x v="2"/>
    <x v="9"/>
    <x v="9"/>
    <n v="17477"/>
  </r>
  <r>
    <x v="10"/>
    <x v="63"/>
    <x v="1"/>
    <x v="0"/>
    <x v="0"/>
    <x v="0"/>
    <n v="1812"/>
  </r>
  <r>
    <x v="10"/>
    <x v="63"/>
    <x v="1"/>
    <x v="0"/>
    <x v="1"/>
    <x v="1"/>
    <n v="72823"/>
  </r>
  <r>
    <x v="10"/>
    <x v="63"/>
    <x v="1"/>
    <x v="0"/>
    <x v="2"/>
    <x v="2"/>
    <n v="0"/>
  </r>
  <r>
    <x v="10"/>
    <x v="63"/>
    <x v="1"/>
    <x v="0"/>
    <x v="3"/>
    <x v="10"/>
    <n v="-3675"/>
  </r>
  <r>
    <x v="10"/>
    <x v="63"/>
    <x v="1"/>
    <x v="0"/>
    <x v="3"/>
    <x v="11"/>
    <n v="0"/>
  </r>
  <r>
    <x v="10"/>
    <x v="63"/>
    <x v="1"/>
    <x v="0"/>
    <x v="3"/>
    <x v="12"/>
    <n v="460"/>
  </r>
  <r>
    <x v="10"/>
    <x v="63"/>
    <x v="1"/>
    <x v="0"/>
    <x v="3"/>
    <x v="13"/>
    <n v="892"/>
  </r>
  <r>
    <x v="10"/>
    <x v="63"/>
    <x v="1"/>
    <x v="0"/>
    <x v="3"/>
    <x v="14"/>
    <n v="0"/>
  </r>
  <r>
    <x v="10"/>
    <x v="63"/>
    <x v="1"/>
    <x v="0"/>
    <x v="3"/>
    <x v="15"/>
    <n v="0"/>
  </r>
  <r>
    <x v="10"/>
    <x v="63"/>
    <x v="1"/>
    <x v="0"/>
    <x v="4"/>
    <x v="4"/>
    <n v="7329"/>
  </r>
  <r>
    <x v="10"/>
    <x v="63"/>
    <x v="1"/>
    <x v="0"/>
    <x v="5"/>
    <x v="16"/>
    <n v="0"/>
  </r>
  <r>
    <x v="10"/>
    <x v="63"/>
    <x v="1"/>
    <x v="0"/>
    <x v="5"/>
    <x v="17"/>
    <n v="0"/>
  </r>
  <r>
    <x v="10"/>
    <x v="63"/>
    <x v="1"/>
    <x v="0"/>
    <x v="5"/>
    <x v="18"/>
    <n v="0"/>
  </r>
  <r>
    <x v="10"/>
    <x v="63"/>
    <x v="1"/>
    <x v="1"/>
    <x v="6"/>
    <x v="6"/>
    <n v="-1581"/>
  </r>
  <r>
    <x v="10"/>
    <x v="63"/>
    <x v="1"/>
    <x v="2"/>
    <x v="7"/>
    <x v="7"/>
    <n v="7225"/>
  </r>
  <r>
    <x v="10"/>
    <x v="63"/>
    <x v="1"/>
    <x v="2"/>
    <x v="8"/>
    <x v="19"/>
    <n v="39665"/>
  </r>
  <r>
    <x v="10"/>
    <x v="63"/>
    <x v="1"/>
    <x v="2"/>
    <x v="8"/>
    <x v="20"/>
    <n v="179"/>
  </r>
  <r>
    <x v="10"/>
    <x v="63"/>
    <x v="1"/>
    <x v="2"/>
    <x v="8"/>
    <x v="21"/>
    <n v="15615"/>
  </r>
  <r>
    <x v="10"/>
    <x v="63"/>
    <x v="1"/>
    <x v="2"/>
    <x v="9"/>
    <x v="9"/>
    <n v="20022"/>
  </r>
  <r>
    <x v="10"/>
    <x v="12"/>
    <x v="0"/>
    <x v="0"/>
    <x v="0"/>
    <x v="0"/>
    <n v="35994"/>
  </r>
  <r>
    <x v="10"/>
    <x v="12"/>
    <x v="0"/>
    <x v="0"/>
    <x v="1"/>
    <x v="1"/>
    <n v="230025"/>
  </r>
  <r>
    <x v="10"/>
    <x v="12"/>
    <x v="0"/>
    <x v="0"/>
    <x v="2"/>
    <x v="2"/>
    <n v="0"/>
  </r>
  <r>
    <x v="10"/>
    <x v="12"/>
    <x v="0"/>
    <x v="0"/>
    <x v="3"/>
    <x v="10"/>
    <n v="-7183"/>
  </r>
  <r>
    <x v="10"/>
    <x v="12"/>
    <x v="0"/>
    <x v="0"/>
    <x v="3"/>
    <x v="11"/>
    <n v="0"/>
  </r>
  <r>
    <x v="10"/>
    <x v="12"/>
    <x v="0"/>
    <x v="0"/>
    <x v="3"/>
    <x v="12"/>
    <n v="0"/>
  </r>
  <r>
    <x v="10"/>
    <x v="12"/>
    <x v="0"/>
    <x v="0"/>
    <x v="3"/>
    <x v="13"/>
    <n v="30123"/>
  </r>
  <r>
    <x v="10"/>
    <x v="12"/>
    <x v="0"/>
    <x v="0"/>
    <x v="3"/>
    <x v="14"/>
    <n v="0"/>
  </r>
  <r>
    <x v="10"/>
    <x v="12"/>
    <x v="0"/>
    <x v="0"/>
    <x v="3"/>
    <x v="15"/>
    <n v="0"/>
  </r>
  <r>
    <x v="10"/>
    <x v="12"/>
    <x v="0"/>
    <x v="0"/>
    <x v="4"/>
    <x v="4"/>
    <n v="261027"/>
  </r>
  <r>
    <x v="10"/>
    <x v="12"/>
    <x v="0"/>
    <x v="0"/>
    <x v="5"/>
    <x v="16"/>
    <n v="0"/>
  </r>
  <r>
    <x v="10"/>
    <x v="12"/>
    <x v="0"/>
    <x v="0"/>
    <x v="5"/>
    <x v="17"/>
    <n v="-15004"/>
  </r>
  <r>
    <x v="10"/>
    <x v="12"/>
    <x v="0"/>
    <x v="0"/>
    <x v="5"/>
    <x v="18"/>
    <n v="0"/>
  </r>
  <r>
    <x v="10"/>
    <x v="12"/>
    <x v="0"/>
    <x v="1"/>
    <x v="6"/>
    <x v="6"/>
    <n v="97930"/>
  </r>
  <r>
    <x v="10"/>
    <x v="12"/>
    <x v="0"/>
    <x v="2"/>
    <x v="7"/>
    <x v="7"/>
    <n v="43378"/>
  </r>
  <r>
    <x v="10"/>
    <x v="12"/>
    <x v="0"/>
    <x v="2"/>
    <x v="8"/>
    <x v="19"/>
    <n v="294877"/>
  </r>
  <r>
    <x v="10"/>
    <x v="12"/>
    <x v="0"/>
    <x v="2"/>
    <x v="8"/>
    <x v="20"/>
    <n v="1663"/>
  </r>
  <r>
    <x v="10"/>
    <x v="12"/>
    <x v="0"/>
    <x v="2"/>
    <x v="8"/>
    <x v="21"/>
    <n v="222413"/>
  </r>
  <r>
    <x v="10"/>
    <x v="12"/>
    <x v="0"/>
    <x v="2"/>
    <x v="9"/>
    <x v="9"/>
    <n v="54709"/>
  </r>
  <r>
    <x v="10"/>
    <x v="12"/>
    <x v="1"/>
    <x v="0"/>
    <x v="0"/>
    <x v="0"/>
    <n v="37309"/>
  </r>
  <r>
    <x v="10"/>
    <x v="12"/>
    <x v="1"/>
    <x v="0"/>
    <x v="1"/>
    <x v="1"/>
    <n v="228420"/>
  </r>
  <r>
    <x v="10"/>
    <x v="12"/>
    <x v="1"/>
    <x v="0"/>
    <x v="2"/>
    <x v="2"/>
    <n v="0"/>
  </r>
  <r>
    <x v="10"/>
    <x v="12"/>
    <x v="1"/>
    <x v="0"/>
    <x v="3"/>
    <x v="10"/>
    <n v="-7187"/>
  </r>
  <r>
    <x v="10"/>
    <x v="12"/>
    <x v="1"/>
    <x v="0"/>
    <x v="3"/>
    <x v="11"/>
    <n v="0"/>
  </r>
  <r>
    <x v="10"/>
    <x v="12"/>
    <x v="1"/>
    <x v="0"/>
    <x v="3"/>
    <x v="12"/>
    <n v="0"/>
  </r>
  <r>
    <x v="10"/>
    <x v="12"/>
    <x v="1"/>
    <x v="0"/>
    <x v="3"/>
    <x v="13"/>
    <n v="30123"/>
  </r>
  <r>
    <x v="10"/>
    <x v="12"/>
    <x v="1"/>
    <x v="0"/>
    <x v="3"/>
    <x v="14"/>
    <n v="0"/>
  </r>
  <r>
    <x v="10"/>
    <x v="12"/>
    <x v="1"/>
    <x v="0"/>
    <x v="3"/>
    <x v="15"/>
    <n v="0"/>
  </r>
  <r>
    <x v="10"/>
    <x v="12"/>
    <x v="1"/>
    <x v="0"/>
    <x v="4"/>
    <x v="4"/>
    <n v="261027"/>
  </r>
  <r>
    <x v="10"/>
    <x v="12"/>
    <x v="1"/>
    <x v="0"/>
    <x v="5"/>
    <x v="16"/>
    <n v="0"/>
  </r>
  <r>
    <x v="10"/>
    <x v="12"/>
    <x v="1"/>
    <x v="0"/>
    <x v="5"/>
    <x v="17"/>
    <n v="-15004"/>
  </r>
  <r>
    <x v="10"/>
    <x v="12"/>
    <x v="1"/>
    <x v="0"/>
    <x v="5"/>
    <x v="18"/>
    <n v="0"/>
  </r>
  <r>
    <x v="10"/>
    <x v="12"/>
    <x v="1"/>
    <x v="1"/>
    <x v="6"/>
    <x v="6"/>
    <n v="103305"/>
  </r>
  <r>
    <x v="10"/>
    <x v="12"/>
    <x v="1"/>
    <x v="2"/>
    <x v="7"/>
    <x v="7"/>
    <n v="43378"/>
  </r>
  <r>
    <x v="10"/>
    <x v="12"/>
    <x v="1"/>
    <x v="2"/>
    <x v="8"/>
    <x v="19"/>
    <n v="294877"/>
  </r>
  <r>
    <x v="10"/>
    <x v="12"/>
    <x v="1"/>
    <x v="2"/>
    <x v="8"/>
    <x v="20"/>
    <n v="1663"/>
  </r>
  <r>
    <x v="10"/>
    <x v="12"/>
    <x v="1"/>
    <x v="2"/>
    <x v="8"/>
    <x v="21"/>
    <n v="222413"/>
  </r>
  <r>
    <x v="10"/>
    <x v="12"/>
    <x v="1"/>
    <x v="2"/>
    <x v="9"/>
    <x v="9"/>
    <n v="59798"/>
  </r>
  <r>
    <x v="10"/>
    <x v="13"/>
    <x v="0"/>
    <x v="0"/>
    <x v="0"/>
    <x v="0"/>
    <n v="81987"/>
  </r>
  <r>
    <x v="10"/>
    <x v="13"/>
    <x v="0"/>
    <x v="0"/>
    <x v="1"/>
    <x v="1"/>
    <n v="885542"/>
  </r>
  <r>
    <x v="10"/>
    <x v="13"/>
    <x v="0"/>
    <x v="0"/>
    <x v="2"/>
    <x v="2"/>
    <n v="48412"/>
  </r>
  <r>
    <x v="10"/>
    <x v="13"/>
    <x v="0"/>
    <x v="0"/>
    <x v="3"/>
    <x v="10"/>
    <n v="-183863"/>
  </r>
  <r>
    <x v="10"/>
    <x v="13"/>
    <x v="0"/>
    <x v="0"/>
    <x v="3"/>
    <x v="11"/>
    <n v="93519"/>
  </r>
  <r>
    <x v="10"/>
    <x v="13"/>
    <x v="0"/>
    <x v="0"/>
    <x v="3"/>
    <x v="12"/>
    <n v="18194"/>
  </r>
  <r>
    <x v="10"/>
    <x v="13"/>
    <x v="0"/>
    <x v="0"/>
    <x v="3"/>
    <x v="13"/>
    <n v="30384"/>
  </r>
  <r>
    <x v="10"/>
    <x v="13"/>
    <x v="0"/>
    <x v="0"/>
    <x v="3"/>
    <x v="14"/>
    <n v="-2500"/>
  </r>
  <r>
    <x v="10"/>
    <x v="13"/>
    <x v="0"/>
    <x v="0"/>
    <x v="3"/>
    <x v="15"/>
    <n v="0"/>
  </r>
  <r>
    <x v="10"/>
    <x v="13"/>
    <x v="0"/>
    <x v="0"/>
    <x v="4"/>
    <x v="4"/>
    <n v="1243149"/>
  </r>
  <r>
    <x v="10"/>
    <x v="13"/>
    <x v="0"/>
    <x v="0"/>
    <x v="5"/>
    <x v="16"/>
    <n v="0"/>
  </r>
  <r>
    <x v="10"/>
    <x v="13"/>
    <x v="0"/>
    <x v="0"/>
    <x v="5"/>
    <x v="17"/>
    <n v="0"/>
  </r>
  <r>
    <x v="10"/>
    <x v="13"/>
    <x v="0"/>
    <x v="0"/>
    <x v="5"/>
    <x v="18"/>
    <n v="0"/>
  </r>
  <r>
    <x v="10"/>
    <x v="13"/>
    <x v="0"/>
    <x v="1"/>
    <x v="6"/>
    <x v="6"/>
    <n v="110540"/>
  </r>
  <r>
    <x v="10"/>
    <x v="13"/>
    <x v="0"/>
    <x v="2"/>
    <x v="7"/>
    <x v="7"/>
    <n v="687304"/>
  </r>
  <r>
    <x v="10"/>
    <x v="13"/>
    <x v="0"/>
    <x v="2"/>
    <x v="8"/>
    <x v="19"/>
    <n v="262275"/>
  </r>
  <r>
    <x v="10"/>
    <x v="13"/>
    <x v="0"/>
    <x v="2"/>
    <x v="8"/>
    <x v="20"/>
    <n v="38364"/>
  </r>
  <r>
    <x v="10"/>
    <x v="13"/>
    <x v="0"/>
    <x v="2"/>
    <x v="8"/>
    <x v="21"/>
    <n v="1071580"/>
  </r>
  <r>
    <x v="10"/>
    <x v="13"/>
    <x v="0"/>
    <x v="2"/>
    <x v="9"/>
    <x v="9"/>
    <n v="354373"/>
  </r>
  <r>
    <x v="10"/>
    <x v="13"/>
    <x v="1"/>
    <x v="0"/>
    <x v="0"/>
    <x v="0"/>
    <n v="122377"/>
  </r>
  <r>
    <x v="10"/>
    <x v="13"/>
    <x v="1"/>
    <x v="0"/>
    <x v="1"/>
    <x v="1"/>
    <n v="1002293"/>
  </r>
  <r>
    <x v="10"/>
    <x v="13"/>
    <x v="1"/>
    <x v="0"/>
    <x v="2"/>
    <x v="2"/>
    <n v="48412"/>
  </r>
  <r>
    <x v="10"/>
    <x v="13"/>
    <x v="1"/>
    <x v="0"/>
    <x v="3"/>
    <x v="10"/>
    <n v="-278270"/>
  </r>
  <r>
    <x v="10"/>
    <x v="13"/>
    <x v="1"/>
    <x v="0"/>
    <x v="3"/>
    <x v="11"/>
    <n v="93519"/>
  </r>
  <r>
    <x v="10"/>
    <x v="13"/>
    <x v="1"/>
    <x v="0"/>
    <x v="3"/>
    <x v="12"/>
    <n v="18194"/>
  </r>
  <r>
    <x v="10"/>
    <x v="13"/>
    <x v="1"/>
    <x v="0"/>
    <x v="3"/>
    <x v="13"/>
    <n v="31943"/>
  </r>
  <r>
    <x v="10"/>
    <x v="13"/>
    <x v="1"/>
    <x v="0"/>
    <x v="3"/>
    <x v="14"/>
    <n v="-2500"/>
  </r>
  <r>
    <x v="10"/>
    <x v="13"/>
    <x v="1"/>
    <x v="0"/>
    <x v="3"/>
    <x v="15"/>
    <n v="0"/>
  </r>
  <r>
    <x v="10"/>
    <x v="13"/>
    <x v="1"/>
    <x v="0"/>
    <x v="4"/>
    <x v="4"/>
    <n v="1354679"/>
  </r>
  <r>
    <x v="10"/>
    <x v="13"/>
    <x v="1"/>
    <x v="0"/>
    <x v="5"/>
    <x v="16"/>
    <n v="-217"/>
  </r>
  <r>
    <x v="10"/>
    <x v="13"/>
    <x v="1"/>
    <x v="0"/>
    <x v="5"/>
    <x v="17"/>
    <n v="0"/>
  </r>
  <r>
    <x v="10"/>
    <x v="13"/>
    <x v="1"/>
    <x v="0"/>
    <x v="5"/>
    <x v="18"/>
    <n v="0"/>
  </r>
  <r>
    <x v="10"/>
    <x v="13"/>
    <x v="1"/>
    <x v="1"/>
    <x v="6"/>
    <x v="6"/>
    <n v="93610"/>
  </r>
  <r>
    <x v="10"/>
    <x v="13"/>
    <x v="1"/>
    <x v="2"/>
    <x v="7"/>
    <x v="7"/>
    <n v="687304"/>
  </r>
  <r>
    <x v="10"/>
    <x v="13"/>
    <x v="1"/>
    <x v="2"/>
    <x v="8"/>
    <x v="19"/>
    <n v="251205"/>
  </r>
  <r>
    <x v="10"/>
    <x v="13"/>
    <x v="1"/>
    <x v="2"/>
    <x v="8"/>
    <x v="20"/>
    <n v="38364"/>
  </r>
  <r>
    <x v="10"/>
    <x v="13"/>
    <x v="1"/>
    <x v="2"/>
    <x v="8"/>
    <x v="21"/>
    <n v="1071580"/>
  </r>
  <r>
    <x v="10"/>
    <x v="13"/>
    <x v="1"/>
    <x v="2"/>
    <x v="9"/>
    <x v="9"/>
    <n v="710249"/>
  </r>
  <r>
    <x v="10"/>
    <x v="14"/>
    <x v="0"/>
    <x v="0"/>
    <x v="0"/>
    <x v="0"/>
    <n v="35095"/>
  </r>
  <r>
    <x v="10"/>
    <x v="14"/>
    <x v="0"/>
    <x v="0"/>
    <x v="1"/>
    <x v="1"/>
    <n v="277438"/>
  </r>
  <r>
    <x v="10"/>
    <x v="14"/>
    <x v="0"/>
    <x v="0"/>
    <x v="2"/>
    <x v="2"/>
    <n v="4179"/>
  </r>
  <r>
    <x v="10"/>
    <x v="14"/>
    <x v="0"/>
    <x v="0"/>
    <x v="3"/>
    <x v="10"/>
    <n v="-89221"/>
  </r>
  <r>
    <x v="10"/>
    <x v="14"/>
    <x v="0"/>
    <x v="0"/>
    <x v="3"/>
    <x v="11"/>
    <n v="0"/>
  </r>
  <r>
    <x v="10"/>
    <x v="14"/>
    <x v="0"/>
    <x v="0"/>
    <x v="3"/>
    <x v="12"/>
    <n v="0"/>
  </r>
  <r>
    <x v="10"/>
    <x v="14"/>
    <x v="0"/>
    <x v="0"/>
    <x v="3"/>
    <x v="13"/>
    <n v="8966"/>
  </r>
  <r>
    <x v="10"/>
    <x v="14"/>
    <x v="0"/>
    <x v="0"/>
    <x v="3"/>
    <x v="14"/>
    <n v="0"/>
  </r>
  <r>
    <x v="10"/>
    <x v="14"/>
    <x v="0"/>
    <x v="0"/>
    <x v="3"/>
    <x v="15"/>
    <n v="0"/>
  </r>
  <r>
    <x v="10"/>
    <x v="14"/>
    <x v="0"/>
    <x v="0"/>
    <x v="4"/>
    <x v="4"/>
    <n v="299162"/>
  </r>
  <r>
    <x v="10"/>
    <x v="14"/>
    <x v="0"/>
    <x v="0"/>
    <x v="5"/>
    <x v="16"/>
    <n v="0"/>
  </r>
  <r>
    <x v="10"/>
    <x v="14"/>
    <x v="0"/>
    <x v="0"/>
    <x v="5"/>
    <x v="17"/>
    <n v="100124"/>
  </r>
  <r>
    <x v="10"/>
    <x v="14"/>
    <x v="0"/>
    <x v="0"/>
    <x v="5"/>
    <x v="18"/>
    <n v="0"/>
  </r>
  <r>
    <x v="10"/>
    <x v="14"/>
    <x v="0"/>
    <x v="1"/>
    <x v="6"/>
    <x v="6"/>
    <n v="86433"/>
  </r>
  <r>
    <x v="10"/>
    <x v="14"/>
    <x v="0"/>
    <x v="2"/>
    <x v="7"/>
    <x v="7"/>
    <n v="121977"/>
  </r>
  <r>
    <x v="10"/>
    <x v="14"/>
    <x v="0"/>
    <x v="2"/>
    <x v="8"/>
    <x v="19"/>
    <n v="61863"/>
  </r>
  <r>
    <x v="10"/>
    <x v="14"/>
    <x v="0"/>
    <x v="2"/>
    <x v="8"/>
    <x v="20"/>
    <n v="16753"/>
  </r>
  <r>
    <x v="10"/>
    <x v="14"/>
    <x v="0"/>
    <x v="2"/>
    <x v="8"/>
    <x v="21"/>
    <n v="352606"/>
  </r>
  <r>
    <x v="10"/>
    <x v="14"/>
    <x v="0"/>
    <x v="2"/>
    <x v="9"/>
    <x v="9"/>
    <n v="129239"/>
  </r>
  <r>
    <x v="10"/>
    <x v="14"/>
    <x v="1"/>
    <x v="0"/>
    <x v="0"/>
    <x v="0"/>
    <n v="47932"/>
  </r>
  <r>
    <x v="10"/>
    <x v="14"/>
    <x v="1"/>
    <x v="0"/>
    <x v="1"/>
    <x v="1"/>
    <n v="321731"/>
  </r>
  <r>
    <x v="10"/>
    <x v="14"/>
    <x v="1"/>
    <x v="0"/>
    <x v="2"/>
    <x v="2"/>
    <n v="4179"/>
  </r>
  <r>
    <x v="10"/>
    <x v="14"/>
    <x v="1"/>
    <x v="0"/>
    <x v="3"/>
    <x v="10"/>
    <n v="-112406"/>
  </r>
  <r>
    <x v="10"/>
    <x v="14"/>
    <x v="1"/>
    <x v="0"/>
    <x v="3"/>
    <x v="11"/>
    <n v="0"/>
  </r>
  <r>
    <x v="10"/>
    <x v="14"/>
    <x v="1"/>
    <x v="0"/>
    <x v="3"/>
    <x v="12"/>
    <n v="0"/>
  </r>
  <r>
    <x v="10"/>
    <x v="14"/>
    <x v="1"/>
    <x v="0"/>
    <x v="3"/>
    <x v="13"/>
    <n v="5911"/>
  </r>
  <r>
    <x v="10"/>
    <x v="14"/>
    <x v="1"/>
    <x v="0"/>
    <x v="3"/>
    <x v="14"/>
    <n v="0"/>
  </r>
  <r>
    <x v="10"/>
    <x v="14"/>
    <x v="1"/>
    <x v="0"/>
    <x v="3"/>
    <x v="15"/>
    <n v="0"/>
  </r>
  <r>
    <x v="10"/>
    <x v="14"/>
    <x v="1"/>
    <x v="0"/>
    <x v="4"/>
    <x v="4"/>
    <n v="314090"/>
  </r>
  <r>
    <x v="10"/>
    <x v="14"/>
    <x v="1"/>
    <x v="0"/>
    <x v="5"/>
    <x v="16"/>
    <n v="0"/>
  </r>
  <r>
    <x v="10"/>
    <x v="14"/>
    <x v="1"/>
    <x v="0"/>
    <x v="5"/>
    <x v="17"/>
    <n v="100124"/>
  </r>
  <r>
    <x v="10"/>
    <x v="14"/>
    <x v="1"/>
    <x v="0"/>
    <x v="5"/>
    <x v="18"/>
    <n v="0"/>
  </r>
  <r>
    <x v="10"/>
    <x v="14"/>
    <x v="1"/>
    <x v="1"/>
    <x v="6"/>
    <x v="6"/>
    <n v="108568"/>
  </r>
  <r>
    <x v="10"/>
    <x v="14"/>
    <x v="1"/>
    <x v="2"/>
    <x v="7"/>
    <x v="7"/>
    <n v="121977"/>
  </r>
  <r>
    <x v="10"/>
    <x v="14"/>
    <x v="1"/>
    <x v="2"/>
    <x v="8"/>
    <x v="19"/>
    <n v="61863"/>
  </r>
  <r>
    <x v="10"/>
    <x v="14"/>
    <x v="1"/>
    <x v="2"/>
    <x v="8"/>
    <x v="20"/>
    <n v="16753"/>
  </r>
  <r>
    <x v="10"/>
    <x v="14"/>
    <x v="1"/>
    <x v="2"/>
    <x v="8"/>
    <x v="21"/>
    <n v="352606"/>
  </r>
  <r>
    <x v="10"/>
    <x v="14"/>
    <x v="1"/>
    <x v="2"/>
    <x v="9"/>
    <x v="9"/>
    <n v="249672"/>
  </r>
  <r>
    <x v="10"/>
    <x v="15"/>
    <x v="0"/>
    <x v="0"/>
    <x v="0"/>
    <x v="0"/>
    <n v="818"/>
  </r>
  <r>
    <x v="10"/>
    <x v="15"/>
    <x v="0"/>
    <x v="0"/>
    <x v="1"/>
    <x v="1"/>
    <n v="64601"/>
  </r>
  <r>
    <x v="10"/>
    <x v="15"/>
    <x v="0"/>
    <x v="0"/>
    <x v="2"/>
    <x v="2"/>
    <n v="0"/>
  </r>
  <r>
    <x v="10"/>
    <x v="15"/>
    <x v="0"/>
    <x v="0"/>
    <x v="3"/>
    <x v="10"/>
    <n v="-60"/>
  </r>
  <r>
    <x v="10"/>
    <x v="15"/>
    <x v="0"/>
    <x v="0"/>
    <x v="3"/>
    <x v="11"/>
    <n v="0"/>
  </r>
  <r>
    <x v="10"/>
    <x v="15"/>
    <x v="0"/>
    <x v="0"/>
    <x v="3"/>
    <x v="12"/>
    <n v="367"/>
  </r>
  <r>
    <x v="10"/>
    <x v="15"/>
    <x v="0"/>
    <x v="0"/>
    <x v="3"/>
    <x v="13"/>
    <n v="5431"/>
  </r>
  <r>
    <x v="10"/>
    <x v="15"/>
    <x v="0"/>
    <x v="0"/>
    <x v="3"/>
    <x v="14"/>
    <n v="0"/>
  </r>
  <r>
    <x v="10"/>
    <x v="15"/>
    <x v="0"/>
    <x v="0"/>
    <x v="3"/>
    <x v="15"/>
    <n v="0"/>
  </r>
  <r>
    <x v="10"/>
    <x v="15"/>
    <x v="0"/>
    <x v="0"/>
    <x v="4"/>
    <x v="4"/>
    <n v="56590"/>
  </r>
  <r>
    <x v="10"/>
    <x v="15"/>
    <x v="0"/>
    <x v="0"/>
    <x v="5"/>
    <x v="16"/>
    <n v="0"/>
  </r>
  <r>
    <x v="10"/>
    <x v="15"/>
    <x v="0"/>
    <x v="0"/>
    <x v="5"/>
    <x v="17"/>
    <n v="0"/>
  </r>
  <r>
    <x v="10"/>
    <x v="15"/>
    <x v="0"/>
    <x v="0"/>
    <x v="5"/>
    <x v="18"/>
    <n v="0"/>
  </r>
  <r>
    <x v="10"/>
    <x v="15"/>
    <x v="0"/>
    <x v="1"/>
    <x v="6"/>
    <x v="6"/>
    <n v="-1553"/>
  </r>
  <r>
    <x v="10"/>
    <x v="15"/>
    <x v="0"/>
    <x v="2"/>
    <x v="7"/>
    <x v="7"/>
    <n v="22002"/>
  </r>
  <r>
    <x v="10"/>
    <x v="15"/>
    <x v="0"/>
    <x v="2"/>
    <x v="8"/>
    <x v="19"/>
    <n v="9911"/>
  </r>
  <r>
    <x v="10"/>
    <x v="15"/>
    <x v="0"/>
    <x v="2"/>
    <x v="8"/>
    <x v="20"/>
    <n v="0"/>
  </r>
  <r>
    <x v="10"/>
    <x v="15"/>
    <x v="0"/>
    <x v="2"/>
    <x v="8"/>
    <x v="21"/>
    <n v="47479"/>
  </r>
  <r>
    <x v="10"/>
    <x v="15"/>
    <x v="0"/>
    <x v="2"/>
    <x v="9"/>
    <x v="9"/>
    <n v="35326"/>
  </r>
  <r>
    <x v="10"/>
    <x v="15"/>
    <x v="1"/>
    <x v="0"/>
    <x v="0"/>
    <x v="0"/>
    <n v="818"/>
  </r>
  <r>
    <x v="10"/>
    <x v="15"/>
    <x v="1"/>
    <x v="0"/>
    <x v="1"/>
    <x v="1"/>
    <n v="64601"/>
  </r>
  <r>
    <x v="10"/>
    <x v="15"/>
    <x v="1"/>
    <x v="0"/>
    <x v="2"/>
    <x v="2"/>
    <n v="0"/>
  </r>
  <r>
    <x v="10"/>
    <x v="15"/>
    <x v="1"/>
    <x v="0"/>
    <x v="3"/>
    <x v="10"/>
    <n v="-60"/>
  </r>
  <r>
    <x v="10"/>
    <x v="15"/>
    <x v="1"/>
    <x v="0"/>
    <x v="3"/>
    <x v="11"/>
    <n v="0"/>
  </r>
  <r>
    <x v="10"/>
    <x v="15"/>
    <x v="1"/>
    <x v="0"/>
    <x v="3"/>
    <x v="12"/>
    <n v="367"/>
  </r>
  <r>
    <x v="10"/>
    <x v="15"/>
    <x v="1"/>
    <x v="0"/>
    <x v="3"/>
    <x v="13"/>
    <n v="5431"/>
  </r>
  <r>
    <x v="10"/>
    <x v="15"/>
    <x v="1"/>
    <x v="0"/>
    <x v="3"/>
    <x v="14"/>
    <n v="0"/>
  </r>
  <r>
    <x v="10"/>
    <x v="15"/>
    <x v="1"/>
    <x v="0"/>
    <x v="3"/>
    <x v="15"/>
    <n v="0"/>
  </r>
  <r>
    <x v="10"/>
    <x v="15"/>
    <x v="1"/>
    <x v="0"/>
    <x v="4"/>
    <x v="4"/>
    <n v="56590"/>
  </r>
  <r>
    <x v="10"/>
    <x v="15"/>
    <x v="1"/>
    <x v="0"/>
    <x v="5"/>
    <x v="16"/>
    <n v="0"/>
  </r>
  <r>
    <x v="10"/>
    <x v="15"/>
    <x v="1"/>
    <x v="0"/>
    <x v="5"/>
    <x v="17"/>
    <n v="0"/>
  </r>
  <r>
    <x v="10"/>
    <x v="15"/>
    <x v="1"/>
    <x v="0"/>
    <x v="5"/>
    <x v="18"/>
    <n v="0"/>
  </r>
  <r>
    <x v="10"/>
    <x v="15"/>
    <x v="1"/>
    <x v="1"/>
    <x v="6"/>
    <x v="6"/>
    <n v="-1553"/>
  </r>
  <r>
    <x v="10"/>
    <x v="15"/>
    <x v="1"/>
    <x v="2"/>
    <x v="7"/>
    <x v="7"/>
    <n v="22002"/>
  </r>
  <r>
    <x v="10"/>
    <x v="15"/>
    <x v="1"/>
    <x v="2"/>
    <x v="8"/>
    <x v="19"/>
    <n v="9911"/>
  </r>
  <r>
    <x v="10"/>
    <x v="15"/>
    <x v="1"/>
    <x v="2"/>
    <x v="8"/>
    <x v="20"/>
    <n v="0"/>
  </r>
  <r>
    <x v="10"/>
    <x v="15"/>
    <x v="1"/>
    <x v="2"/>
    <x v="8"/>
    <x v="21"/>
    <n v="47479"/>
  </r>
  <r>
    <x v="10"/>
    <x v="15"/>
    <x v="1"/>
    <x v="2"/>
    <x v="9"/>
    <x v="9"/>
    <n v="35326"/>
  </r>
  <r>
    <x v="10"/>
    <x v="16"/>
    <x v="0"/>
    <x v="0"/>
    <x v="0"/>
    <x v="0"/>
    <n v="48605"/>
  </r>
  <r>
    <x v="10"/>
    <x v="16"/>
    <x v="0"/>
    <x v="0"/>
    <x v="1"/>
    <x v="1"/>
    <n v="523354"/>
  </r>
  <r>
    <x v="10"/>
    <x v="16"/>
    <x v="0"/>
    <x v="0"/>
    <x v="2"/>
    <x v="2"/>
    <n v="22099"/>
  </r>
  <r>
    <x v="10"/>
    <x v="16"/>
    <x v="0"/>
    <x v="0"/>
    <x v="3"/>
    <x v="10"/>
    <n v="-83146"/>
  </r>
  <r>
    <x v="10"/>
    <x v="16"/>
    <x v="0"/>
    <x v="0"/>
    <x v="3"/>
    <x v="11"/>
    <n v="0"/>
  </r>
  <r>
    <x v="10"/>
    <x v="16"/>
    <x v="0"/>
    <x v="0"/>
    <x v="3"/>
    <x v="12"/>
    <n v="0"/>
  </r>
  <r>
    <x v="10"/>
    <x v="16"/>
    <x v="0"/>
    <x v="0"/>
    <x v="3"/>
    <x v="13"/>
    <n v="46341"/>
  </r>
  <r>
    <x v="10"/>
    <x v="16"/>
    <x v="0"/>
    <x v="0"/>
    <x v="3"/>
    <x v="14"/>
    <n v="0"/>
  </r>
  <r>
    <x v="10"/>
    <x v="16"/>
    <x v="0"/>
    <x v="0"/>
    <x v="3"/>
    <x v="15"/>
    <n v="0"/>
  </r>
  <r>
    <x v="10"/>
    <x v="16"/>
    <x v="0"/>
    <x v="0"/>
    <x v="4"/>
    <x v="4"/>
    <n v="689751"/>
  </r>
  <r>
    <x v="10"/>
    <x v="16"/>
    <x v="0"/>
    <x v="0"/>
    <x v="5"/>
    <x v="16"/>
    <n v="0"/>
  </r>
  <r>
    <x v="10"/>
    <x v="16"/>
    <x v="0"/>
    <x v="0"/>
    <x v="5"/>
    <x v="17"/>
    <n v="0"/>
  </r>
  <r>
    <x v="10"/>
    <x v="16"/>
    <x v="0"/>
    <x v="0"/>
    <x v="5"/>
    <x v="18"/>
    <n v="-17494"/>
  </r>
  <r>
    <x v="10"/>
    <x v="16"/>
    <x v="0"/>
    <x v="1"/>
    <x v="6"/>
    <x v="6"/>
    <n v="72341"/>
  </r>
  <r>
    <x v="10"/>
    <x v="16"/>
    <x v="0"/>
    <x v="2"/>
    <x v="7"/>
    <x v="7"/>
    <n v="265509"/>
  </r>
  <r>
    <x v="10"/>
    <x v="16"/>
    <x v="0"/>
    <x v="2"/>
    <x v="8"/>
    <x v="19"/>
    <n v="105642"/>
  </r>
  <r>
    <x v="10"/>
    <x v="16"/>
    <x v="0"/>
    <x v="2"/>
    <x v="8"/>
    <x v="20"/>
    <n v="36101"/>
  </r>
  <r>
    <x v="10"/>
    <x v="16"/>
    <x v="0"/>
    <x v="2"/>
    <x v="8"/>
    <x v="21"/>
    <n v="789441"/>
  </r>
  <r>
    <x v="10"/>
    <x v="16"/>
    <x v="0"/>
    <x v="2"/>
    <x v="9"/>
    <x v="9"/>
    <n v="213756"/>
  </r>
  <r>
    <x v="10"/>
    <x v="16"/>
    <x v="1"/>
    <x v="0"/>
    <x v="0"/>
    <x v="0"/>
    <n v="98721"/>
  </r>
  <r>
    <x v="10"/>
    <x v="16"/>
    <x v="1"/>
    <x v="0"/>
    <x v="1"/>
    <x v="1"/>
    <n v="608350"/>
  </r>
  <r>
    <x v="10"/>
    <x v="16"/>
    <x v="1"/>
    <x v="0"/>
    <x v="2"/>
    <x v="2"/>
    <n v="22099"/>
  </r>
  <r>
    <x v="10"/>
    <x v="16"/>
    <x v="1"/>
    <x v="0"/>
    <x v="3"/>
    <x v="10"/>
    <n v="-113771"/>
  </r>
  <r>
    <x v="10"/>
    <x v="16"/>
    <x v="1"/>
    <x v="0"/>
    <x v="3"/>
    <x v="11"/>
    <n v="0"/>
  </r>
  <r>
    <x v="10"/>
    <x v="16"/>
    <x v="1"/>
    <x v="0"/>
    <x v="3"/>
    <x v="12"/>
    <n v="0"/>
  </r>
  <r>
    <x v="10"/>
    <x v="16"/>
    <x v="1"/>
    <x v="0"/>
    <x v="3"/>
    <x v="13"/>
    <n v="14068"/>
  </r>
  <r>
    <x v="10"/>
    <x v="16"/>
    <x v="1"/>
    <x v="0"/>
    <x v="3"/>
    <x v="14"/>
    <n v="0"/>
  </r>
  <r>
    <x v="10"/>
    <x v="16"/>
    <x v="1"/>
    <x v="0"/>
    <x v="3"/>
    <x v="15"/>
    <n v="0"/>
  </r>
  <r>
    <x v="10"/>
    <x v="16"/>
    <x v="1"/>
    <x v="0"/>
    <x v="4"/>
    <x v="4"/>
    <n v="820169"/>
  </r>
  <r>
    <x v="10"/>
    <x v="16"/>
    <x v="1"/>
    <x v="0"/>
    <x v="5"/>
    <x v="16"/>
    <n v="0"/>
  </r>
  <r>
    <x v="10"/>
    <x v="16"/>
    <x v="1"/>
    <x v="0"/>
    <x v="5"/>
    <x v="17"/>
    <n v="0"/>
  </r>
  <r>
    <x v="10"/>
    <x v="16"/>
    <x v="1"/>
    <x v="0"/>
    <x v="5"/>
    <x v="18"/>
    <n v="-28744"/>
  </r>
  <r>
    <x v="10"/>
    <x v="16"/>
    <x v="1"/>
    <x v="1"/>
    <x v="6"/>
    <x v="6"/>
    <n v="105719"/>
  </r>
  <r>
    <x v="10"/>
    <x v="16"/>
    <x v="1"/>
    <x v="2"/>
    <x v="7"/>
    <x v="7"/>
    <n v="265509"/>
  </r>
  <r>
    <x v="10"/>
    <x v="16"/>
    <x v="1"/>
    <x v="2"/>
    <x v="8"/>
    <x v="19"/>
    <n v="105642"/>
  </r>
  <r>
    <x v="10"/>
    <x v="16"/>
    <x v="1"/>
    <x v="2"/>
    <x v="8"/>
    <x v="20"/>
    <n v="36101"/>
  </r>
  <r>
    <x v="10"/>
    <x v="16"/>
    <x v="1"/>
    <x v="2"/>
    <x v="8"/>
    <x v="21"/>
    <n v="789441"/>
  </r>
  <r>
    <x v="10"/>
    <x v="16"/>
    <x v="1"/>
    <x v="2"/>
    <x v="9"/>
    <x v="9"/>
    <n v="586812"/>
  </r>
  <r>
    <x v="10"/>
    <x v="17"/>
    <x v="0"/>
    <x v="0"/>
    <x v="0"/>
    <x v="0"/>
    <n v="38545"/>
  </r>
  <r>
    <x v="10"/>
    <x v="17"/>
    <x v="0"/>
    <x v="0"/>
    <x v="1"/>
    <x v="1"/>
    <n v="309792"/>
  </r>
  <r>
    <x v="10"/>
    <x v="17"/>
    <x v="0"/>
    <x v="0"/>
    <x v="2"/>
    <x v="2"/>
    <n v="11383"/>
  </r>
  <r>
    <x v="10"/>
    <x v="17"/>
    <x v="0"/>
    <x v="0"/>
    <x v="3"/>
    <x v="10"/>
    <n v="-62177"/>
  </r>
  <r>
    <x v="10"/>
    <x v="17"/>
    <x v="0"/>
    <x v="0"/>
    <x v="3"/>
    <x v="11"/>
    <n v="0"/>
  </r>
  <r>
    <x v="10"/>
    <x v="17"/>
    <x v="0"/>
    <x v="0"/>
    <x v="3"/>
    <x v="12"/>
    <n v="0"/>
  </r>
  <r>
    <x v="10"/>
    <x v="17"/>
    <x v="0"/>
    <x v="0"/>
    <x v="3"/>
    <x v="13"/>
    <n v="922"/>
  </r>
  <r>
    <x v="10"/>
    <x v="17"/>
    <x v="0"/>
    <x v="0"/>
    <x v="3"/>
    <x v="14"/>
    <n v="0"/>
  </r>
  <r>
    <x v="10"/>
    <x v="17"/>
    <x v="0"/>
    <x v="0"/>
    <x v="3"/>
    <x v="15"/>
    <n v="0"/>
  </r>
  <r>
    <x v="10"/>
    <x v="17"/>
    <x v="0"/>
    <x v="0"/>
    <x v="4"/>
    <x v="4"/>
    <n v="447241"/>
  </r>
  <r>
    <x v="10"/>
    <x v="17"/>
    <x v="0"/>
    <x v="0"/>
    <x v="5"/>
    <x v="16"/>
    <n v="0"/>
  </r>
  <r>
    <x v="10"/>
    <x v="17"/>
    <x v="0"/>
    <x v="0"/>
    <x v="5"/>
    <x v="17"/>
    <n v="0"/>
  </r>
  <r>
    <x v="10"/>
    <x v="17"/>
    <x v="0"/>
    <x v="0"/>
    <x v="5"/>
    <x v="18"/>
    <n v="0"/>
  </r>
  <r>
    <x v="10"/>
    <x v="17"/>
    <x v="0"/>
    <x v="1"/>
    <x v="6"/>
    <x v="6"/>
    <n v="7298"/>
  </r>
  <r>
    <x v="10"/>
    <x v="17"/>
    <x v="0"/>
    <x v="2"/>
    <x v="7"/>
    <x v="7"/>
    <n v="193556"/>
  </r>
  <r>
    <x v="10"/>
    <x v="17"/>
    <x v="0"/>
    <x v="2"/>
    <x v="8"/>
    <x v="19"/>
    <n v="63676"/>
  </r>
  <r>
    <x v="10"/>
    <x v="17"/>
    <x v="0"/>
    <x v="2"/>
    <x v="8"/>
    <x v="20"/>
    <n v="25983"/>
  </r>
  <r>
    <x v="10"/>
    <x v="17"/>
    <x v="0"/>
    <x v="2"/>
    <x v="8"/>
    <x v="21"/>
    <n v="433279"/>
  </r>
  <r>
    <x v="10"/>
    <x v="17"/>
    <x v="0"/>
    <x v="2"/>
    <x v="9"/>
    <x v="9"/>
    <n v="159020"/>
  </r>
  <r>
    <x v="10"/>
    <x v="17"/>
    <x v="1"/>
    <x v="0"/>
    <x v="0"/>
    <x v="0"/>
    <n v="53121"/>
  </r>
  <r>
    <x v="10"/>
    <x v="17"/>
    <x v="1"/>
    <x v="0"/>
    <x v="1"/>
    <x v="1"/>
    <n v="328307"/>
  </r>
  <r>
    <x v="10"/>
    <x v="17"/>
    <x v="1"/>
    <x v="0"/>
    <x v="2"/>
    <x v="2"/>
    <n v="11383"/>
  </r>
  <r>
    <x v="10"/>
    <x v="17"/>
    <x v="1"/>
    <x v="0"/>
    <x v="3"/>
    <x v="10"/>
    <n v="-95464"/>
  </r>
  <r>
    <x v="10"/>
    <x v="17"/>
    <x v="1"/>
    <x v="0"/>
    <x v="3"/>
    <x v="11"/>
    <n v="0"/>
  </r>
  <r>
    <x v="10"/>
    <x v="17"/>
    <x v="1"/>
    <x v="0"/>
    <x v="3"/>
    <x v="12"/>
    <n v="0"/>
  </r>
  <r>
    <x v="10"/>
    <x v="17"/>
    <x v="1"/>
    <x v="0"/>
    <x v="3"/>
    <x v="13"/>
    <n v="922"/>
  </r>
  <r>
    <x v="10"/>
    <x v="17"/>
    <x v="1"/>
    <x v="0"/>
    <x v="3"/>
    <x v="14"/>
    <n v="0"/>
  </r>
  <r>
    <x v="10"/>
    <x v="17"/>
    <x v="1"/>
    <x v="0"/>
    <x v="3"/>
    <x v="15"/>
    <n v="0"/>
  </r>
  <r>
    <x v="10"/>
    <x v="17"/>
    <x v="1"/>
    <x v="0"/>
    <x v="4"/>
    <x v="4"/>
    <n v="457630"/>
  </r>
  <r>
    <x v="10"/>
    <x v="17"/>
    <x v="1"/>
    <x v="0"/>
    <x v="5"/>
    <x v="16"/>
    <n v="0"/>
  </r>
  <r>
    <x v="10"/>
    <x v="17"/>
    <x v="1"/>
    <x v="0"/>
    <x v="5"/>
    <x v="17"/>
    <n v="0"/>
  </r>
  <r>
    <x v="10"/>
    <x v="17"/>
    <x v="1"/>
    <x v="0"/>
    <x v="5"/>
    <x v="18"/>
    <n v="0"/>
  </r>
  <r>
    <x v="10"/>
    <x v="17"/>
    <x v="1"/>
    <x v="1"/>
    <x v="6"/>
    <x v="6"/>
    <n v="804"/>
  </r>
  <r>
    <x v="10"/>
    <x v="17"/>
    <x v="1"/>
    <x v="2"/>
    <x v="7"/>
    <x v="7"/>
    <n v="193556"/>
  </r>
  <r>
    <x v="10"/>
    <x v="17"/>
    <x v="1"/>
    <x v="2"/>
    <x v="8"/>
    <x v="19"/>
    <n v="63676"/>
  </r>
  <r>
    <x v="10"/>
    <x v="17"/>
    <x v="1"/>
    <x v="2"/>
    <x v="8"/>
    <x v="20"/>
    <n v="25983"/>
  </r>
  <r>
    <x v="10"/>
    <x v="17"/>
    <x v="1"/>
    <x v="2"/>
    <x v="8"/>
    <x v="21"/>
    <n v="433279"/>
  </r>
  <r>
    <x v="10"/>
    <x v="17"/>
    <x v="1"/>
    <x v="2"/>
    <x v="9"/>
    <x v="9"/>
    <n v="229293"/>
  </r>
  <r>
    <x v="10"/>
    <x v="18"/>
    <x v="0"/>
    <x v="0"/>
    <x v="0"/>
    <x v="0"/>
    <n v="16435"/>
  </r>
  <r>
    <x v="10"/>
    <x v="18"/>
    <x v="0"/>
    <x v="0"/>
    <x v="1"/>
    <x v="1"/>
    <n v="243911"/>
  </r>
  <r>
    <x v="10"/>
    <x v="18"/>
    <x v="0"/>
    <x v="0"/>
    <x v="2"/>
    <x v="2"/>
    <n v="1564"/>
  </r>
  <r>
    <x v="10"/>
    <x v="18"/>
    <x v="0"/>
    <x v="0"/>
    <x v="3"/>
    <x v="10"/>
    <n v="-19460"/>
  </r>
  <r>
    <x v="10"/>
    <x v="18"/>
    <x v="0"/>
    <x v="0"/>
    <x v="3"/>
    <x v="11"/>
    <n v="14650"/>
  </r>
  <r>
    <x v="10"/>
    <x v="18"/>
    <x v="0"/>
    <x v="0"/>
    <x v="3"/>
    <x v="12"/>
    <n v="3963"/>
  </r>
  <r>
    <x v="10"/>
    <x v="18"/>
    <x v="0"/>
    <x v="0"/>
    <x v="3"/>
    <x v="13"/>
    <n v="6280"/>
  </r>
  <r>
    <x v="10"/>
    <x v="18"/>
    <x v="0"/>
    <x v="0"/>
    <x v="3"/>
    <x v="14"/>
    <n v="99"/>
  </r>
  <r>
    <x v="10"/>
    <x v="18"/>
    <x v="0"/>
    <x v="0"/>
    <x v="3"/>
    <x v="15"/>
    <n v="0"/>
  </r>
  <r>
    <x v="10"/>
    <x v="18"/>
    <x v="0"/>
    <x v="0"/>
    <x v="4"/>
    <x v="4"/>
    <n v="235302"/>
  </r>
  <r>
    <x v="10"/>
    <x v="18"/>
    <x v="0"/>
    <x v="0"/>
    <x v="5"/>
    <x v="16"/>
    <n v="0"/>
  </r>
  <r>
    <x v="10"/>
    <x v="18"/>
    <x v="0"/>
    <x v="0"/>
    <x v="5"/>
    <x v="17"/>
    <n v="0"/>
  </r>
  <r>
    <x v="10"/>
    <x v="18"/>
    <x v="0"/>
    <x v="0"/>
    <x v="5"/>
    <x v="18"/>
    <n v="0"/>
  </r>
  <r>
    <x v="10"/>
    <x v="18"/>
    <x v="0"/>
    <x v="1"/>
    <x v="6"/>
    <x v="6"/>
    <n v="40330"/>
  </r>
  <r>
    <x v="10"/>
    <x v="18"/>
    <x v="0"/>
    <x v="2"/>
    <x v="7"/>
    <x v="7"/>
    <n v="205025"/>
  </r>
  <r>
    <x v="10"/>
    <x v="18"/>
    <x v="0"/>
    <x v="2"/>
    <x v="8"/>
    <x v="19"/>
    <n v="35863"/>
  </r>
  <r>
    <x v="10"/>
    <x v="18"/>
    <x v="0"/>
    <x v="2"/>
    <x v="8"/>
    <x v="20"/>
    <n v="4665"/>
  </r>
  <r>
    <x v="10"/>
    <x v="18"/>
    <x v="0"/>
    <x v="2"/>
    <x v="8"/>
    <x v="21"/>
    <n v="192200"/>
  </r>
  <r>
    <x v="10"/>
    <x v="18"/>
    <x v="0"/>
    <x v="2"/>
    <x v="9"/>
    <x v="9"/>
    <n v="94257"/>
  </r>
  <r>
    <x v="10"/>
    <x v="18"/>
    <x v="1"/>
    <x v="0"/>
    <x v="0"/>
    <x v="0"/>
    <n v="21639"/>
  </r>
  <r>
    <x v="10"/>
    <x v="18"/>
    <x v="1"/>
    <x v="0"/>
    <x v="1"/>
    <x v="1"/>
    <n v="278099"/>
  </r>
  <r>
    <x v="10"/>
    <x v="18"/>
    <x v="1"/>
    <x v="0"/>
    <x v="2"/>
    <x v="2"/>
    <n v="1564"/>
  </r>
  <r>
    <x v="10"/>
    <x v="18"/>
    <x v="1"/>
    <x v="0"/>
    <x v="3"/>
    <x v="10"/>
    <n v="-24868"/>
  </r>
  <r>
    <x v="10"/>
    <x v="18"/>
    <x v="1"/>
    <x v="0"/>
    <x v="3"/>
    <x v="11"/>
    <n v="14650"/>
  </r>
  <r>
    <x v="10"/>
    <x v="18"/>
    <x v="1"/>
    <x v="0"/>
    <x v="3"/>
    <x v="12"/>
    <n v="3963"/>
  </r>
  <r>
    <x v="10"/>
    <x v="18"/>
    <x v="1"/>
    <x v="0"/>
    <x v="3"/>
    <x v="13"/>
    <n v="1708"/>
  </r>
  <r>
    <x v="10"/>
    <x v="18"/>
    <x v="1"/>
    <x v="0"/>
    <x v="3"/>
    <x v="14"/>
    <n v="99"/>
  </r>
  <r>
    <x v="10"/>
    <x v="18"/>
    <x v="1"/>
    <x v="0"/>
    <x v="3"/>
    <x v="15"/>
    <n v="0"/>
  </r>
  <r>
    <x v="10"/>
    <x v="18"/>
    <x v="1"/>
    <x v="0"/>
    <x v="4"/>
    <x v="4"/>
    <n v="318727"/>
  </r>
  <r>
    <x v="10"/>
    <x v="18"/>
    <x v="1"/>
    <x v="0"/>
    <x v="5"/>
    <x v="16"/>
    <n v="0"/>
  </r>
  <r>
    <x v="10"/>
    <x v="18"/>
    <x v="1"/>
    <x v="0"/>
    <x v="5"/>
    <x v="17"/>
    <n v="0"/>
  </r>
  <r>
    <x v="10"/>
    <x v="18"/>
    <x v="1"/>
    <x v="0"/>
    <x v="5"/>
    <x v="18"/>
    <n v="0"/>
  </r>
  <r>
    <x v="10"/>
    <x v="18"/>
    <x v="1"/>
    <x v="1"/>
    <x v="6"/>
    <x v="6"/>
    <n v="14970"/>
  </r>
  <r>
    <x v="10"/>
    <x v="18"/>
    <x v="1"/>
    <x v="2"/>
    <x v="7"/>
    <x v="7"/>
    <n v="205025"/>
  </r>
  <r>
    <x v="10"/>
    <x v="18"/>
    <x v="1"/>
    <x v="2"/>
    <x v="8"/>
    <x v="19"/>
    <n v="34090"/>
  </r>
  <r>
    <x v="10"/>
    <x v="18"/>
    <x v="1"/>
    <x v="2"/>
    <x v="8"/>
    <x v="20"/>
    <n v="4665"/>
  </r>
  <r>
    <x v="10"/>
    <x v="18"/>
    <x v="1"/>
    <x v="2"/>
    <x v="8"/>
    <x v="21"/>
    <n v="192200"/>
  </r>
  <r>
    <x v="10"/>
    <x v="18"/>
    <x v="1"/>
    <x v="2"/>
    <x v="9"/>
    <x v="9"/>
    <n v="203467"/>
  </r>
  <r>
    <x v="10"/>
    <x v="19"/>
    <x v="0"/>
    <x v="0"/>
    <x v="0"/>
    <x v="0"/>
    <n v="16249"/>
  </r>
  <r>
    <x v="10"/>
    <x v="19"/>
    <x v="0"/>
    <x v="0"/>
    <x v="1"/>
    <x v="1"/>
    <n v="308026"/>
  </r>
  <r>
    <x v="10"/>
    <x v="19"/>
    <x v="0"/>
    <x v="0"/>
    <x v="2"/>
    <x v="2"/>
    <n v="9497"/>
  </r>
  <r>
    <x v="10"/>
    <x v="19"/>
    <x v="0"/>
    <x v="0"/>
    <x v="3"/>
    <x v="10"/>
    <n v="-78385"/>
  </r>
  <r>
    <x v="10"/>
    <x v="19"/>
    <x v="0"/>
    <x v="0"/>
    <x v="3"/>
    <x v="11"/>
    <n v="0"/>
  </r>
  <r>
    <x v="10"/>
    <x v="19"/>
    <x v="0"/>
    <x v="0"/>
    <x v="3"/>
    <x v="12"/>
    <n v="5209"/>
  </r>
  <r>
    <x v="10"/>
    <x v="19"/>
    <x v="0"/>
    <x v="0"/>
    <x v="3"/>
    <x v="13"/>
    <n v="77759"/>
  </r>
  <r>
    <x v="10"/>
    <x v="19"/>
    <x v="0"/>
    <x v="0"/>
    <x v="3"/>
    <x v="14"/>
    <n v="0"/>
  </r>
  <r>
    <x v="10"/>
    <x v="19"/>
    <x v="0"/>
    <x v="0"/>
    <x v="3"/>
    <x v="15"/>
    <n v="0"/>
  </r>
  <r>
    <x v="10"/>
    <x v="19"/>
    <x v="0"/>
    <x v="0"/>
    <x v="4"/>
    <x v="4"/>
    <n v="315062"/>
  </r>
  <r>
    <x v="10"/>
    <x v="19"/>
    <x v="0"/>
    <x v="0"/>
    <x v="5"/>
    <x v="16"/>
    <n v="0"/>
  </r>
  <r>
    <x v="10"/>
    <x v="19"/>
    <x v="0"/>
    <x v="0"/>
    <x v="5"/>
    <x v="17"/>
    <n v="0"/>
  </r>
  <r>
    <x v="10"/>
    <x v="19"/>
    <x v="0"/>
    <x v="0"/>
    <x v="5"/>
    <x v="18"/>
    <n v="0"/>
  </r>
  <r>
    <x v="10"/>
    <x v="19"/>
    <x v="0"/>
    <x v="1"/>
    <x v="6"/>
    <x v="6"/>
    <n v="-4116"/>
  </r>
  <r>
    <x v="10"/>
    <x v="19"/>
    <x v="0"/>
    <x v="2"/>
    <x v="7"/>
    <x v="7"/>
    <n v="142328"/>
  </r>
  <r>
    <x v="10"/>
    <x v="19"/>
    <x v="0"/>
    <x v="2"/>
    <x v="8"/>
    <x v="19"/>
    <n v="27546"/>
  </r>
  <r>
    <x v="10"/>
    <x v="19"/>
    <x v="0"/>
    <x v="2"/>
    <x v="8"/>
    <x v="20"/>
    <n v="4856"/>
  </r>
  <r>
    <x v="10"/>
    <x v="19"/>
    <x v="0"/>
    <x v="2"/>
    <x v="8"/>
    <x v="21"/>
    <n v="360525"/>
  </r>
  <r>
    <x v="10"/>
    <x v="19"/>
    <x v="0"/>
    <x v="2"/>
    <x v="9"/>
    <x v="9"/>
    <n v="104880"/>
  </r>
  <r>
    <x v="10"/>
    <x v="19"/>
    <x v="1"/>
    <x v="0"/>
    <x v="0"/>
    <x v="0"/>
    <n v="37640"/>
  </r>
  <r>
    <x v="10"/>
    <x v="19"/>
    <x v="1"/>
    <x v="0"/>
    <x v="1"/>
    <x v="1"/>
    <n v="285839"/>
  </r>
  <r>
    <x v="10"/>
    <x v="19"/>
    <x v="1"/>
    <x v="0"/>
    <x v="2"/>
    <x v="2"/>
    <n v="9497"/>
  </r>
  <r>
    <x v="10"/>
    <x v="19"/>
    <x v="1"/>
    <x v="0"/>
    <x v="3"/>
    <x v="10"/>
    <n v="-147424"/>
  </r>
  <r>
    <x v="10"/>
    <x v="19"/>
    <x v="1"/>
    <x v="0"/>
    <x v="3"/>
    <x v="11"/>
    <n v="0"/>
  </r>
  <r>
    <x v="10"/>
    <x v="19"/>
    <x v="1"/>
    <x v="0"/>
    <x v="3"/>
    <x v="12"/>
    <n v="5209"/>
  </r>
  <r>
    <x v="10"/>
    <x v="19"/>
    <x v="1"/>
    <x v="0"/>
    <x v="3"/>
    <x v="13"/>
    <n v="77759"/>
  </r>
  <r>
    <x v="10"/>
    <x v="19"/>
    <x v="1"/>
    <x v="0"/>
    <x v="3"/>
    <x v="14"/>
    <n v="0"/>
  </r>
  <r>
    <x v="10"/>
    <x v="19"/>
    <x v="1"/>
    <x v="0"/>
    <x v="3"/>
    <x v="15"/>
    <n v="0"/>
  </r>
  <r>
    <x v="10"/>
    <x v="19"/>
    <x v="1"/>
    <x v="0"/>
    <x v="4"/>
    <x v="4"/>
    <n v="349031"/>
  </r>
  <r>
    <x v="10"/>
    <x v="19"/>
    <x v="1"/>
    <x v="0"/>
    <x v="5"/>
    <x v="16"/>
    <n v="0"/>
  </r>
  <r>
    <x v="10"/>
    <x v="19"/>
    <x v="1"/>
    <x v="0"/>
    <x v="5"/>
    <x v="17"/>
    <n v="0"/>
  </r>
  <r>
    <x v="10"/>
    <x v="19"/>
    <x v="1"/>
    <x v="0"/>
    <x v="5"/>
    <x v="18"/>
    <n v="0"/>
  </r>
  <r>
    <x v="10"/>
    <x v="19"/>
    <x v="1"/>
    <x v="1"/>
    <x v="6"/>
    <x v="6"/>
    <n v="25359"/>
  </r>
  <r>
    <x v="10"/>
    <x v="19"/>
    <x v="1"/>
    <x v="2"/>
    <x v="7"/>
    <x v="7"/>
    <n v="142328"/>
  </r>
  <r>
    <x v="10"/>
    <x v="19"/>
    <x v="1"/>
    <x v="2"/>
    <x v="8"/>
    <x v="19"/>
    <n v="23531"/>
  </r>
  <r>
    <x v="10"/>
    <x v="19"/>
    <x v="1"/>
    <x v="2"/>
    <x v="8"/>
    <x v="20"/>
    <n v="4856"/>
  </r>
  <r>
    <x v="10"/>
    <x v="19"/>
    <x v="1"/>
    <x v="2"/>
    <x v="8"/>
    <x v="21"/>
    <n v="360525"/>
  </r>
  <r>
    <x v="10"/>
    <x v="19"/>
    <x v="1"/>
    <x v="2"/>
    <x v="9"/>
    <x v="9"/>
    <n v="240582"/>
  </r>
  <r>
    <x v="10"/>
    <x v="20"/>
    <x v="0"/>
    <x v="0"/>
    <x v="0"/>
    <x v="0"/>
    <n v="96263"/>
  </r>
  <r>
    <x v="10"/>
    <x v="20"/>
    <x v="0"/>
    <x v="0"/>
    <x v="1"/>
    <x v="1"/>
    <n v="909935"/>
  </r>
  <r>
    <x v="10"/>
    <x v="20"/>
    <x v="0"/>
    <x v="0"/>
    <x v="2"/>
    <x v="2"/>
    <n v="63651"/>
  </r>
  <r>
    <x v="10"/>
    <x v="20"/>
    <x v="0"/>
    <x v="0"/>
    <x v="3"/>
    <x v="10"/>
    <n v="-265336"/>
  </r>
  <r>
    <x v="10"/>
    <x v="20"/>
    <x v="0"/>
    <x v="0"/>
    <x v="3"/>
    <x v="11"/>
    <n v="0"/>
  </r>
  <r>
    <x v="10"/>
    <x v="20"/>
    <x v="0"/>
    <x v="0"/>
    <x v="3"/>
    <x v="12"/>
    <n v="19724"/>
  </r>
  <r>
    <x v="10"/>
    <x v="20"/>
    <x v="0"/>
    <x v="0"/>
    <x v="3"/>
    <x v="13"/>
    <n v="82843"/>
  </r>
  <r>
    <x v="10"/>
    <x v="20"/>
    <x v="0"/>
    <x v="0"/>
    <x v="3"/>
    <x v="14"/>
    <n v="-12172"/>
  </r>
  <r>
    <x v="10"/>
    <x v="20"/>
    <x v="0"/>
    <x v="0"/>
    <x v="3"/>
    <x v="15"/>
    <n v="-18063"/>
  </r>
  <r>
    <x v="10"/>
    <x v="20"/>
    <x v="0"/>
    <x v="0"/>
    <x v="4"/>
    <x v="4"/>
    <n v="1528099"/>
  </r>
  <r>
    <x v="10"/>
    <x v="20"/>
    <x v="0"/>
    <x v="0"/>
    <x v="5"/>
    <x v="16"/>
    <n v="0"/>
  </r>
  <r>
    <x v="10"/>
    <x v="20"/>
    <x v="0"/>
    <x v="0"/>
    <x v="5"/>
    <x v="17"/>
    <n v="0"/>
  </r>
  <r>
    <x v="10"/>
    <x v="20"/>
    <x v="0"/>
    <x v="0"/>
    <x v="5"/>
    <x v="18"/>
    <n v="0"/>
  </r>
  <r>
    <x v="10"/>
    <x v="20"/>
    <x v="0"/>
    <x v="1"/>
    <x v="6"/>
    <x v="6"/>
    <n v="36574"/>
  </r>
  <r>
    <x v="10"/>
    <x v="20"/>
    <x v="0"/>
    <x v="2"/>
    <x v="7"/>
    <x v="7"/>
    <n v="523569"/>
  </r>
  <r>
    <x v="10"/>
    <x v="20"/>
    <x v="0"/>
    <x v="2"/>
    <x v="8"/>
    <x v="19"/>
    <n v="205655"/>
  </r>
  <r>
    <x v="10"/>
    <x v="20"/>
    <x v="0"/>
    <x v="2"/>
    <x v="8"/>
    <x v="20"/>
    <n v="43639"/>
  </r>
  <r>
    <x v="10"/>
    <x v="20"/>
    <x v="0"/>
    <x v="2"/>
    <x v="8"/>
    <x v="21"/>
    <n v="1422046"/>
  </r>
  <r>
    <x v="10"/>
    <x v="20"/>
    <x v="0"/>
    <x v="2"/>
    <x v="9"/>
    <x v="9"/>
    <n v="632617"/>
  </r>
  <r>
    <x v="10"/>
    <x v="20"/>
    <x v="1"/>
    <x v="0"/>
    <x v="0"/>
    <x v="0"/>
    <n v="165598"/>
  </r>
  <r>
    <x v="10"/>
    <x v="20"/>
    <x v="1"/>
    <x v="0"/>
    <x v="1"/>
    <x v="1"/>
    <n v="1041257"/>
  </r>
  <r>
    <x v="10"/>
    <x v="20"/>
    <x v="1"/>
    <x v="0"/>
    <x v="2"/>
    <x v="2"/>
    <n v="63651"/>
  </r>
  <r>
    <x v="10"/>
    <x v="20"/>
    <x v="1"/>
    <x v="0"/>
    <x v="3"/>
    <x v="10"/>
    <n v="-398666"/>
  </r>
  <r>
    <x v="10"/>
    <x v="20"/>
    <x v="1"/>
    <x v="0"/>
    <x v="3"/>
    <x v="11"/>
    <n v="0"/>
  </r>
  <r>
    <x v="10"/>
    <x v="20"/>
    <x v="1"/>
    <x v="0"/>
    <x v="3"/>
    <x v="12"/>
    <n v="19724"/>
  </r>
  <r>
    <x v="10"/>
    <x v="20"/>
    <x v="1"/>
    <x v="0"/>
    <x v="3"/>
    <x v="13"/>
    <n v="84238"/>
  </r>
  <r>
    <x v="10"/>
    <x v="20"/>
    <x v="1"/>
    <x v="0"/>
    <x v="3"/>
    <x v="14"/>
    <n v="-12172"/>
  </r>
  <r>
    <x v="10"/>
    <x v="20"/>
    <x v="1"/>
    <x v="0"/>
    <x v="3"/>
    <x v="15"/>
    <n v="-34043"/>
  </r>
  <r>
    <x v="10"/>
    <x v="20"/>
    <x v="1"/>
    <x v="0"/>
    <x v="4"/>
    <x v="4"/>
    <n v="1597326"/>
  </r>
  <r>
    <x v="10"/>
    <x v="20"/>
    <x v="1"/>
    <x v="0"/>
    <x v="5"/>
    <x v="16"/>
    <n v="0"/>
  </r>
  <r>
    <x v="10"/>
    <x v="20"/>
    <x v="1"/>
    <x v="0"/>
    <x v="5"/>
    <x v="17"/>
    <n v="0"/>
  </r>
  <r>
    <x v="10"/>
    <x v="20"/>
    <x v="1"/>
    <x v="0"/>
    <x v="5"/>
    <x v="18"/>
    <n v="0"/>
  </r>
  <r>
    <x v="10"/>
    <x v="20"/>
    <x v="1"/>
    <x v="1"/>
    <x v="6"/>
    <x v="6"/>
    <n v="46650"/>
  </r>
  <r>
    <x v="10"/>
    <x v="20"/>
    <x v="1"/>
    <x v="2"/>
    <x v="7"/>
    <x v="7"/>
    <n v="523569"/>
  </r>
  <r>
    <x v="10"/>
    <x v="20"/>
    <x v="1"/>
    <x v="2"/>
    <x v="8"/>
    <x v="19"/>
    <n v="205655"/>
  </r>
  <r>
    <x v="10"/>
    <x v="20"/>
    <x v="1"/>
    <x v="2"/>
    <x v="8"/>
    <x v="20"/>
    <n v="43639"/>
  </r>
  <r>
    <x v="10"/>
    <x v="20"/>
    <x v="1"/>
    <x v="2"/>
    <x v="8"/>
    <x v="21"/>
    <n v="1422046"/>
  </r>
  <r>
    <x v="10"/>
    <x v="20"/>
    <x v="1"/>
    <x v="2"/>
    <x v="9"/>
    <x v="9"/>
    <n v="1060492"/>
  </r>
  <r>
    <x v="10"/>
    <x v="21"/>
    <x v="0"/>
    <x v="0"/>
    <x v="0"/>
    <x v="0"/>
    <n v="4974"/>
  </r>
  <r>
    <x v="10"/>
    <x v="21"/>
    <x v="0"/>
    <x v="0"/>
    <x v="1"/>
    <x v="1"/>
    <n v="85240"/>
  </r>
  <r>
    <x v="10"/>
    <x v="21"/>
    <x v="0"/>
    <x v="0"/>
    <x v="2"/>
    <x v="2"/>
    <n v="0"/>
  </r>
  <r>
    <x v="10"/>
    <x v="21"/>
    <x v="0"/>
    <x v="0"/>
    <x v="3"/>
    <x v="10"/>
    <n v="-8230"/>
  </r>
  <r>
    <x v="10"/>
    <x v="21"/>
    <x v="0"/>
    <x v="0"/>
    <x v="3"/>
    <x v="11"/>
    <n v="0"/>
  </r>
  <r>
    <x v="10"/>
    <x v="21"/>
    <x v="0"/>
    <x v="0"/>
    <x v="3"/>
    <x v="12"/>
    <n v="3744"/>
  </r>
  <r>
    <x v="10"/>
    <x v="21"/>
    <x v="0"/>
    <x v="0"/>
    <x v="3"/>
    <x v="13"/>
    <n v="13829"/>
  </r>
  <r>
    <x v="10"/>
    <x v="21"/>
    <x v="0"/>
    <x v="0"/>
    <x v="3"/>
    <x v="14"/>
    <n v="0"/>
  </r>
  <r>
    <x v="10"/>
    <x v="21"/>
    <x v="0"/>
    <x v="0"/>
    <x v="3"/>
    <x v="15"/>
    <n v="0"/>
  </r>
  <r>
    <x v="10"/>
    <x v="21"/>
    <x v="0"/>
    <x v="0"/>
    <x v="4"/>
    <x v="4"/>
    <n v="142169"/>
  </r>
  <r>
    <x v="10"/>
    <x v="21"/>
    <x v="0"/>
    <x v="0"/>
    <x v="5"/>
    <x v="16"/>
    <n v="0"/>
  </r>
  <r>
    <x v="10"/>
    <x v="21"/>
    <x v="0"/>
    <x v="0"/>
    <x v="5"/>
    <x v="17"/>
    <n v="0"/>
  </r>
  <r>
    <x v="10"/>
    <x v="21"/>
    <x v="0"/>
    <x v="0"/>
    <x v="5"/>
    <x v="18"/>
    <n v="0"/>
  </r>
  <r>
    <x v="10"/>
    <x v="21"/>
    <x v="0"/>
    <x v="1"/>
    <x v="6"/>
    <x v="6"/>
    <n v="2962"/>
  </r>
  <r>
    <x v="10"/>
    <x v="21"/>
    <x v="0"/>
    <x v="2"/>
    <x v="7"/>
    <x v="7"/>
    <n v="86092"/>
  </r>
  <r>
    <x v="10"/>
    <x v="21"/>
    <x v="0"/>
    <x v="2"/>
    <x v="8"/>
    <x v="19"/>
    <n v="10963"/>
  </r>
  <r>
    <x v="10"/>
    <x v="21"/>
    <x v="0"/>
    <x v="2"/>
    <x v="8"/>
    <x v="20"/>
    <n v="1636"/>
  </r>
  <r>
    <x v="10"/>
    <x v="21"/>
    <x v="0"/>
    <x v="2"/>
    <x v="8"/>
    <x v="21"/>
    <n v="80994"/>
  </r>
  <r>
    <x v="10"/>
    <x v="21"/>
    <x v="0"/>
    <x v="2"/>
    <x v="9"/>
    <x v="9"/>
    <n v="46317"/>
  </r>
  <r>
    <x v="10"/>
    <x v="21"/>
    <x v="1"/>
    <x v="0"/>
    <x v="0"/>
    <x v="0"/>
    <n v="7825"/>
  </r>
  <r>
    <x v="10"/>
    <x v="21"/>
    <x v="1"/>
    <x v="0"/>
    <x v="1"/>
    <x v="1"/>
    <n v="108695"/>
  </r>
  <r>
    <x v="10"/>
    <x v="21"/>
    <x v="1"/>
    <x v="0"/>
    <x v="2"/>
    <x v="2"/>
    <n v="2903"/>
  </r>
  <r>
    <x v="10"/>
    <x v="21"/>
    <x v="1"/>
    <x v="0"/>
    <x v="3"/>
    <x v="10"/>
    <n v="-9716"/>
  </r>
  <r>
    <x v="10"/>
    <x v="21"/>
    <x v="1"/>
    <x v="0"/>
    <x v="3"/>
    <x v="11"/>
    <n v="0"/>
  </r>
  <r>
    <x v="10"/>
    <x v="21"/>
    <x v="1"/>
    <x v="0"/>
    <x v="3"/>
    <x v="12"/>
    <n v="3744"/>
  </r>
  <r>
    <x v="10"/>
    <x v="21"/>
    <x v="1"/>
    <x v="0"/>
    <x v="3"/>
    <x v="13"/>
    <n v="2894"/>
  </r>
  <r>
    <x v="10"/>
    <x v="21"/>
    <x v="1"/>
    <x v="0"/>
    <x v="3"/>
    <x v="14"/>
    <n v="0"/>
  </r>
  <r>
    <x v="10"/>
    <x v="21"/>
    <x v="1"/>
    <x v="0"/>
    <x v="3"/>
    <x v="15"/>
    <n v="0"/>
  </r>
  <r>
    <x v="10"/>
    <x v="21"/>
    <x v="1"/>
    <x v="0"/>
    <x v="4"/>
    <x v="4"/>
    <n v="226897"/>
  </r>
  <r>
    <x v="10"/>
    <x v="21"/>
    <x v="1"/>
    <x v="0"/>
    <x v="5"/>
    <x v="16"/>
    <n v="0"/>
  </r>
  <r>
    <x v="10"/>
    <x v="21"/>
    <x v="1"/>
    <x v="0"/>
    <x v="5"/>
    <x v="17"/>
    <n v="0"/>
  </r>
  <r>
    <x v="10"/>
    <x v="21"/>
    <x v="1"/>
    <x v="0"/>
    <x v="5"/>
    <x v="18"/>
    <n v="0"/>
  </r>
  <r>
    <x v="10"/>
    <x v="21"/>
    <x v="1"/>
    <x v="1"/>
    <x v="6"/>
    <x v="6"/>
    <n v="-1028"/>
  </r>
  <r>
    <x v="10"/>
    <x v="21"/>
    <x v="1"/>
    <x v="2"/>
    <x v="7"/>
    <x v="7"/>
    <n v="86092"/>
  </r>
  <r>
    <x v="10"/>
    <x v="21"/>
    <x v="1"/>
    <x v="2"/>
    <x v="8"/>
    <x v="19"/>
    <n v="9812"/>
  </r>
  <r>
    <x v="10"/>
    <x v="21"/>
    <x v="1"/>
    <x v="2"/>
    <x v="8"/>
    <x v="20"/>
    <n v="1636"/>
  </r>
  <r>
    <x v="10"/>
    <x v="21"/>
    <x v="1"/>
    <x v="2"/>
    <x v="8"/>
    <x v="21"/>
    <n v="80994"/>
  </r>
  <r>
    <x v="10"/>
    <x v="21"/>
    <x v="1"/>
    <x v="2"/>
    <x v="9"/>
    <x v="9"/>
    <n v="169836"/>
  </r>
  <r>
    <x v="10"/>
    <x v="22"/>
    <x v="0"/>
    <x v="0"/>
    <x v="0"/>
    <x v="0"/>
    <n v="8257"/>
  </r>
  <r>
    <x v="10"/>
    <x v="22"/>
    <x v="0"/>
    <x v="0"/>
    <x v="1"/>
    <x v="1"/>
    <n v="118757"/>
  </r>
  <r>
    <x v="10"/>
    <x v="22"/>
    <x v="0"/>
    <x v="0"/>
    <x v="2"/>
    <x v="2"/>
    <n v="0"/>
  </r>
  <r>
    <x v="10"/>
    <x v="22"/>
    <x v="0"/>
    <x v="0"/>
    <x v="3"/>
    <x v="10"/>
    <n v="-6472"/>
  </r>
  <r>
    <x v="10"/>
    <x v="22"/>
    <x v="0"/>
    <x v="0"/>
    <x v="3"/>
    <x v="11"/>
    <n v="0"/>
  </r>
  <r>
    <x v="10"/>
    <x v="22"/>
    <x v="0"/>
    <x v="0"/>
    <x v="3"/>
    <x v="12"/>
    <n v="1328"/>
  </r>
  <r>
    <x v="10"/>
    <x v="22"/>
    <x v="0"/>
    <x v="0"/>
    <x v="3"/>
    <x v="13"/>
    <n v="5845"/>
  </r>
  <r>
    <x v="10"/>
    <x v="22"/>
    <x v="0"/>
    <x v="0"/>
    <x v="3"/>
    <x v="14"/>
    <n v="0"/>
  </r>
  <r>
    <x v="10"/>
    <x v="22"/>
    <x v="0"/>
    <x v="0"/>
    <x v="3"/>
    <x v="15"/>
    <n v="0"/>
  </r>
  <r>
    <x v="10"/>
    <x v="22"/>
    <x v="0"/>
    <x v="0"/>
    <x v="4"/>
    <x v="4"/>
    <n v="86377"/>
  </r>
  <r>
    <x v="10"/>
    <x v="22"/>
    <x v="0"/>
    <x v="0"/>
    <x v="5"/>
    <x v="16"/>
    <n v="0"/>
  </r>
  <r>
    <x v="10"/>
    <x v="22"/>
    <x v="0"/>
    <x v="0"/>
    <x v="5"/>
    <x v="17"/>
    <n v="0"/>
  </r>
  <r>
    <x v="10"/>
    <x v="22"/>
    <x v="0"/>
    <x v="0"/>
    <x v="5"/>
    <x v="18"/>
    <n v="0"/>
  </r>
  <r>
    <x v="10"/>
    <x v="22"/>
    <x v="0"/>
    <x v="1"/>
    <x v="6"/>
    <x v="6"/>
    <n v="4605"/>
  </r>
  <r>
    <x v="10"/>
    <x v="22"/>
    <x v="0"/>
    <x v="2"/>
    <x v="7"/>
    <x v="7"/>
    <n v="69470"/>
  </r>
  <r>
    <x v="10"/>
    <x v="22"/>
    <x v="0"/>
    <x v="2"/>
    <x v="8"/>
    <x v="19"/>
    <n v="7280"/>
  </r>
  <r>
    <x v="10"/>
    <x v="22"/>
    <x v="0"/>
    <x v="2"/>
    <x v="8"/>
    <x v="20"/>
    <n v="2095"/>
  </r>
  <r>
    <x v="10"/>
    <x v="22"/>
    <x v="0"/>
    <x v="2"/>
    <x v="8"/>
    <x v="21"/>
    <n v="101595"/>
  </r>
  <r>
    <x v="10"/>
    <x v="22"/>
    <x v="0"/>
    <x v="2"/>
    <x v="9"/>
    <x v="9"/>
    <n v="36855"/>
  </r>
  <r>
    <x v="10"/>
    <x v="22"/>
    <x v="1"/>
    <x v="0"/>
    <x v="0"/>
    <x v="0"/>
    <n v="10496"/>
  </r>
  <r>
    <x v="10"/>
    <x v="22"/>
    <x v="1"/>
    <x v="0"/>
    <x v="1"/>
    <x v="1"/>
    <n v="128972"/>
  </r>
  <r>
    <x v="10"/>
    <x v="22"/>
    <x v="1"/>
    <x v="0"/>
    <x v="2"/>
    <x v="2"/>
    <n v="0"/>
  </r>
  <r>
    <x v="10"/>
    <x v="22"/>
    <x v="1"/>
    <x v="0"/>
    <x v="3"/>
    <x v="10"/>
    <n v="-10629"/>
  </r>
  <r>
    <x v="10"/>
    <x v="22"/>
    <x v="1"/>
    <x v="0"/>
    <x v="3"/>
    <x v="11"/>
    <n v="0"/>
  </r>
  <r>
    <x v="10"/>
    <x v="22"/>
    <x v="1"/>
    <x v="0"/>
    <x v="3"/>
    <x v="12"/>
    <n v="1328"/>
  </r>
  <r>
    <x v="10"/>
    <x v="22"/>
    <x v="1"/>
    <x v="0"/>
    <x v="3"/>
    <x v="13"/>
    <n v="509"/>
  </r>
  <r>
    <x v="10"/>
    <x v="22"/>
    <x v="1"/>
    <x v="0"/>
    <x v="3"/>
    <x v="14"/>
    <n v="0"/>
  </r>
  <r>
    <x v="10"/>
    <x v="22"/>
    <x v="1"/>
    <x v="0"/>
    <x v="3"/>
    <x v="15"/>
    <n v="0"/>
  </r>
  <r>
    <x v="10"/>
    <x v="22"/>
    <x v="1"/>
    <x v="0"/>
    <x v="4"/>
    <x v="4"/>
    <n v="89365"/>
  </r>
  <r>
    <x v="10"/>
    <x v="22"/>
    <x v="1"/>
    <x v="0"/>
    <x v="5"/>
    <x v="16"/>
    <n v="0"/>
  </r>
  <r>
    <x v="10"/>
    <x v="22"/>
    <x v="1"/>
    <x v="0"/>
    <x v="5"/>
    <x v="17"/>
    <n v="0"/>
  </r>
  <r>
    <x v="10"/>
    <x v="22"/>
    <x v="1"/>
    <x v="0"/>
    <x v="5"/>
    <x v="18"/>
    <n v="0"/>
  </r>
  <r>
    <x v="10"/>
    <x v="22"/>
    <x v="1"/>
    <x v="1"/>
    <x v="6"/>
    <x v="6"/>
    <n v="3221"/>
  </r>
  <r>
    <x v="10"/>
    <x v="22"/>
    <x v="1"/>
    <x v="2"/>
    <x v="7"/>
    <x v="7"/>
    <n v="69470"/>
  </r>
  <r>
    <x v="10"/>
    <x v="22"/>
    <x v="1"/>
    <x v="2"/>
    <x v="8"/>
    <x v="19"/>
    <n v="6655"/>
  </r>
  <r>
    <x v="10"/>
    <x v="22"/>
    <x v="1"/>
    <x v="2"/>
    <x v="8"/>
    <x v="20"/>
    <n v="2095"/>
  </r>
  <r>
    <x v="10"/>
    <x v="22"/>
    <x v="1"/>
    <x v="2"/>
    <x v="8"/>
    <x v="21"/>
    <n v="101595"/>
  </r>
  <r>
    <x v="10"/>
    <x v="22"/>
    <x v="1"/>
    <x v="2"/>
    <x v="9"/>
    <x v="9"/>
    <n v="61031"/>
  </r>
  <r>
    <x v="10"/>
    <x v="23"/>
    <x v="0"/>
    <x v="0"/>
    <x v="0"/>
    <x v="0"/>
    <n v="22604"/>
  </r>
  <r>
    <x v="10"/>
    <x v="23"/>
    <x v="0"/>
    <x v="0"/>
    <x v="1"/>
    <x v="1"/>
    <n v="269969"/>
  </r>
  <r>
    <x v="10"/>
    <x v="23"/>
    <x v="0"/>
    <x v="0"/>
    <x v="2"/>
    <x v="2"/>
    <n v="16244"/>
  </r>
  <r>
    <x v="10"/>
    <x v="23"/>
    <x v="0"/>
    <x v="0"/>
    <x v="3"/>
    <x v="10"/>
    <n v="-33600"/>
  </r>
  <r>
    <x v="10"/>
    <x v="23"/>
    <x v="0"/>
    <x v="0"/>
    <x v="3"/>
    <x v="11"/>
    <n v="0"/>
  </r>
  <r>
    <x v="10"/>
    <x v="23"/>
    <x v="0"/>
    <x v="0"/>
    <x v="3"/>
    <x v="12"/>
    <n v="7728"/>
  </r>
  <r>
    <x v="10"/>
    <x v="23"/>
    <x v="0"/>
    <x v="0"/>
    <x v="3"/>
    <x v="13"/>
    <n v="608"/>
  </r>
  <r>
    <x v="10"/>
    <x v="23"/>
    <x v="0"/>
    <x v="0"/>
    <x v="3"/>
    <x v="14"/>
    <n v="0"/>
  </r>
  <r>
    <x v="10"/>
    <x v="23"/>
    <x v="0"/>
    <x v="0"/>
    <x v="3"/>
    <x v="15"/>
    <n v="2334"/>
  </r>
  <r>
    <x v="10"/>
    <x v="23"/>
    <x v="0"/>
    <x v="0"/>
    <x v="4"/>
    <x v="4"/>
    <n v="366588"/>
  </r>
  <r>
    <x v="10"/>
    <x v="23"/>
    <x v="0"/>
    <x v="0"/>
    <x v="5"/>
    <x v="16"/>
    <n v="0"/>
  </r>
  <r>
    <x v="10"/>
    <x v="23"/>
    <x v="0"/>
    <x v="0"/>
    <x v="5"/>
    <x v="17"/>
    <n v="0"/>
  </r>
  <r>
    <x v="10"/>
    <x v="23"/>
    <x v="0"/>
    <x v="0"/>
    <x v="5"/>
    <x v="18"/>
    <n v="0"/>
  </r>
  <r>
    <x v="10"/>
    <x v="23"/>
    <x v="0"/>
    <x v="1"/>
    <x v="6"/>
    <x v="6"/>
    <n v="20701"/>
  </r>
  <r>
    <x v="10"/>
    <x v="23"/>
    <x v="0"/>
    <x v="2"/>
    <x v="7"/>
    <x v="7"/>
    <n v="198318"/>
  </r>
  <r>
    <x v="10"/>
    <x v="23"/>
    <x v="0"/>
    <x v="2"/>
    <x v="8"/>
    <x v="19"/>
    <n v="24739"/>
  </r>
  <r>
    <x v="10"/>
    <x v="23"/>
    <x v="0"/>
    <x v="2"/>
    <x v="8"/>
    <x v="20"/>
    <n v="13640"/>
  </r>
  <r>
    <x v="10"/>
    <x v="23"/>
    <x v="0"/>
    <x v="2"/>
    <x v="8"/>
    <x v="21"/>
    <n v="348434"/>
  </r>
  <r>
    <x v="10"/>
    <x v="23"/>
    <x v="0"/>
    <x v="2"/>
    <x v="9"/>
    <x v="9"/>
    <n v="133905"/>
  </r>
  <r>
    <x v="10"/>
    <x v="23"/>
    <x v="1"/>
    <x v="0"/>
    <x v="0"/>
    <x v="0"/>
    <n v="44193"/>
  </r>
  <r>
    <x v="10"/>
    <x v="23"/>
    <x v="1"/>
    <x v="0"/>
    <x v="1"/>
    <x v="1"/>
    <n v="309175"/>
  </r>
  <r>
    <x v="10"/>
    <x v="23"/>
    <x v="1"/>
    <x v="0"/>
    <x v="2"/>
    <x v="2"/>
    <n v="16244"/>
  </r>
  <r>
    <x v="10"/>
    <x v="23"/>
    <x v="1"/>
    <x v="0"/>
    <x v="3"/>
    <x v="10"/>
    <n v="-99118"/>
  </r>
  <r>
    <x v="10"/>
    <x v="23"/>
    <x v="1"/>
    <x v="0"/>
    <x v="3"/>
    <x v="11"/>
    <n v="0"/>
  </r>
  <r>
    <x v="10"/>
    <x v="23"/>
    <x v="1"/>
    <x v="0"/>
    <x v="3"/>
    <x v="12"/>
    <n v="7728"/>
  </r>
  <r>
    <x v="10"/>
    <x v="23"/>
    <x v="1"/>
    <x v="0"/>
    <x v="3"/>
    <x v="13"/>
    <n v="777"/>
  </r>
  <r>
    <x v="10"/>
    <x v="23"/>
    <x v="1"/>
    <x v="0"/>
    <x v="3"/>
    <x v="14"/>
    <n v="0"/>
  </r>
  <r>
    <x v="10"/>
    <x v="23"/>
    <x v="1"/>
    <x v="0"/>
    <x v="3"/>
    <x v="15"/>
    <n v="16660"/>
  </r>
  <r>
    <x v="10"/>
    <x v="23"/>
    <x v="1"/>
    <x v="0"/>
    <x v="4"/>
    <x v="4"/>
    <n v="382941"/>
  </r>
  <r>
    <x v="10"/>
    <x v="23"/>
    <x v="1"/>
    <x v="0"/>
    <x v="5"/>
    <x v="16"/>
    <n v="0"/>
  </r>
  <r>
    <x v="10"/>
    <x v="23"/>
    <x v="1"/>
    <x v="0"/>
    <x v="5"/>
    <x v="17"/>
    <n v="0"/>
  </r>
  <r>
    <x v="10"/>
    <x v="23"/>
    <x v="1"/>
    <x v="0"/>
    <x v="5"/>
    <x v="18"/>
    <n v="0"/>
  </r>
  <r>
    <x v="10"/>
    <x v="23"/>
    <x v="1"/>
    <x v="1"/>
    <x v="6"/>
    <x v="6"/>
    <n v="21435"/>
  </r>
  <r>
    <x v="10"/>
    <x v="23"/>
    <x v="1"/>
    <x v="2"/>
    <x v="7"/>
    <x v="7"/>
    <n v="198318"/>
  </r>
  <r>
    <x v="10"/>
    <x v="23"/>
    <x v="1"/>
    <x v="2"/>
    <x v="8"/>
    <x v="19"/>
    <n v="19909"/>
  </r>
  <r>
    <x v="10"/>
    <x v="23"/>
    <x v="1"/>
    <x v="2"/>
    <x v="8"/>
    <x v="20"/>
    <n v="13640"/>
  </r>
  <r>
    <x v="10"/>
    <x v="23"/>
    <x v="1"/>
    <x v="2"/>
    <x v="8"/>
    <x v="21"/>
    <n v="348434"/>
  </r>
  <r>
    <x v="10"/>
    <x v="23"/>
    <x v="1"/>
    <x v="2"/>
    <x v="9"/>
    <x v="9"/>
    <n v="267640"/>
  </r>
  <r>
    <x v="10"/>
    <x v="24"/>
    <x v="0"/>
    <x v="0"/>
    <x v="0"/>
    <x v="0"/>
    <n v="9307"/>
  </r>
  <r>
    <x v="10"/>
    <x v="24"/>
    <x v="0"/>
    <x v="0"/>
    <x v="1"/>
    <x v="1"/>
    <n v="90216"/>
  </r>
  <r>
    <x v="10"/>
    <x v="24"/>
    <x v="0"/>
    <x v="0"/>
    <x v="2"/>
    <x v="2"/>
    <n v="0"/>
  </r>
  <r>
    <x v="10"/>
    <x v="24"/>
    <x v="0"/>
    <x v="0"/>
    <x v="3"/>
    <x v="10"/>
    <n v="-14446"/>
  </r>
  <r>
    <x v="10"/>
    <x v="24"/>
    <x v="0"/>
    <x v="0"/>
    <x v="3"/>
    <x v="11"/>
    <n v="0"/>
  </r>
  <r>
    <x v="10"/>
    <x v="24"/>
    <x v="0"/>
    <x v="0"/>
    <x v="3"/>
    <x v="12"/>
    <n v="1606"/>
  </r>
  <r>
    <x v="10"/>
    <x v="24"/>
    <x v="0"/>
    <x v="0"/>
    <x v="3"/>
    <x v="13"/>
    <n v="7228"/>
  </r>
  <r>
    <x v="10"/>
    <x v="24"/>
    <x v="0"/>
    <x v="0"/>
    <x v="3"/>
    <x v="14"/>
    <n v="0"/>
  </r>
  <r>
    <x v="10"/>
    <x v="24"/>
    <x v="0"/>
    <x v="0"/>
    <x v="3"/>
    <x v="15"/>
    <n v="0"/>
  </r>
  <r>
    <x v="10"/>
    <x v="24"/>
    <x v="0"/>
    <x v="0"/>
    <x v="4"/>
    <x v="4"/>
    <n v="86761"/>
  </r>
  <r>
    <x v="10"/>
    <x v="24"/>
    <x v="0"/>
    <x v="0"/>
    <x v="5"/>
    <x v="16"/>
    <n v="0"/>
  </r>
  <r>
    <x v="10"/>
    <x v="24"/>
    <x v="0"/>
    <x v="0"/>
    <x v="5"/>
    <x v="17"/>
    <n v="0"/>
  </r>
  <r>
    <x v="10"/>
    <x v="24"/>
    <x v="0"/>
    <x v="0"/>
    <x v="5"/>
    <x v="18"/>
    <n v="0"/>
  </r>
  <r>
    <x v="10"/>
    <x v="24"/>
    <x v="0"/>
    <x v="1"/>
    <x v="6"/>
    <x v="6"/>
    <n v="-8135"/>
  </r>
  <r>
    <x v="10"/>
    <x v="24"/>
    <x v="0"/>
    <x v="2"/>
    <x v="7"/>
    <x v="7"/>
    <n v="76156"/>
  </r>
  <r>
    <x v="10"/>
    <x v="24"/>
    <x v="0"/>
    <x v="2"/>
    <x v="8"/>
    <x v="19"/>
    <n v="8071"/>
  </r>
  <r>
    <x v="10"/>
    <x v="24"/>
    <x v="0"/>
    <x v="2"/>
    <x v="8"/>
    <x v="20"/>
    <n v="1300"/>
  </r>
  <r>
    <x v="10"/>
    <x v="24"/>
    <x v="0"/>
    <x v="2"/>
    <x v="8"/>
    <x v="21"/>
    <n v="65119"/>
  </r>
  <r>
    <x v="10"/>
    <x v="24"/>
    <x v="0"/>
    <x v="2"/>
    <x v="9"/>
    <x v="9"/>
    <n v="33115"/>
  </r>
  <r>
    <x v="10"/>
    <x v="24"/>
    <x v="1"/>
    <x v="0"/>
    <x v="0"/>
    <x v="0"/>
    <n v="16377"/>
  </r>
  <r>
    <x v="10"/>
    <x v="24"/>
    <x v="1"/>
    <x v="0"/>
    <x v="1"/>
    <x v="1"/>
    <n v="96618"/>
  </r>
  <r>
    <x v="10"/>
    <x v="24"/>
    <x v="1"/>
    <x v="0"/>
    <x v="2"/>
    <x v="2"/>
    <n v="0"/>
  </r>
  <r>
    <x v="10"/>
    <x v="24"/>
    <x v="1"/>
    <x v="0"/>
    <x v="3"/>
    <x v="10"/>
    <n v="-16078"/>
  </r>
  <r>
    <x v="10"/>
    <x v="24"/>
    <x v="1"/>
    <x v="0"/>
    <x v="3"/>
    <x v="11"/>
    <n v="0"/>
  </r>
  <r>
    <x v="10"/>
    <x v="24"/>
    <x v="1"/>
    <x v="0"/>
    <x v="3"/>
    <x v="12"/>
    <n v="1606"/>
  </r>
  <r>
    <x v="10"/>
    <x v="24"/>
    <x v="1"/>
    <x v="0"/>
    <x v="3"/>
    <x v="13"/>
    <n v="7228"/>
  </r>
  <r>
    <x v="10"/>
    <x v="24"/>
    <x v="1"/>
    <x v="0"/>
    <x v="3"/>
    <x v="14"/>
    <n v="0"/>
  </r>
  <r>
    <x v="10"/>
    <x v="24"/>
    <x v="1"/>
    <x v="0"/>
    <x v="3"/>
    <x v="15"/>
    <n v="0"/>
  </r>
  <r>
    <x v="10"/>
    <x v="24"/>
    <x v="1"/>
    <x v="0"/>
    <x v="4"/>
    <x v="4"/>
    <n v="90140"/>
  </r>
  <r>
    <x v="10"/>
    <x v="24"/>
    <x v="1"/>
    <x v="0"/>
    <x v="5"/>
    <x v="16"/>
    <n v="0"/>
  </r>
  <r>
    <x v="10"/>
    <x v="24"/>
    <x v="1"/>
    <x v="0"/>
    <x v="5"/>
    <x v="17"/>
    <n v="0"/>
  </r>
  <r>
    <x v="10"/>
    <x v="24"/>
    <x v="1"/>
    <x v="0"/>
    <x v="5"/>
    <x v="18"/>
    <n v="0"/>
  </r>
  <r>
    <x v="10"/>
    <x v="24"/>
    <x v="1"/>
    <x v="1"/>
    <x v="6"/>
    <x v="6"/>
    <n v="-6613"/>
  </r>
  <r>
    <x v="10"/>
    <x v="24"/>
    <x v="1"/>
    <x v="2"/>
    <x v="7"/>
    <x v="7"/>
    <n v="76156"/>
  </r>
  <r>
    <x v="10"/>
    <x v="24"/>
    <x v="1"/>
    <x v="2"/>
    <x v="8"/>
    <x v="19"/>
    <n v="7123"/>
  </r>
  <r>
    <x v="10"/>
    <x v="24"/>
    <x v="1"/>
    <x v="2"/>
    <x v="8"/>
    <x v="20"/>
    <n v="1300"/>
  </r>
  <r>
    <x v="10"/>
    <x v="24"/>
    <x v="1"/>
    <x v="2"/>
    <x v="8"/>
    <x v="21"/>
    <n v="65119"/>
  </r>
  <r>
    <x v="10"/>
    <x v="24"/>
    <x v="1"/>
    <x v="2"/>
    <x v="9"/>
    <x v="9"/>
    <n v="54068"/>
  </r>
  <r>
    <x v="10"/>
    <x v="25"/>
    <x v="0"/>
    <x v="0"/>
    <x v="0"/>
    <x v="0"/>
    <n v="1278"/>
  </r>
  <r>
    <x v="10"/>
    <x v="25"/>
    <x v="0"/>
    <x v="0"/>
    <x v="1"/>
    <x v="1"/>
    <n v="23348"/>
  </r>
  <r>
    <x v="10"/>
    <x v="25"/>
    <x v="0"/>
    <x v="0"/>
    <x v="2"/>
    <x v="2"/>
    <n v="0"/>
  </r>
  <r>
    <x v="10"/>
    <x v="25"/>
    <x v="0"/>
    <x v="0"/>
    <x v="3"/>
    <x v="10"/>
    <n v="-21"/>
  </r>
  <r>
    <x v="10"/>
    <x v="25"/>
    <x v="0"/>
    <x v="0"/>
    <x v="3"/>
    <x v="11"/>
    <n v="0"/>
  </r>
  <r>
    <x v="10"/>
    <x v="25"/>
    <x v="0"/>
    <x v="0"/>
    <x v="3"/>
    <x v="12"/>
    <n v="280"/>
  </r>
  <r>
    <x v="10"/>
    <x v="25"/>
    <x v="0"/>
    <x v="0"/>
    <x v="3"/>
    <x v="13"/>
    <n v="1284"/>
  </r>
  <r>
    <x v="10"/>
    <x v="25"/>
    <x v="0"/>
    <x v="0"/>
    <x v="3"/>
    <x v="14"/>
    <n v="0"/>
  </r>
  <r>
    <x v="10"/>
    <x v="25"/>
    <x v="0"/>
    <x v="0"/>
    <x v="3"/>
    <x v="15"/>
    <n v="0"/>
  </r>
  <r>
    <x v="10"/>
    <x v="25"/>
    <x v="0"/>
    <x v="0"/>
    <x v="4"/>
    <x v="4"/>
    <n v="23372"/>
  </r>
  <r>
    <x v="10"/>
    <x v="25"/>
    <x v="0"/>
    <x v="0"/>
    <x v="5"/>
    <x v="16"/>
    <n v="0"/>
  </r>
  <r>
    <x v="10"/>
    <x v="25"/>
    <x v="0"/>
    <x v="0"/>
    <x v="5"/>
    <x v="17"/>
    <n v="0"/>
  </r>
  <r>
    <x v="10"/>
    <x v="25"/>
    <x v="0"/>
    <x v="0"/>
    <x v="5"/>
    <x v="18"/>
    <n v="0"/>
  </r>
  <r>
    <x v="10"/>
    <x v="25"/>
    <x v="0"/>
    <x v="1"/>
    <x v="6"/>
    <x v="6"/>
    <n v="750"/>
  </r>
  <r>
    <x v="10"/>
    <x v="25"/>
    <x v="0"/>
    <x v="2"/>
    <x v="7"/>
    <x v="7"/>
    <n v="12276"/>
  </r>
  <r>
    <x v="10"/>
    <x v="25"/>
    <x v="0"/>
    <x v="2"/>
    <x v="8"/>
    <x v="19"/>
    <n v="2964"/>
  </r>
  <r>
    <x v="10"/>
    <x v="25"/>
    <x v="0"/>
    <x v="2"/>
    <x v="8"/>
    <x v="20"/>
    <n v="33"/>
  </r>
  <r>
    <x v="10"/>
    <x v="25"/>
    <x v="0"/>
    <x v="2"/>
    <x v="8"/>
    <x v="21"/>
    <n v="18541"/>
  </r>
  <r>
    <x v="10"/>
    <x v="25"/>
    <x v="0"/>
    <x v="2"/>
    <x v="9"/>
    <x v="9"/>
    <n v="13391"/>
  </r>
  <r>
    <x v="10"/>
    <x v="25"/>
    <x v="1"/>
    <x v="0"/>
    <x v="0"/>
    <x v="0"/>
    <n v="1794"/>
  </r>
  <r>
    <x v="10"/>
    <x v="25"/>
    <x v="1"/>
    <x v="0"/>
    <x v="1"/>
    <x v="1"/>
    <n v="24935"/>
  </r>
  <r>
    <x v="10"/>
    <x v="25"/>
    <x v="1"/>
    <x v="0"/>
    <x v="2"/>
    <x v="2"/>
    <n v="0"/>
  </r>
  <r>
    <x v="10"/>
    <x v="25"/>
    <x v="1"/>
    <x v="0"/>
    <x v="3"/>
    <x v="10"/>
    <n v="-21"/>
  </r>
  <r>
    <x v="10"/>
    <x v="25"/>
    <x v="1"/>
    <x v="0"/>
    <x v="3"/>
    <x v="11"/>
    <n v="0"/>
  </r>
  <r>
    <x v="10"/>
    <x v="25"/>
    <x v="1"/>
    <x v="0"/>
    <x v="3"/>
    <x v="12"/>
    <n v="280"/>
  </r>
  <r>
    <x v="10"/>
    <x v="25"/>
    <x v="1"/>
    <x v="0"/>
    <x v="3"/>
    <x v="13"/>
    <n v="257"/>
  </r>
  <r>
    <x v="10"/>
    <x v="25"/>
    <x v="1"/>
    <x v="0"/>
    <x v="3"/>
    <x v="14"/>
    <n v="0"/>
  </r>
  <r>
    <x v="10"/>
    <x v="25"/>
    <x v="1"/>
    <x v="0"/>
    <x v="3"/>
    <x v="15"/>
    <n v="0"/>
  </r>
  <r>
    <x v="10"/>
    <x v="25"/>
    <x v="1"/>
    <x v="0"/>
    <x v="4"/>
    <x v="4"/>
    <n v="23466"/>
  </r>
  <r>
    <x v="10"/>
    <x v="25"/>
    <x v="1"/>
    <x v="0"/>
    <x v="5"/>
    <x v="16"/>
    <n v="0"/>
  </r>
  <r>
    <x v="10"/>
    <x v="25"/>
    <x v="1"/>
    <x v="0"/>
    <x v="5"/>
    <x v="17"/>
    <n v="0"/>
  </r>
  <r>
    <x v="10"/>
    <x v="25"/>
    <x v="1"/>
    <x v="0"/>
    <x v="5"/>
    <x v="18"/>
    <n v="0"/>
  </r>
  <r>
    <x v="10"/>
    <x v="25"/>
    <x v="1"/>
    <x v="1"/>
    <x v="6"/>
    <x v="6"/>
    <n v="1832"/>
  </r>
  <r>
    <x v="10"/>
    <x v="25"/>
    <x v="1"/>
    <x v="2"/>
    <x v="7"/>
    <x v="7"/>
    <n v="12276"/>
  </r>
  <r>
    <x v="10"/>
    <x v="25"/>
    <x v="1"/>
    <x v="2"/>
    <x v="8"/>
    <x v="19"/>
    <n v="2964"/>
  </r>
  <r>
    <x v="10"/>
    <x v="25"/>
    <x v="1"/>
    <x v="2"/>
    <x v="8"/>
    <x v="20"/>
    <n v="33"/>
  </r>
  <r>
    <x v="10"/>
    <x v="25"/>
    <x v="1"/>
    <x v="2"/>
    <x v="8"/>
    <x v="21"/>
    <n v="18541"/>
  </r>
  <r>
    <x v="10"/>
    <x v="25"/>
    <x v="1"/>
    <x v="2"/>
    <x v="9"/>
    <x v="9"/>
    <n v="17697"/>
  </r>
  <r>
    <x v="10"/>
    <x v="26"/>
    <x v="0"/>
    <x v="0"/>
    <x v="0"/>
    <x v="0"/>
    <n v="4050"/>
  </r>
  <r>
    <x v="10"/>
    <x v="26"/>
    <x v="0"/>
    <x v="0"/>
    <x v="1"/>
    <x v="1"/>
    <n v="29082"/>
  </r>
  <r>
    <x v="10"/>
    <x v="26"/>
    <x v="0"/>
    <x v="0"/>
    <x v="2"/>
    <x v="2"/>
    <n v="0"/>
  </r>
  <r>
    <x v="10"/>
    <x v="26"/>
    <x v="0"/>
    <x v="0"/>
    <x v="3"/>
    <x v="10"/>
    <n v="-1746"/>
  </r>
  <r>
    <x v="10"/>
    <x v="26"/>
    <x v="0"/>
    <x v="0"/>
    <x v="3"/>
    <x v="11"/>
    <n v="0"/>
  </r>
  <r>
    <x v="10"/>
    <x v="26"/>
    <x v="0"/>
    <x v="0"/>
    <x v="3"/>
    <x v="12"/>
    <n v="266"/>
  </r>
  <r>
    <x v="10"/>
    <x v="26"/>
    <x v="0"/>
    <x v="0"/>
    <x v="3"/>
    <x v="13"/>
    <n v="3027"/>
  </r>
  <r>
    <x v="10"/>
    <x v="26"/>
    <x v="0"/>
    <x v="0"/>
    <x v="3"/>
    <x v="14"/>
    <n v="0"/>
  </r>
  <r>
    <x v="10"/>
    <x v="26"/>
    <x v="0"/>
    <x v="0"/>
    <x v="3"/>
    <x v="15"/>
    <n v="0"/>
  </r>
  <r>
    <x v="10"/>
    <x v="26"/>
    <x v="0"/>
    <x v="0"/>
    <x v="4"/>
    <x v="4"/>
    <n v="42957"/>
  </r>
  <r>
    <x v="10"/>
    <x v="26"/>
    <x v="0"/>
    <x v="0"/>
    <x v="5"/>
    <x v="16"/>
    <n v="0"/>
  </r>
  <r>
    <x v="10"/>
    <x v="26"/>
    <x v="0"/>
    <x v="0"/>
    <x v="5"/>
    <x v="17"/>
    <n v="0"/>
  </r>
  <r>
    <x v="10"/>
    <x v="26"/>
    <x v="0"/>
    <x v="0"/>
    <x v="5"/>
    <x v="18"/>
    <n v="0"/>
  </r>
  <r>
    <x v="10"/>
    <x v="26"/>
    <x v="0"/>
    <x v="1"/>
    <x v="6"/>
    <x v="6"/>
    <n v="6521"/>
  </r>
  <r>
    <x v="10"/>
    <x v="26"/>
    <x v="0"/>
    <x v="2"/>
    <x v="7"/>
    <x v="7"/>
    <n v="30180"/>
  </r>
  <r>
    <x v="10"/>
    <x v="26"/>
    <x v="0"/>
    <x v="2"/>
    <x v="8"/>
    <x v="19"/>
    <n v="4034"/>
  </r>
  <r>
    <x v="10"/>
    <x v="26"/>
    <x v="0"/>
    <x v="2"/>
    <x v="8"/>
    <x v="20"/>
    <n v="375"/>
  </r>
  <r>
    <x v="10"/>
    <x v="26"/>
    <x v="0"/>
    <x v="2"/>
    <x v="8"/>
    <x v="21"/>
    <n v="34914"/>
  </r>
  <r>
    <x v="10"/>
    <x v="26"/>
    <x v="0"/>
    <x v="2"/>
    <x v="9"/>
    <x v="9"/>
    <n v="11560"/>
  </r>
  <r>
    <x v="10"/>
    <x v="26"/>
    <x v="1"/>
    <x v="0"/>
    <x v="0"/>
    <x v="0"/>
    <n v="7182"/>
  </r>
  <r>
    <x v="10"/>
    <x v="26"/>
    <x v="1"/>
    <x v="0"/>
    <x v="1"/>
    <x v="1"/>
    <n v="32674"/>
  </r>
  <r>
    <x v="10"/>
    <x v="26"/>
    <x v="1"/>
    <x v="0"/>
    <x v="2"/>
    <x v="2"/>
    <n v="0"/>
  </r>
  <r>
    <x v="10"/>
    <x v="26"/>
    <x v="1"/>
    <x v="0"/>
    <x v="3"/>
    <x v="10"/>
    <n v="-1759"/>
  </r>
  <r>
    <x v="10"/>
    <x v="26"/>
    <x v="1"/>
    <x v="0"/>
    <x v="3"/>
    <x v="11"/>
    <n v="0"/>
  </r>
  <r>
    <x v="10"/>
    <x v="26"/>
    <x v="1"/>
    <x v="0"/>
    <x v="3"/>
    <x v="12"/>
    <n v="266"/>
  </r>
  <r>
    <x v="10"/>
    <x v="26"/>
    <x v="1"/>
    <x v="0"/>
    <x v="3"/>
    <x v="13"/>
    <n v="616"/>
  </r>
  <r>
    <x v="10"/>
    <x v="26"/>
    <x v="1"/>
    <x v="0"/>
    <x v="3"/>
    <x v="14"/>
    <n v="0"/>
  </r>
  <r>
    <x v="10"/>
    <x v="26"/>
    <x v="1"/>
    <x v="0"/>
    <x v="3"/>
    <x v="15"/>
    <n v="0"/>
  </r>
  <r>
    <x v="10"/>
    <x v="26"/>
    <x v="1"/>
    <x v="0"/>
    <x v="4"/>
    <x v="4"/>
    <n v="45179"/>
  </r>
  <r>
    <x v="10"/>
    <x v="26"/>
    <x v="1"/>
    <x v="0"/>
    <x v="5"/>
    <x v="16"/>
    <n v="0"/>
  </r>
  <r>
    <x v="10"/>
    <x v="26"/>
    <x v="1"/>
    <x v="0"/>
    <x v="5"/>
    <x v="17"/>
    <n v="0"/>
  </r>
  <r>
    <x v="10"/>
    <x v="26"/>
    <x v="1"/>
    <x v="0"/>
    <x v="5"/>
    <x v="18"/>
    <n v="-9"/>
  </r>
  <r>
    <x v="10"/>
    <x v="26"/>
    <x v="1"/>
    <x v="1"/>
    <x v="6"/>
    <x v="6"/>
    <n v="8742"/>
  </r>
  <r>
    <x v="10"/>
    <x v="26"/>
    <x v="1"/>
    <x v="2"/>
    <x v="7"/>
    <x v="7"/>
    <n v="30180"/>
  </r>
  <r>
    <x v="10"/>
    <x v="26"/>
    <x v="1"/>
    <x v="2"/>
    <x v="8"/>
    <x v="19"/>
    <n v="3845"/>
  </r>
  <r>
    <x v="10"/>
    <x v="26"/>
    <x v="1"/>
    <x v="2"/>
    <x v="8"/>
    <x v="20"/>
    <n v="357"/>
  </r>
  <r>
    <x v="10"/>
    <x v="26"/>
    <x v="1"/>
    <x v="2"/>
    <x v="8"/>
    <x v="21"/>
    <n v="34914"/>
  </r>
  <r>
    <x v="10"/>
    <x v="26"/>
    <x v="1"/>
    <x v="2"/>
    <x v="9"/>
    <x v="9"/>
    <n v="25367"/>
  </r>
  <r>
    <x v="10"/>
    <x v="27"/>
    <x v="0"/>
    <x v="0"/>
    <x v="0"/>
    <x v="0"/>
    <n v="12666"/>
  </r>
  <r>
    <x v="10"/>
    <x v="27"/>
    <x v="0"/>
    <x v="0"/>
    <x v="1"/>
    <x v="1"/>
    <n v="162917"/>
  </r>
  <r>
    <x v="10"/>
    <x v="27"/>
    <x v="0"/>
    <x v="0"/>
    <x v="2"/>
    <x v="2"/>
    <n v="406"/>
  </r>
  <r>
    <x v="10"/>
    <x v="27"/>
    <x v="0"/>
    <x v="0"/>
    <x v="3"/>
    <x v="10"/>
    <n v="-25925"/>
  </r>
  <r>
    <x v="10"/>
    <x v="27"/>
    <x v="0"/>
    <x v="0"/>
    <x v="3"/>
    <x v="11"/>
    <n v="0"/>
  </r>
  <r>
    <x v="10"/>
    <x v="27"/>
    <x v="0"/>
    <x v="0"/>
    <x v="3"/>
    <x v="12"/>
    <n v="2191"/>
  </r>
  <r>
    <x v="10"/>
    <x v="27"/>
    <x v="0"/>
    <x v="0"/>
    <x v="3"/>
    <x v="13"/>
    <n v="554"/>
  </r>
  <r>
    <x v="10"/>
    <x v="27"/>
    <x v="0"/>
    <x v="0"/>
    <x v="3"/>
    <x v="14"/>
    <n v="0"/>
  </r>
  <r>
    <x v="10"/>
    <x v="27"/>
    <x v="0"/>
    <x v="0"/>
    <x v="3"/>
    <x v="15"/>
    <n v="0"/>
  </r>
  <r>
    <x v="10"/>
    <x v="27"/>
    <x v="0"/>
    <x v="0"/>
    <x v="4"/>
    <x v="4"/>
    <n v="231822"/>
  </r>
  <r>
    <x v="10"/>
    <x v="27"/>
    <x v="0"/>
    <x v="0"/>
    <x v="5"/>
    <x v="16"/>
    <n v="0"/>
  </r>
  <r>
    <x v="10"/>
    <x v="27"/>
    <x v="0"/>
    <x v="0"/>
    <x v="5"/>
    <x v="17"/>
    <n v="0"/>
  </r>
  <r>
    <x v="10"/>
    <x v="27"/>
    <x v="0"/>
    <x v="0"/>
    <x v="5"/>
    <x v="18"/>
    <n v="0"/>
  </r>
  <r>
    <x v="10"/>
    <x v="27"/>
    <x v="0"/>
    <x v="1"/>
    <x v="6"/>
    <x v="6"/>
    <n v="-2281"/>
  </r>
  <r>
    <x v="10"/>
    <x v="27"/>
    <x v="0"/>
    <x v="2"/>
    <x v="7"/>
    <x v="7"/>
    <n v="155599"/>
  </r>
  <r>
    <x v="10"/>
    <x v="27"/>
    <x v="0"/>
    <x v="2"/>
    <x v="8"/>
    <x v="19"/>
    <n v="18761"/>
  </r>
  <r>
    <x v="10"/>
    <x v="27"/>
    <x v="0"/>
    <x v="2"/>
    <x v="8"/>
    <x v="20"/>
    <n v="4386"/>
  </r>
  <r>
    <x v="10"/>
    <x v="27"/>
    <x v="0"/>
    <x v="2"/>
    <x v="8"/>
    <x v="21"/>
    <n v="170238"/>
  </r>
  <r>
    <x v="10"/>
    <x v="27"/>
    <x v="0"/>
    <x v="2"/>
    <x v="9"/>
    <x v="9"/>
    <n v="79726"/>
  </r>
  <r>
    <x v="10"/>
    <x v="27"/>
    <x v="1"/>
    <x v="0"/>
    <x v="0"/>
    <x v="0"/>
    <n v="18294"/>
  </r>
  <r>
    <x v="10"/>
    <x v="27"/>
    <x v="1"/>
    <x v="0"/>
    <x v="1"/>
    <x v="1"/>
    <n v="169190"/>
  </r>
  <r>
    <x v="10"/>
    <x v="27"/>
    <x v="1"/>
    <x v="0"/>
    <x v="2"/>
    <x v="2"/>
    <n v="406"/>
  </r>
  <r>
    <x v="10"/>
    <x v="27"/>
    <x v="1"/>
    <x v="0"/>
    <x v="3"/>
    <x v="10"/>
    <n v="-30389"/>
  </r>
  <r>
    <x v="10"/>
    <x v="27"/>
    <x v="1"/>
    <x v="0"/>
    <x v="3"/>
    <x v="11"/>
    <n v="0"/>
  </r>
  <r>
    <x v="10"/>
    <x v="27"/>
    <x v="1"/>
    <x v="0"/>
    <x v="3"/>
    <x v="12"/>
    <n v="2191"/>
  </r>
  <r>
    <x v="10"/>
    <x v="27"/>
    <x v="1"/>
    <x v="0"/>
    <x v="3"/>
    <x v="13"/>
    <n v="554"/>
  </r>
  <r>
    <x v="10"/>
    <x v="27"/>
    <x v="1"/>
    <x v="0"/>
    <x v="3"/>
    <x v="14"/>
    <n v="0"/>
  </r>
  <r>
    <x v="10"/>
    <x v="27"/>
    <x v="1"/>
    <x v="0"/>
    <x v="3"/>
    <x v="15"/>
    <n v="0"/>
  </r>
  <r>
    <x v="10"/>
    <x v="27"/>
    <x v="1"/>
    <x v="0"/>
    <x v="4"/>
    <x v="4"/>
    <n v="231957"/>
  </r>
  <r>
    <x v="10"/>
    <x v="27"/>
    <x v="1"/>
    <x v="0"/>
    <x v="5"/>
    <x v="16"/>
    <n v="0"/>
  </r>
  <r>
    <x v="10"/>
    <x v="27"/>
    <x v="1"/>
    <x v="0"/>
    <x v="5"/>
    <x v="17"/>
    <n v="0"/>
  </r>
  <r>
    <x v="10"/>
    <x v="27"/>
    <x v="1"/>
    <x v="0"/>
    <x v="5"/>
    <x v="18"/>
    <n v="0"/>
  </r>
  <r>
    <x v="10"/>
    <x v="27"/>
    <x v="1"/>
    <x v="1"/>
    <x v="6"/>
    <x v="6"/>
    <n v="9046"/>
  </r>
  <r>
    <x v="10"/>
    <x v="27"/>
    <x v="1"/>
    <x v="2"/>
    <x v="7"/>
    <x v="7"/>
    <n v="155599"/>
  </r>
  <r>
    <x v="10"/>
    <x v="27"/>
    <x v="1"/>
    <x v="2"/>
    <x v="8"/>
    <x v="19"/>
    <n v="18150"/>
  </r>
  <r>
    <x v="10"/>
    <x v="27"/>
    <x v="1"/>
    <x v="2"/>
    <x v="8"/>
    <x v="20"/>
    <n v="4386"/>
  </r>
  <r>
    <x v="10"/>
    <x v="27"/>
    <x v="1"/>
    <x v="2"/>
    <x v="8"/>
    <x v="21"/>
    <n v="170238"/>
  </r>
  <r>
    <x v="10"/>
    <x v="27"/>
    <x v="1"/>
    <x v="2"/>
    <x v="9"/>
    <x v="9"/>
    <n v="108164"/>
  </r>
  <r>
    <x v="10"/>
    <x v="28"/>
    <x v="0"/>
    <x v="0"/>
    <x v="0"/>
    <x v="0"/>
    <n v="25334"/>
  </r>
  <r>
    <x v="10"/>
    <x v="28"/>
    <x v="0"/>
    <x v="0"/>
    <x v="1"/>
    <x v="1"/>
    <n v="417156"/>
  </r>
  <r>
    <x v="10"/>
    <x v="28"/>
    <x v="0"/>
    <x v="0"/>
    <x v="2"/>
    <x v="2"/>
    <n v="7216"/>
  </r>
  <r>
    <x v="10"/>
    <x v="28"/>
    <x v="0"/>
    <x v="0"/>
    <x v="3"/>
    <x v="10"/>
    <n v="-20617"/>
  </r>
  <r>
    <x v="10"/>
    <x v="28"/>
    <x v="0"/>
    <x v="0"/>
    <x v="3"/>
    <x v="11"/>
    <n v="0"/>
  </r>
  <r>
    <x v="10"/>
    <x v="28"/>
    <x v="0"/>
    <x v="0"/>
    <x v="3"/>
    <x v="12"/>
    <n v="4350"/>
  </r>
  <r>
    <x v="10"/>
    <x v="28"/>
    <x v="0"/>
    <x v="0"/>
    <x v="3"/>
    <x v="13"/>
    <n v="18727"/>
  </r>
  <r>
    <x v="10"/>
    <x v="28"/>
    <x v="0"/>
    <x v="0"/>
    <x v="3"/>
    <x v="14"/>
    <n v="0"/>
  </r>
  <r>
    <x v="10"/>
    <x v="28"/>
    <x v="0"/>
    <x v="0"/>
    <x v="3"/>
    <x v="15"/>
    <n v="0"/>
  </r>
  <r>
    <x v="10"/>
    <x v="28"/>
    <x v="0"/>
    <x v="0"/>
    <x v="4"/>
    <x v="4"/>
    <n v="511790"/>
  </r>
  <r>
    <x v="10"/>
    <x v="28"/>
    <x v="0"/>
    <x v="0"/>
    <x v="5"/>
    <x v="16"/>
    <n v="0"/>
  </r>
  <r>
    <x v="10"/>
    <x v="28"/>
    <x v="0"/>
    <x v="0"/>
    <x v="5"/>
    <x v="17"/>
    <n v="30523"/>
  </r>
  <r>
    <x v="10"/>
    <x v="28"/>
    <x v="0"/>
    <x v="0"/>
    <x v="5"/>
    <x v="18"/>
    <n v="0"/>
  </r>
  <r>
    <x v="10"/>
    <x v="28"/>
    <x v="0"/>
    <x v="1"/>
    <x v="6"/>
    <x v="6"/>
    <n v="64171"/>
  </r>
  <r>
    <x v="10"/>
    <x v="28"/>
    <x v="0"/>
    <x v="2"/>
    <x v="7"/>
    <x v="7"/>
    <n v="371299"/>
  </r>
  <r>
    <x v="10"/>
    <x v="28"/>
    <x v="0"/>
    <x v="2"/>
    <x v="8"/>
    <x v="19"/>
    <n v="59572"/>
  </r>
  <r>
    <x v="10"/>
    <x v="28"/>
    <x v="0"/>
    <x v="2"/>
    <x v="8"/>
    <x v="20"/>
    <n v="2816"/>
  </r>
  <r>
    <x v="10"/>
    <x v="28"/>
    <x v="0"/>
    <x v="2"/>
    <x v="8"/>
    <x v="21"/>
    <n v="348656"/>
  </r>
  <r>
    <x v="10"/>
    <x v="28"/>
    <x v="0"/>
    <x v="2"/>
    <x v="9"/>
    <x v="9"/>
    <n v="210341"/>
  </r>
  <r>
    <x v="10"/>
    <x v="28"/>
    <x v="1"/>
    <x v="0"/>
    <x v="0"/>
    <x v="0"/>
    <n v="43207"/>
  </r>
  <r>
    <x v="10"/>
    <x v="28"/>
    <x v="1"/>
    <x v="0"/>
    <x v="1"/>
    <x v="1"/>
    <n v="445732"/>
  </r>
  <r>
    <x v="10"/>
    <x v="28"/>
    <x v="1"/>
    <x v="0"/>
    <x v="2"/>
    <x v="2"/>
    <n v="7216"/>
  </r>
  <r>
    <x v="10"/>
    <x v="28"/>
    <x v="1"/>
    <x v="0"/>
    <x v="3"/>
    <x v="10"/>
    <n v="-50620"/>
  </r>
  <r>
    <x v="10"/>
    <x v="28"/>
    <x v="1"/>
    <x v="0"/>
    <x v="3"/>
    <x v="11"/>
    <n v="0"/>
  </r>
  <r>
    <x v="10"/>
    <x v="28"/>
    <x v="1"/>
    <x v="0"/>
    <x v="3"/>
    <x v="12"/>
    <n v="4350"/>
  </r>
  <r>
    <x v="10"/>
    <x v="28"/>
    <x v="1"/>
    <x v="0"/>
    <x v="3"/>
    <x v="13"/>
    <n v="6750"/>
  </r>
  <r>
    <x v="10"/>
    <x v="28"/>
    <x v="1"/>
    <x v="0"/>
    <x v="3"/>
    <x v="14"/>
    <n v="0"/>
  </r>
  <r>
    <x v="10"/>
    <x v="28"/>
    <x v="1"/>
    <x v="0"/>
    <x v="3"/>
    <x v="15"/>
    <n v="0"/>
  </r>
  <r>
    <x v="10"/>
    <x v="28"/>
    <x v="1"/>
    <x v="0"/>
    <x v="4"/>
    <x v="4"/>
    <n v="520442"/>
  </r>
  <r>
    <x v="10"/>
    <x v="28"/>
    <x v="1"/>
    <x v="0"/>
    <x v="5"/>
    <x v="16"/>
    <n v="0"/>
  </r>
  <r>
    <x v="10"/>
    <x v="28"/>
    <x v="1"/>
    <x v="0"/>
    <x v="5"/>
    <x v="17"/>
    <n v="30523"/>
  </r>
  <r>
    <x v="10"/>
    <x v="28"/>
    <x v="1"/>
    <x v="0"/>
    <x v="5"/>
    <x v="18"/>
    <n v="-2900"/>
  </r>
  <r>
    <x v="10"/>
    <x v="28"/>
    <x v="1"/>
    <x v="1"/>
    <x v="6"/>
    <x v="6"/>
    <n v="51248"/>
  </r>
  <r>
    <x v="10"/>
    <x v="28"/>
    <x v="1"/>
    <x v="2"/>
    <x v="7"/>
    <x v="7"/>
    <n v="371299"/>
  </r>
  <r>
    <x v="10"/>
    <x v="28"/>
    <x v="1"/>
    <x v="2"/>
    <x v="8"/>
    <x v="19"/>
    <n v="54754"/>
  </r>
  <r>
    <x v="10"/>
    <x v="28"/>
    <x v="1"/>
    <x v="2"/>
    <x v="8"/>
    <x v="20"/>
    <n v="2816"/>
  </r>
  <r>
    <x v="10"/>
    <x v="28"/>
    <x v="1"/>
    <x v="2"/>
    <x v="8"/>
    <x v="21"/>
    <n v="348656"/>
  </r>
  <r>
    <x v="10"/>
    <x v="28"/>
    <x v="1"/>
    <x v="2"/>
    <x v="9"/>
    <x v="9"/>
    <n v="302217"/>
  </r>
  <r>
    <x v="10"/>
    <x v="29"/>
    <x v="0"/>
    <x v="0"/>
    <x v="0"/>
    <x v="0"/>
    <n v="18610"/>
  </r>
  <r>
    <x v="10"/>
    <x v="29"/>
    <x v="0"/>
    <x v="0"/>
    <x v="1"/>
    <x v="1"/>
    <n v="175214"/>
  </r>
  <r>
    <x v="10"/>
    <x v="29"/>
    <x v="0"/>
    <x v="0"/>
    <x v="2"/>
    <x v="2"/>
    <n v="-4159"/>
  </r>
  <r>
    <x v="10"/>
    <x v="29"/>
    <x v="0"/>
    <x v="0"/>
    <x v="3"/>
    <x v="10"/>
    <n v="-1804"/>
  </r>
  <r>
    <x v="10"/>
    <x v="29"/>
    <x v="0"/>
    <x v="0"/>
    <x v="3"/>
    <x v="11"/>
    <n v="1555"/>
  </r>
  <r>
    <x v="10"/>
    <x v="29"/>
    <x v="0"/>
    <x v="0"/>
    <x v="3"/>
    <x v="12"/>
    <n v="0"/>
  </r>
  <r>
    <x v="10"/>
    <x v="29"/>
    <x v="0"/>
    <x v="0"/>
    <x v="3"/>
    <x v="13"/>
    <n v="28546"/>
  </r>
  <r>
    <x v="10"/>
    <x v="29"/>
    <x v="0"/>
    <x v="0"/>
    <x v="3"/>
    <x v="14"/>
    <n v="0"/>
  </r>
  <r>
    <x v="10"/>
    <x v="29"/>
    <x v="0"/>
    <x v="0"/>
    <x v="3"/>
    <x v="15"/>
    <n v="0"/>
  </r>
  <r>
    <x v="10"/>
    <x v="29"/>
    <x v="0"/>
    <x v="0"/>
    <x v="4"/>
    <x v="4"/>
    <n v="220701"/>
  </r>
  <r>
    <x v="10"/>
    <x v="29"/>
    <x v="0"/>
    <x v="0"/>
    <x v="5"/>
    <x v="16"/>
    <n v="0"/>
  </r>
  <r>
    <x v="10"/>
    <x v="29"/>
    <x v="0"/>
    <x v="0"/>
    <x v="5"/>
    <x v="17"/>
    <n v="-180000"/>
  </r>
  <r>
    <x v="10"/>
    <x v="29"/>
    <x v="0"/>
    <x v="0"/>
    <x v="5"/>
    <x v="18"/>
    <n v="0"/>
  </r>
  <r>
    <x v="10"/>
    <x v="29"/>
    <x v="0"/>
    <x v="1"/>
    <x v="6"/>
    <x v="6"/>
    <n v="-147927"/>
  </r>
  <r>
    <x v="10"/>
    <x v="29"/>
    <x v="0"/>
    <x v="2"/>
    <x v="7"/>
    <x v="7"/>
    <n v="77667"/>
  </r>
  <r>
    <x v="10"/>
    <x v="29"/>
    <x v="0"/>
    <x v="2"/>
    <x v="8"/>
    <x v="19"/>
    <n v="17998"/>
  </r>
  <r>
    <x v="10"/>
    <x v="29"/>
    <x v="0"/>
    <x v="2"/>
    <x v="8"/>
    <x v="20"/>
    <n v="5946"/>
  </r>
  <r>
    <x v="10"/>
    <x v="29"/>
    <x v="0"/>
    <x v="2"/>
    <x v="8"/>
    <x v="21"/>
    <n v="224339"/>
  </r>
  <r>
    <x v="10"/>
    <x v="29"/>
    <x v="0"/>
    <x v="2"/>
    <x v="9"/>
    <x v="9"/>
    <n v="88192"/>
  </r>
  <r>
    <x v="10"/>
    <x v="29"/>
    <x v="1"/>
    <x v="0"/>
    <x v="0"/>
    <x v="0"/>
    <n v="30677"/>
  </r>
  <r>
    <x v="10"/>
    <x v="29"/>
    <x v="1"/>
    <x v="0"/>
    <x v="1"/>
    <x v="1"/>
    <n v="200685"/>
  </r>
  <r>
    <x v="10"/>
    <x v="29"/>
    <x v="1"/>
    <x v="0"/>
    <x v="2"/>
    <x v="2"/>
    <n v="-4159"/>
  </r>
  <r>
    <x v="10"/>
    <x v="29"/>
    <x v="1"/>
    <x v="0"/>
    <x v="3"/>
    <x v="10"/>
    <n v="-18079"/>
  </r>
  <r>
    <x v="10"/>
    <x v="29"/>
    <x v="1"/>
    <x v="0"/>
    <x v="3"/>
    <x v="11"/>
    <n v="0"/>
  </r>
  <r>
    <x v="10"/>
    <x v="29"/>
    <x v="1"/>
    <x v="0"/>
    <x v="3"/>
    <x v="12"/>
    <n v="0"/>
  </r>
  <r>
    <x v="10"/>
    <x v="29"/>
    <x v="1"/>
    <x v="0"/>
    <x v="3"/>
    <x v="13"/>
    <n v="28546"/>
  </r>
  <r>
    <x v="10"/>
    <x v="29"/>
    <x v="1"/>
    <x v="0"/>
    <x v="3"/>
    <x v="14"/>
    <n v="0"/>
  </r>
  <r>
    <x v="10"/>
    <x v="29"/>
    <x v="1"/>
    <x v="0"/>
    <x v="3"/>
    <x v="15"/>
    <n v="0"/>
  </r>
  <r>
    <x v="10"/>
    <x v="29"/>
    <x v="1"/>
    <x v="0"/>
    <x v="4"/>
    <x v="4"/>
    <n v="235375"/>
  </r>
  <r>
    <x v="10"/>
    <x v="29"/>
    <x v="1"/>
    <x v="0"/>
    <x v="5"/>
    <x v="16"/>
    <n v="0"/>
  </r>
  <r>
    <x v="10"/>
    <x v="29"/>
    <x v="1"/>
    <x v="0"/>
    <x v="5"/>
    <x v="17"/>
    <n v="-180000"/>
  </r>
  <r>
    <x v="10"/>
    <x v="29"/>
    <x v="1"/>
    <x v="0"/>
    <x v="5"/>
    <x v="18"/>
    <n v="0"/>
  </r>
  <r>
    <x v="10"/>
    <x v="29"/>
    <x v="1"/>
    <x v="1"/>
    <x v="6"/>
    <x v="6"/>
    <n v="-134682"/>
  </r>
  <r>
    <x v="10"/>
    <x v="29"/>
    <x v="1"/>
    <x v="2"/>
    <x v="7"/>
    <x v="7"/>
    <n v="77667"/>
  </r>
  <r>
    <x v="10"/>
    <x v="29"/>
    <x v="1"/>
    <x v="2"/>
    <x v="8"/>
    <x v="19"/>
    <n v="13291"/>
  </r>
  <r>
    <x v="10"/>
    <x v="29"/>
    <x v="1"/>
    <x v="2"/>
    <x v="8"/>
    <x v="20"/>
    <n v="5946"/>
  </r>
  <r>
    <x v="10"/>
    <x v="29"/>
    <x v="1"/>
    <x v="2"/>
    <x v="8"/>
    <x v="21"/>
    <n v="224339"/>
  </r>
  <r>
    <x v="10"/>
    <x v="29"/>
    <x v="1"/>
    <x v="2"/>
    <x v="9"/>
    <x v="9"/>
    <n v="176186"/>
  </r>
  <r>
    <x v="10"/>
    <x v="30"/>
    <x v="0"/>
    <x v="0"/>
    <x v="0"/>
    <x v="0"/>
    <n v="1493"/>
  </r>
  <r>
    <x v="10"/>
    <x v="30"/>
    <x v="0"/>
    <x v="0"/>
    <x v="1"/>
    <x v="1"/>
    <n v="55246"/>
  </r>
  <r>
    <x v="10"/>
    <x v="30"/>
    <x v="0"/>
    <x v="0"/>
    <x v="2"/>
    <x v="2"/>
    <n v="0"/>
  </r>
  <r>
    <x v="10"/>
    <x v="30"/>
    <x v="0"/>
    <x v="0"/>
    <x v="3"/>
    <x v="10"/>
    <n v="-24"/>
  </r>
  <r>
    <x v="10"/>
    <x v="30"/>
    <x v="0"/>
    <x v="0"/>
    <x v="3"/>
    <x v="11"/>
    <n v="0"/>
  </r>
  <r>
    <x v="10"/>
    <x v="30"/>
    <x v="0"/>
    <x v="0"/>
    <x v="3"/>
    <x v="12"/>
    <n v="196"/>
  </r>
  <r>
    <x v="10"/>
    <x v="30"/>
    <x v="0"/>
    <x v="0"/>
    <x v="3"/>
    <x v="13"/>
    <n v="2839"/>
  </r>
  <r>
    <x v="10"/>
    <x v="30"/>
    <x v="0"/>
    <x v="0"/>
    <x v="3"/>
    <x v="14"/>
    <n v="0"/>
  </r>
  <r>
    <x v="10"/>
    <x v="30"/>
    <x v="0"/>
    <x v="0"/>
    <x v="3"/>
    <x v="15"/>
    <n v="0"/>
  </r>
  <r>
    <x v="10"/>
    <x v="30"/>
    <x v="0"/>
    <x v="0"/>
    <x v="4"/>
    <x v="4"/>
    <n v="8197"/>
  </r>
  <r>
    <x v="10"/>
    <x v="30"/>
    <x v="0"/>
    <x v="0"/>
    <x v="5"/>
    <x v="16"/>
    <n v="0"/>
  </r>
  <r>
    <x v="10"/>
    <x v="30"/>
    <x v="0"/>
    <x v="0"/>
    <x v="5"/>
    <x v="17"/>
    <n v="0"/>
  </r>
  <r>
    <x v="10"/>
    <x v="30"/>
    <x v="0"/>
    <x v="0"/>
    <x v="5"/>
    <x v="18"/>
    <n v="0"/>
  </r>
  <r>
    <x v="10"/>
    <x v="30"/>
    <x v="0"/>
    <x v="1"/>
    <x v="6"/>
    <x v="6"/>
    <n v="3988"/>
  </r>
  <r>
    <x v="10"/>
    <x v="30"/>
    <x v="0"/>
    <x v="2"/>
    <x v="7"/>
    <x v="7"/>
    <n v="35687"/>
  </r>
  <r>
    <x v="10"/>
    <x v="30"/>
    <x v="0"/>
    <x v="2"/>
    <x v="8"/>
    <x v="19"/>
    <n v="2560"/>
  </r>
  <r>
    <x v="10"/>
    <x v="30"/>
    <x v="0"/>
    <x v="2"/>
    <x v="8"/>
    <x v="20"/>
    <n v="0"/>
  </r>
  <r>
    <x v="10"/>
    <x v="30"/>
    <x v="0"/>
    <x v="2"/>
    <x v="8"/>
    <x v="21"/>
    <n v="25728"/>
  </r>
  <r>
    <x v="10"/>
    <x v="30"/>
    <x v="0"/>
    <x v="2"/>
    <x v="9"/>
    <x v="9"/>
    <n v="1938"/>
  </r>
  <r>
    <x v="10"/>
    <x v="30"/>
    <x v="1"/>
    <x v="0"/>
    <x v="0"/>
    <x v="0"/>
    <n v="1493"/>
  </r>
  <r>
    <x v="10"/>
    <x v="30"/>
    <x v="1"/>
    <x v="0"/>
    <x v="1"/>
    <x v="1"/>
    <n v="55246"/>
  </r>
  <r>
    <x v="10"/>
    <x v="30"/>
    <x v="1"/>
    <x v="0"/>
    <x v="2"/>
    <x v="2"/>
    <n v="0"/>
  </r>
  <r>
    <x v="10"/>
    <x v="30"/>
    <x v="1"/>
    <x v="0"/>
    <x v="3"/>
    <x v="10"/>
    <n v="-24"/>
  </r>
  <r>
    <x v="10"/>
    <x v="30"/>
    <x v="1"/>
    <x v="0"/>
    <x v="3"/>
    <x v="11"/>
    <n v="0"/>
  </r>
  <r>
    <x v="10"/>
    <x v="30"/>
    <x v="1"/>
    <x v="0"/>
    <x v="3"/>
    <x v="12"/>
    <n v="196"/>
  </r>
  <r>
    <x v="10"/>
    <x v="30"/>
    <x v="1"/>
    <x v="0"/>
    <x v="3"/>
    <x v="13"/>
    <n v="2839"/>
  </r>
  <r>
    <x v="10"/>
    <x v="30"/>
    <x v="1"/>
    <x v="0"/>
    <x v="3"/>
    <x v="14"/>
    <n v="0"/>
  </r>
  <r>
    <x v="10"/>
    <x v="30"/>
    <x v="1"/>
    <x v="0"/>
    <x v="3"/>
    <x v="15"/>
    <n v="0"/>
  </r>
  <r>
    <x v="10"/>
    <x v="30"/>
    <x v="1"/>
    <x v="0"/>
    <x v="4"/>
    <x v="4"/>
    <n v="8197"/>
  </r>
  <r>
    <x v="10"/>
    <x v="30"/>
    <x v="1"/>
    <x v="0"/>
    <x v="5"/>
    <x v="16"/>
    <n v="0"/>
  </r>
  <r>
    <x v="10"/>
    <x v="30"/>
    <x v="1"/>
    <x v="0"/>
    <x v="5"/>
    <x v="17"/>
    <n v="0"/>
  </r>
  <r>
    <x v="10"/>
    <x v="30"/>
    <x v="1"/>
    <x v="0"/>
    <x v="5"/>
    <x v="18"/>
    <n v="0"/>
  </r>
  <r>
    <x v="10"/>
    <x v="30"/>
    <x v="1"/>
    <x v="1"/>
    <x v="6"/>
    <x v="6"/>
    <n v="3988"/>
  </r>
  <r>
    <x v="10"/>
    <x v="30"/>
    <x v="1"/>
    <x v="2"/>
    <x v="7"/>
    <x v="7"/>
    <n v="35687"/>
  </r>
  <r>
    <x v="10"/>
    <x v="30"/>
    <x v="1"/>
    <x v="2"/>
    <x v="8"/>
    <x v="19"/>
    <n v="2560"/>
  </r>
  <r>
    <x v="10"/>
    <x v="30"/>
    <x v="1"/>
    <x v="2"/>
    <x v="8"/>
    <x v="20"/>
    <n v="0"/>
  </r>
  <r>
    <x v="10"/>
    <x v="30"/>
    <x v="1"/>
    <x v="2"/>
    <x v="8"/>
    <x v="21"/>
    <n v="25728"/>
  </r>
  <r>
    <x v="10"/>
    <x v="30"/>
    <x v="1"/>
    <x v="2"/>
    <x v="9"/>
    <x v="9"/>
    <n v="1938"/>
  </r>
  <r>
    <x v="10"/>
    <x v="31"/>
    <x v="0"/>
    <x v="0"/>
    <x v="0"/>
    <x v="0"/>
    <n v="44217"/>
  </r>
  <r>
    <x v="10"/>
    <x v="31"/>
    <x v="0"/>
    <x v="0"/>
    <x v="1"/>
    <x v="1"/>
    <n v="432341"/>
  </r>
  <r>
    <x v="10"/>
    <x v="31"/>
    <x v="0"/>
    <x v="0"/>
    <x v="2"/>
    <x v="2"/>
    <n v="17726"/>
  </r>
  <r>
    <x v="10"/>
    <x v="31"/>
    <x v="0"/>
    <x v="0"/>
    <x v="3"/>
    <x v="10"/>
    <n v="-59303"/>
  </r>
  <r>
    <x v="10"/>
    <x v="31"/>
    <x v="0"/>
    <x v="0"/>
    <x v="3"/>
    <x v="11"/>
    <n v="-2602"/>
  </r>
  <r>
    <x v="10"/>
    <x v="31"/>
    <x v="0"/>
    <x v="0"/>
    <x v="3"/>
    <x v="12"/>
    <n v="10710"/>
  </r>
  <r>
    <x v="10"/>
    <x v="31"/>
    <x v="0"/>
    <x v="0"/>
    <x v="3"/>
    <x v="13"/>
    <n v="12437"/>
  </r>
  <r>
    <x v="10"/>
    <x v="31"/>
    <x v="0"/>
    <x v="0"/>
    <x v="3"/>
    <x v="14"/>
    <n v="-373"/>
  </r>
  <r>
    <x v="10"/>
    <x v="31"/>
    <x v="0"/>
    <x v="0"/>
    <x v="3"/>
    <x v="15"/>
    <n v="1819"/>
  </r>
  <r>
    <x v="10"/>
    <x v="31"/>
    <x v="0"/>
    <x v="0"/>
    <x v="4"/>
    <x v="4"/>
    <n v="435104"/>
  </r>
  <r>
    <x v="10"/>
    <x v="31"/>
    <x v="0"/>
    <x v="0"/>
    <x v="5"/>
    <x v="16"/>
    <n v="0"/>
  </r>
  <r>
    <x v="10"/>
    <x v="31"/>
    <x v="0"/>
    <x v="0"/>
    <x v="5"/>
    <x v="17"/>
    <n v="0"/>
  </r>
  <r>
    <x v="10"/>
    <x v="31"/>
    <x v="0"/>
    <x v="0"/>
    <x v="5"/>
    <x v="18"/>
    <n v="0"/>
  </r>
  <r>
    <x v="10"/>
    <x v="31"/>
    <x v="0"/>
    <x v="1"/>
    <x v="6"/>
    <x v="6"/>
    <n v="-19722"/>
  </r>
  <r>
    <x v="10"/>
    <x v="31"/>
    <x v="0"/>
    <x v="2"/>
    <x v="7"/>
    <x v="7"/>
    <n v="239935"/>
  </r>
  <r>
    <x v="10"/>
    <x v="31"/>
    <x v="0"/>
    <x v="2"/>
    <x v="8"/>
    <x v="19"/>
    <n v="111606"/>
  </r>
  <r>
    <x v="10"/>
    <x v="31"/>
    <x v="0"/>
    <x v="2"/>
    <x v="8"/>
    <x v="20"/>
    <n v="15783"/>
  </r>
  <r>
    <x v="10"/>
    <x v="31"/>
    <x v="0"/>
    <x v="2"/>
    <x v="8"/>
    <x v="21"/>
    <n v="411186"/>
  </r>
  <r>
    <x v="10"/>
    <x v="31"/>
    <x v="0"/>
    <x v="2"/>
    <x v="9"/>
    <x v="9"/>
    <n v="168468"/>
  </r>
  <r>
    <x v="10"/>
    <x v="31"/>
    <x v="1"/>
    <x v="0"/>
    <x v="0"/>
    <x v="0"/>
    <n v="63983"/>
  </r>
  <r>
    <x v="10"/>
    <x v="31"/>
    <x v="1"/>
    <x v="0"/>
    <x v="1"/>
    <x v="1"/>
    <n v="440330"/>
  </r>
  <r>
    <x v="10"/>
    <x v="31"/>
    <x v="1"/>
    <x v="0"/>
    <x v="2"/>
    <x v="2"/>
    <n v="17726"/>
  </r>
  <r>
    <x v="10"/>
    <x v="31"/>
    <x v="1"/>
    <x v="0"/>
    <x v="3"/>
    <x v="10"/>
    <n v="-85224"/>
  </r>
  <r>
    <x v="10"/>
    <x v="31"/>
    <x v="1"/>
    <x v="0"/>
    <x v="3"/>
    <x v="11"/>
    <n v="0"/>
  </r>
  <r>
    <x v="10"/>
    <x v="31"/>
    <x v="1"/>
    <x v="0"/>
    <x v="3"/>
    <x v="12"/>
    <n v="10710"/>
  </r>
  <r>
    <x v="10"/>
    <x v="31"/>
    <x v="1"/>
    <x v="0"/>
    <x v="3"/>
    <x v="13"/>
    <n v="4382"/>
  </r>
  <r>
    <x v="10"/>
    <x v="31"/>
    <x v="1"/>
    <x v="0"/>
    <x v="3"/>
    <x v="14"/>
    <n v="-373"/>
  </r>
  <r>
    <x v="10"/>
    <x v="31"/>
    <x v="1"/>
    <x v="0"/>
    <x v="3"/>
    <x v="15"/>
    <n v="1819"/>
  </r>
  <r>
    <x v="10"/>
    <x v="31"/>
    <x v="1"/>
    <x v="0"/>
    <x v="4"/>
    <x v="4"/>
    <n v="443830"/>
  </r>
  <r>
    <x v="10"/>
    <x v="31"/>
    <x v="1"/>
    <x v="0"/>
    <x v="5"/>
    <x v="16"/>
    <n v="0"/>
  </r>
  <r>
    <x v="10"/>
    <x v="31"/>
    <x v="1"/>
    <x v="0"/>
    <x v="5"/>
    <x v="17"/>
    <n v="0"/>
  </r>
  <r>
    <x v="10"/>
    <x v="31"/>
    <x v="1"/>
    <x v="0"/>
    <x v="5"/>
    <x v="18"/>
    <n v="-242"/>
  </r>
  <r>
    <x v="10"/>
    <x v="31"/>
    <x v="1"/>
    <x v="1"/>
    <x v="6"/>
    <x v="6"/>
    <n v="-32530"/>
  </r>
  <r>
    <x v="10"/>
    <x v="31"/>
    <x v="1"/>
    <x v="2"/>
    <x v="7"/>
    <x v="7"/>
    <n v="239935"/>
  </r>
  <r>
    <x v="10"/>
    <x v="31"/>
    <x v="1"/>
    <x v="2"/>
    <x v="8"/>
    <x v="19"/>
    <n v="104669"/>
  </r>
  <r>
    <x v="10"/>
    <x v="31"/>
    <x v="1"/>
    <x v="2"/>
    <x v="8"/>
    <x v="20"/>
    <n v="15783"/>
  </r>
  <r>
    <x v="10"/>
    <x v="31"/>
    <x v="1"/>
    <x v="2"/>
    <x v="8"/>
    <x v="21"/>
    <n v="411186"/>
  </r>
  <r>
    <x v="10"/>
    <x v="31"/>
    <x v="1"/>
    <x v="2"/>
    <x v="9"/>
    <x v="9"/>
    <n v="230694"/>
  </r>
  <r>
    <x v="10"/>
    <x v="32"/>
    <x v="0"/>
    <x v="0"/>
    <x v="0"/>
    <x v="0"/>
    <n v="73451.441000000006"/>
  </r>
  <r>
    <x v="10"/>
    <x v="32"/>
    <x v="0"/>
    <x v="0"/>
    <x v="1"/>
    <x v="1"/>
    <n v="1097654.7879999999"/>
  </r>
  <r>
    <x v="10"/>
    <x v="32"/>
    <x v="0"/>
    <x v="0"/>
    <x v="2"/>
    <x v="2"/>
    <n v="54404"/>
  </r>
  <r>
    <x v="10"/>
    <x v="32"/>
    <x v="0"/>
    <x v="0"/>
    <x v="3"/>
    <x v="10"/>
    <n v="-196515.372"/>
  </r>
  <r>
    <x v="10"/>
    <x v="32"/>
    <x v="0"/>
    <x v="0"/>
    <x v="3"/>
    <x v="11"/>
    <n v="0"/>
  </r>
  <r>
    <x v="10"/>
    <x v="32"/>
    <x v="0"/>
    <x v="0"/>
    <x v="3"/>
    <x v="12"/>
    <n v="5507.1549999999997"/>
  </r>
  <r>
    <x v="10"/>
    <x v="32"/>
    <x v="0"/>
    <x v="0"/>
    <x v="3"/>
    <x v="13"/>
    <n v="6604.4920000000002"/>
  </r>
  <r>
    <x v="10"/>
    <x v="32"/>
    <x v="0"/>
    <x v="0"/>
    <x v="3"/>
    <x v="14"/>
    <n v="418"/>
  </r>
  <r>
    <x v="10"/>
    <x v="32"/>
    <x v="0"/>
    <x v="0"/>
    <x v="3"/>
    <x v="15"/>
    <n v="14226"/>
  </r>
  <r>
    <x v="10"/>
    <x v="32"/>
    <x v="0"/>
    <x v="0"/>
    <x v="4"/>
    <x v="4"/>
    <n v="1879241.872"/>
  </r>
  <r>
    <x v="10"/>
    <x v="32"/>
    <x v="0"/>
    <x v="0"/>
    <x v="5"/>
    <x v="16"/>
    <n v="0"/>
  </r>
  <r>
    <x v="10"/>
    <x v="32"/>
    <x v="0"/>
    <x v="0"/>
    <x v="5"/>
    <x v="17"/>
    <n v="0"/>
  </r>
  <r>
    <x v="10"/>
    <x v="32"/>
    <x v="0"/>
    <x v="0"/>
    <x v="5"/>
    <x v="18"/>
    <n v="0"/>
  </r>
  <r>
    <x v="10"/>
    <x v="32"/>
    <x v="0"/>
    <x v="1"/>
    <x v="6"/>
    <x v="6"/>
    <n v="-62500.366000000009"/>
  </r>
  <r>
    <x v="10"/>
    <x v="32"/>
    <x v="0"/>
    <x v="2"/>
    <x v="7"/>
    <x v="7"/>
    <n v="620104.897"/>
  </r>
  <r>
    <x v="10"/>
    <x v="32"/>
    <x v="0"/>
    <x v="2"/>
    <x v="8"/>
    <x v="19"/>
    <n v="262140.51199999999"/>
  </r>
  <r>
    <x v="10"/>
    <x v="32"/>
    <x v="0"/>
    <x v="2"/>
    <x v="8"/>
    <x v="20"/>
    <n v="48907"/>
  </r>
  <r>
    <x v="10"/>
    <x v="32"/>
    <x v="0"/>
    <x v="2"/>
    <x v="8"/>
    <x v="21"/>
    <n v="1516246.63"/>
  </r>
  <r>
    <x v="10"/>
    <x v="32"/>
    <x v="0"/>
    <x v="2"/>
    <x v="9"/>
    <x v="9"/>
    <n v="764612.42099999997"/>
  </r>
  <r>
    <x v="10"/>
    <x v="32"/>
    <x v="1"/>
    <x v="0"/>
    <x v="0"/>
    <x v="0"/>
    <n v="140484.44099999999"/>
  </r>
  <r>
    <x v="10"/>
    <x v="32"/>
    <x v="1"/>
    <x v="0"/>
    <x v="1"/>
    <x v="1"/>
    <n v="1179416.7879999999"/>
  </r>
  <r>
    <x v="10"/>
    <x v="32"/>
    <x v="1"/>
    <x v="0"/>
    <x v="2"/>
    <x v="2"/>
    <n v="73579"/>
  </r>
  <r>
    <x v="10"/>
    <x v="32"/>
    <x v="1"/>
    <x v="0"/>
    <x v="3"/>
    <x v="10"/>
    <n v="-296052.37199999997"/>
  </r>
  <r>
    <x v="10"/>
    <x v="32"/>
    <x v="1"/>
    <x v="0"/>
    <x v="3"/>
    <x v="11"/>
    <n v="0"/>
  </r>
  <r>
    <x v="10"/>
    <x v="32"/>
    <x v="1"/>
    <x v="0"/>
    <x v="3"/>
    <x v="12"/>
    <n v="-5192.8450000000003"/>
  </r>
  <r>
    <x v="10"/>
    <x v="32"/>
    <x v="1"/>
    <x v="0"/>
    <x v="3"/>
    <x v="13"/>
    <n v="7056.4920000000002"/>
  </r>
  <r>
    <x v="10"/>
    <x v="32"/>
    <x v="1"/>
    <x v="0"/>
    <x v="3"/>
    <x v="14"/>
    <n v="18145"/>
  </r>
  <r>
    <x v="10"/>
    <x v="32"/>
    <x v="1"/>
    <x v="0"/>
    <x v="3"/>
    <x v="15"/>
    <n v="21780"/>
  </r>
  <r>
    <x v="10"/>
    <x v="32"/>
    <x v="1"/>
    <x v="0"/>
    <x v="4"/>
    <x v="4"/>
    <n v="1976365.872"/>
  </r>
  <r>
    <x v="10"/>
    <x v="32"/>
    <x v="1"/>
    <x v="0"/>
    <x v="5"/>
    <x v="16"/>
    <n v="0"/>
  </r>
  <r>
    <x v="10"/>
    <x v="32"/>
    <x v="1"/>
    <x v="0"/>
    <x v="5"/>
    <x v="17"/>
    <n v="0"/>
  </r>
  <r>
    <x v="10"/>
    <x v="32"/>
    <x v="1"/>
    <x v="0"/>
    <x v="5"/>
    <x v="18"/>
    <n v="2923"/>
  </r>
  <r>
    <x v="10"/>
    <x v="32"/>
    <x v="1"/>
    <x v="1"/>
    <x v="6"/>
    <x v="6"/>
    <n v="33472.633999999991"/>
  </r>
  <r>
    <x v="10"/>
    <x v="32"/>
    <x v="1"/>
    <x v="2"/>
    <x v="7"/>
    <x v="7"/>
    <n v="620104.897"/>
  </r>
  <r>
    <x v="10"/>
    <x v="32"/>
    <x v="1"/>
    <x v="2"/>
    <x v="8"/>
    <x v="19"/>
    <n v="255289.51199999999"/>
  </r>
  <r>
    <x v="10"/>
    <x v="32"/>
    <x v="1"/>
    <x v="2"/>
    <x v="8"/>
    <x v="20"/>
    <n v="48907"/>
  </r>
  <r>
    <x v="10"/>
    <x v="32"/>
    <x v="1"/>
    <x v="2"/>
    <x v="8"/>
    <x v="21"/>
    <n v="1516246.63"/>
  </r>
  <r>
    <x v="10"/>
    <x v="32"/>
    <x v="1"/>
    <x v="2"/>
    <x v="9"/>
    <x v="9"/>
    <n v="1214111.4210000001"/>
  </r>
  <r>
    <x v="10"/>
    <x v="33"/>
    <x v="0"/>
    <x v="0"/>
    <x v="0"/>
    <x v="0"/>
    <n v="697190"/>
  </r>
  <r>
    <x v="10"/>
    <x v="33"/>
    <x v="0"/>
    <x v="0"/>
    <x v="1"/>
    <x v="1"/>
    <n v="4190770"/>
  </r>
  <r>
    <x v="10"/>
    <x v="33"/>
    <x v="0"/>
    <x v="0"/>
    <x v="2"/>
    <x v="2"/>
    <n v="426878"/>
  </r>
  <r>
    <x v="10"/>
    <x v="33"/>
    <x v="0"/>
    <x v="0"/>
    <x v="3"/>
    <x v="10"/>
    <n v="-601261"/>
  </r>
  <r>
    <x v="10"/>
    <x v="33"/>
    <x v="0"/>
    <x v="0"/>
    <x v="3"/>
    <x v="11"/>
    <n v="90164"/>
  </r>
  <r>
    <x v="10"/>
    <x v="33"/>
    <x v="0"/>
    <x v="0"/>
    <x v="3"/>
    <x v="12"/>
    <n v="162299"/>
  </r>
  <r>
    <x v="10"/>
    <x v="33"/>
    <x v="0"/>
    <x v="0"/>
    <x v="3"/>
    <x v="13"/>
    <n v="66588"/>
  </r>
  <r>
    <x v="10"/>
    <x v="33"/>
    <x v="0"/>
    <x v="0"/>
    <x v="3"/>
    <x v="14"/>
    <n v="-585800"/>
  </r>
  <r>
    <x v="10"/>
    <x v="33"/>
    <x v="0"/>
    <x v="0"/>
    <x v="3"/>
    <x v="15"/>
    <n v="0"/>
  </r>
  <r>
    <x v="10"/>
    <x v="33"/>
    <x v="0"/>
    <x v="0"/>
    <x v="4"/>
    <x v="4"/>
    <n v="6895065"/>
  </r>
  <r>
    <x v="10"/>
    <x v="33"/>
    <x v="0"/>
    <x v="0"/>
    <x v="5"/>
    <x v="16"/>
    <n v="0"/>
  </r>
  <r>
    <x v="10"/>
    <x v="33"/>
    <x v="0"/>
    <x v="0"/>
    <x v="5"/>
    <x v="17"/>
    <n v="0"/>
  </r>
  <r>
    <x v="10"/>
    <x v="33"/>
    <x v="0"/>
    <x v="0"/>
    <x v="5"/>
    <x v="18"/>
    <n v="0"/>
  </r>
  <r>
    <x v="10"/>
    <x v="33"/>
    <x v="0"/>
    <x v="1"/>
    <x v="6"/>
    <x v="6"/>
    <n v="-758074"/>
  </r>
  <r>
    <x v="10"/>
    <x v="33"/>
    <x v="0"/>
    <x v="2"/>
    <x v="7"/>
    <x v="7"/>
    <n v="1925617"/>
  </r>
  <r>
    <x v="10"/>
    <x v="33"/>
    <x v="0"/>
    <x v="2"/>
    <x v="8"/>
    <x v="19"/>
    <n v="1039263"/>
  </r>
  <r>
    <x v="10"/>
    <x v="33"/>
    <x v="0"/>
    <x v="2"/>
    <x v="8"/>
    <x v="20"/>
    <n v="266372"/>
  </r>
  <r>
    <x v="10"/>
    <x v="33"/>
    <x v="0"/>
    <x v="2"/>
    <x v="8"/>
    <x v="21"/>
    <n v="6515715"/>
  </r>
  <r>
    <x v="10"/>
    <x v="33"/>
    <x v="0"/>
    <x v="2"/>
    <x v="9"/>
    <x v="9"/>
    <n v="2572872"/>
  </r>
  <r>
    <x v="10"/>
    <x v="33"/>
    <x v="1"/>
    <x v="0"/>
    <x v="0"/>
    <x v="0"/>
    <n v="1243660"/>
  </r>
  <r>
    <x v="10"/>
    <x v="33"/>
    <x v="1"/>
    <x v="0"/>
    <x v="1"/>
    <x v="1"/>
    <n v="5265292"/>
  </r>
  <r>
    <x v="10"/>
    <x v="33"/>
    <x v="1"/>
    <x v="0"/>
    <x v="2"/>
    <x v="2"/>
    <n v="491530"/>
  </r>
  <r>
    <x v="10"/>
    <x v="33"/>
    <x v="1"/>
    <x v="0"/>
    <x v="3"/>
    <x v="10"/>
    <n v="-891204"/>
  </r>
  <r>
    <x v="10"/>
    <x v="33"/>
    <x v="1"/>
    <x v="0"/>
    <x v="3"/>
    <x v="11"/>
    <n v="12940"/>
  </r>
  <r>
    <x v="10"/>
    <x v="33"/>
    <x v="1"/>
    <x v="0"/>
    <x v="3"/>
    <x v="12"/>
    <n v="40052"/>
  </r>
  <r>
    <x v="10"/>
    <x v="33"/>
    <x v="1"/>
    <x v="0"/>
    <x v="3"/>
    <x v="13"/>
    <n v="169600"/>
  </r>
  <r>
    <x v="10"/>
    <x v="33"/>
    <x v="1"/>
    <x v="0"/>
    <x v="3"/>
    <x v="14"/>
    <n v="-769523"/>
  </r>
  <r>
    <x v="10"/>
    <x v="33"/>
    <x v="1"/>
    <x v="0"/>
    <x v="3"/>
    <x v="15"/>
    <n v="0"/>
  </r>
  <r>
    <x v="10"/>
    <x v="33"/>
    <x v="1"/>
    <x v="0"/>
    <x v="4"/>
    <x v="4"/>
    <n v="9076193"/>
  </r>
  <r>
    <x v="10"/>
    <x v="33"/>
    <x v="1"/>
    <x v="0"/>
    <x v="5"/>
    <x v="16"/>
    <n v="25181"/>
  </r>
  <r>
    <x v="10"/>
    <x v="33"/>
    <x v="1"/>
    <x v="0"/>
    <x v="5"/>
    <x v="17"/>
    <n v="0"/>
  </r>
  <r>
    <x v="10"/>
    <x v="33"/>
    <x v="1"/>
    <x v="0"/>
    <x v="5"/>
    <x v="18"/>
    <n v="-100541"/>
  </r>
  <r>
    <x v="10"/>
    <x v="33"/>
    <x v="1"/>
    <x v="1"/>
    <x v="6"/>
    <x v="6"/>
    <n v="-199717"/>
  </r>
  <r>
    <x v="10"/>
    <x v="33"/>
    <x v="1"/>
    <x v="2"/>
    <x v="7"/>
    <x v="7"/>
    <n v="1925617"/>
  </r>
  <r>
    <x v="10"/>
    <x v="33"/>
    <x v="1"/>
    <x v="2"/>
    <x v="8"/>
    <x v="19"/>
    <n v="982140"/>
  </r>
  <r>
    <x v="10"/>
    <x v="33"/>
    <x v="1"/>
    <x v="2"/>
    <x v="8"/>
    <x v="20"/>
    <n v="266372"/>
  </r>
  <r>
    <x v="10"/>
    <x v="33"/>
    <x v="1"/>
    <x v="2"/>
    <x v="8"/>
    <x v="21"/>
    <n v="6515715"/>
  </r>
  <r>
    <x v="10"/>
    <x v="33"/>
    <x v="1"/>
    <x v="2"/>
    <x v="9"/>
    <x v="9"/>
    <n v="7700609"/>
  </r>
  <r>
    <x v="10"/>
    <x v="34"/>
    <x v="0"/>
    <x v="0"/>
    <x v="0"/>
    <x v="0"/>
    <n v="69062"/>
  </r>
  <r>
    <x v="10"/>
    <x v="34"/>
    <x v="0"/>
    <x v="0"/>
    <x v="1"/>
    <x v="1"/>
    <n v="744875"/>
  </r>
  <r>
    <x v="10"/>
    <x v="34"/>
    <x v="0"/>
    <x v="0"/>
    <x v="2"/>
    <x v="2"/>
    <n v="125834"/>
  </r>
  <r>
    <x v="10"/>
    <x v="34"/>
    <x v="0"/>
    <x v="0"/>
    <x v="3"/>
    <x v="10"/>
    <n v="-164677"/>
  </r>
  <r>
    <x v="10"/>
    <x v="34"/>
    <x v="0"/>
    <x v="0"/>
    <x v="3"/>
    <x v="11"/>
    <n v="0"/>
  </r>
  <r>
    <x v="10"/>
    <x v="34"/>
    <x v="0"/>
    <x v="0"/>
    <x v="3"/>
    <x v="12"/>
    <n v="0"/>
  </r>
  <r>
    <x v="10"/>
    <x v="34"/>
    <x v="0"/>
    <x v="0"/>
    <x v="3"/>
    <x v="13"/>
    <n v="44234"/>
  </r>
  <r>
    <x v="10"/>
    <x v="34"/>
    <x v="0"/>
    <x v="0"/>
    <x v="3"/>
    <x v="14"/>
    <n v="-17023"/>
  </r>
  <r>
    <x v="10"/>
    <x v="34"/>
    <x v="0"/>
    <x v="0"/>
    <x v="3"/>
    <x v="15"/>
    <n v="15029"/>
  </r>
  <r>
    <x v="10"/>
    <x v="34"/>
    <x v="0"/>
    <x v="0"/>
    <x v="4"/>
    <x v="4"/>
    <n v="1244306"/>
  </r>
  <r>
    <x v="10"/>
    <x v="34"/>
    <x v="0"/>
    <x v="0"/>
    <x v="5"/>
    <x v="16"/>
    <n v="0"/>
  </r>
  <r>
    <x v="10"/>
    <x v="34"/>
    <x v="0"/>
    <x v="0"/>
    <x v="5"/>
    <x v="17"/>
    <n v="0"/>
  </r>
  <r>
    <x v="10"/>
    <x v="34"/>
    <x v="0"/>
    <x v="0"/>
    <x v="5"/>
    <x v="18"/>
    <n v="0"/>
  </r>
  <r>
    <x v="10"/>
    <x v="34"/>
    <x v="0"/>
    <x v="1"/>
    <x v="6"/>
    <x v="6"/>
    <n v="-72211"/>
  </r>
  <r>
    <x v="10"/>
    <x v="34"/>
    <x v="0"/>
    <x v="2"/>
    <x v="7"/>
    <x v="7"/>
    <n v="486725"/>
  </r>
  <r>
    <x v="10"/>
    <x v="34"/>
    <x v="0"/>
    <x v="2"/>
    <x v="8"/>
    <x v="19"/>
    <n v="148731"/>
  </r>
  <r>
    <x v="10"/>
    <x v="34"/>
    <x v="0"/>
    <x v="2"/>
    <x v="8"/>
    <x v="20"/>
    <n v="37874"/>
  </r>
  <r>
    <x v="10"/>
    <x v="34"/>
    <x v="0"/>
    <x v="2"/>
    <x v="8"/>
    <x v="21"/>
    <n v="1078279"/>
  </r>
  <r>
    <x v="10"/>
    <x v="34"/>
    <x v="0"/>
    <x v="2"/>
    <x v="9"/>
    <x v="9"/>
    <n v="482694"/>
  </r>
  <r>
    <x v="10"/>
    <x v="34"/>
    <x v="1"/>
    <x v="0"/>
    <x v="0"/>
    <x v="0"/>
    <n v="245957"/>
  </r>
  <r>
    <x v="10"/>
    <x v="34"/>
    <x v="1"/>
    <x v="0"/>
    <x v="1"/>
    <x v="1"/>
    <n v="846715"/>
  </r>
  <r>
    <x v="10"/>
    <x v="34"/>
    <x v="1"/>
    <x v="0"/>
    <x v="2"/>
    <x v="2"/>
    <n v="125834"/>
  </r>
  <r>
    <x v="10"/>
    <x v="34"/>
    <x v="1"/>
    <x v="0"/>
    <x v="3"/>
    <x v="10"/>
    <n v="-226250"/>
  </r>
  <r>
    <x v="10"/>
    <x v="34"/>
    <x v="1"/>
    <x v="0"/>
    <x v="3"/>
    <x v="11"/>
    <n v="0"/>
  </r>
  <r>
    <x v="10"/>
    <x v="34"/>
    <x v="1"/>
    <x v="0"/>
    <x v="3"/>
    <x v="12"/>
    <n v="0"/>
  </r>
  <r>
    <x v="10"/>
    <x v="34"/>
    <x v="1"/>
    <x v="0"/>
    <x v="3"/>
    <x v="13"/>
    <n v="62648"/>
  </r>
  <r>
    <x v="10"/>
    <x v="34"/>
    <x v="1"/>
    <x v="0"/>
    <x v="3"/>
    <x v="14"/>
    <n v="-70248"/>
  </r>
  <r>
    <x v="10"/>
    <x v="34"/>
    <x v="1"/>
    <x v="0"/>
    <x v="3"/>
    <x v="15"/>
    <n v="17019"/>
  </r>
  <r>
    <x v="10"/>
    <x v="34"/>
    <x v="1"/>
    <x v="0"/>
    <x v="4"/>
    <x v="4"/>
    <n v="1348023"/>
  </r>
  <r>
    <x v="10"/>
    <x v="34"/>
    <x v="1"/>
    <x v="0"/>
    <x v="5"/>
    <x v="16"/>
    <n v="8741"/>
  </r>
  <r>
    <x v="10"/>
    <x v="34"/>
    <x v="1"/>
    <x v="0"/>
    <x v="5"/>
    <x v="17"/>
    <n v="0"/>
  </r>
  <r>
    <x v="10"/>
    <x v="34"/>
    <x v="1"/>
    <x v="0"/>
    <x v="5"/>
    <x v="18"/>
    <n v="-7100"/>
  </r>
  <r>
    <x v="10"/>
    <x v="34"/>
    <x v="1"/>
    <x v="1"/>
    <x v="6"/>
    <x v="6"/>
    <n v="-121367"/>
  </r>
  <r>
    <x v="10"/>
    <x v="34"/>
    <x v="1"/>
    <x v="2"/>
    <x v="7"/>
    <x v="7"/>
    <n v="486725"/>
  </r>
  <r>
    <x v="10"/>
    <x v="34"/>
    <x v="1"/>
    <x v="2"/>
    <x v="8"/>
    <x v="19"/>
    <n v="124340"/>
  </r>
  <r>
    <x v="10"/>
    <x v="34"/>
    <x v="1"/>
    <x v="2"/>
    <x v="8"/>
    <x v="20"/>
    <n v="37874"/>
  </r>
  <r>
    <x v="10"/>
    <x v="34"/>
    <x v="1"/>
    <x v="2"/>
    <x v="8"/>
    <x v="21"/>
    <n v="1078279"/>
  </r>
  <r>
    <x v="10"/>
    <x v="34"/>
    <x v="1"/>
    <x v="2"/>
    <x v="9"/>
    <x v="9"/>
    <n v="933134"/>
  </r>
  <r>
    <x v="10"/>
    <x v="35"/>
    <x v="0"/>
    <x v="0"/>
    <x v="0"/>
    <x v="0"/>
    <n v="67113"/>
  </r>
  <r>
    <x v="10"/>
    <x v="35"/>
    <x v="0"/>
    <x v="0"/>
    <x v="1"/>
    <x v="1"/>
    <n v="569091"/>
  </r>
  <r>
    <x v="10"/>
    <x v="35"/>
    <x v="0"/>
    <x v="0"/>
    <x v="2"/>
    <x v="2"/>
    <n v="74834"/>
  </r>
  <r>
    <x v="10"/>
    <x v="35"/>
    <x v="0"/>
    <x v="0"/>
    <x v="3"/>
    <x v="10"/>
    <n v="-22876"/>
  </r>
  <r>
    <x v="10"/>
    <x v="35"/>
    <x v="0"/>
    <x v="0"/>
    <x v="3"/>
    <x v="11"/>
    <n v="0"/>
  </r>
  <r>
    <x v="10"/>
    <x v="35"/>
    <x v="0"/>
    <x v="0"/>
    <x v="3"/>
    <x v="12"/>
    <n v="19142"/>
  </r>
  <r>
    <x v="10"/>
    <x v="35"/>
    <x v="0"/>
    <x v="0"/>
    <x v="3"/>
    <x v="13"/>
    <n v="35703"/>
  </r>
  <r>
    <x v="10"/>
    <x v="35"/>
    <x v="0"/>
    <x v="0"/>
    <x v="3"/>
    <x v="14"/>
    <n v="-509"/>
  </r>
  <r>
    <x v="10"/>
    <x v="35"/>
    <x v="0"/>
    <x v="0"/>
    <x v="3"/>
    <x v="15"/>
    <n v="0"/>
  </r>
  <r>
    <x v="10"/>
    <x v="35"/>
    <x v="0"/>
    <x v="0"/>
    <x v="4"/>
    <x v="4"/>
    <n v="779619"/>
  </r>
  <r>
    <x v="10"/>
    <x v="35"/>
    <x v="0"/>
    <x v="0"/>
    <x v="5"/>
    <x v="16"/>
    <n v="0"/>
  </r>
  <r>
    <x v="10"/>
    <x v="35"/>
    <x v="0"/>
    <x v="0"/>
    <x v="5"/>
    <x v="17"/>
    <n v="0"/>
  </r>
  <r>
    <x v="10"/>
    <x v="35"/>
    <x v="0"/>
    <x v="0"/>
    <x v="5"/>
    <x v="18"/>
    <n v="0"/>
  </r>
  <r>
    <x v="10"/>
    <x v="35"/>
    <x v="0"/>
    <x v="1"/>
    <x v="6"/>
    <x v="6"/>
    <n v="98508"/>
  </r>
  <r>
    <x v="10"/>
    <x v="35"/>
    <x v="0"/>
    <x v="2"/>
    <x v="7"/>
    <x v="7"/>
    <n v="284699"/>
  </r>
  <r>
    <x v="10"/>
    <x v="35"/>
    <x v="0"/>
    <x v="2"/>
    <x v="8"/>
    <x v="19"/>
    <n v="78096"/>
  </r>
  <r>
    <x v="10"/>
    <x v="35"/>
    <x v="0"/>
    <x v="2"/>
    <x v="8"/>
    <x v="20"/>
    <n v="36671"/>
  </r>
  <r>
    <x v="10"/>
    <x v="35"/>
    <x v="0"/>
    <x v="2"/>
    <x v="8"/>
    <x v="21"/>
    <n v="838893"/>
  </r>
  <r>
    <x v="10"/>
    <x v="35"/>
    <x v="0"/>
    <x v="2"/>
    <x v="9"/>
    <x v="9"/>
    <n v="319346"/>
  </r>
  <r>
    <x v="10"/>
    <x v="35"/>
    <x v="1"/>
    <x v="0"/>
    <x v="0"/>
    <x v="0"/>
    <n v="111430"/>
  </r>
  <r>
    <x v="10"/>
    <x v="35"/>
    <x v="1"/>
    <x v="0"/>
    <x v="1"/>
    <x v="1"/>
    <n v="605413"/>
  </r>
  <r>
    <x v="10"/>
    <x v="35"/>
    <x v="1"/>
    <x v="0"/>
    <x v="2"/>
    <x v="2"/>
    <n v="79365"/>
  </r>
  <r>
    <x v="10"/>
    <x v="35"/>
    <x v="1"/>
    <x v="0"/>
    <x v="3"/>
    <x v="10"/>
    <n v="-72384"/>
  </r>
  <r>
    <x v="10"/>
    <x v="35"/>
    <x v="1"/>
    <x v="0"/>
    <x v="3"/>
    <x v="11"/>
    <n v="0"/>
  </r>
  <r>
    <x v="10"/>
    <x v="35"/>
    <x v="1"/>
    <x v="0"/>
    <x v="3"/>
    <x v="12"/>
    <n v="19142"/>
  </r>
  <r>
    <x v="10"/>
    <x v="35"/>
    <x v="1"/>
    <x v="0"/>
    <x v="3"/>
    <x v="13"/>
    <n v="5628"/>
  </r>
  <r>
    <x v="10"/>
    <x v="35"/>
    <x v="1"/>
    <x v="0"/>
    <x v="3"/>
    <x v="14"/>
    <n v="-509"/>
  </r>
  <r>
    <x v="10"/>
    <x v="35"/>
    <x v="1"/>
    <x v="0"/>
    <x v="3"/>
    <x v="15"/>
    <n v="0"/>
  </r>
  <r>
    <x v="10"/>
    <x v="35"/>
    <x v="1"/>
    <x v="0"/>
    <x v="4"/>
    <x v="4"/>
    <n v="854220"/>
  </r>
  <r>
    <x v="10"/>
    <x v="35"/>
    <x v="1"/>
    <x v="0"/>
    <x v="5"/>
    <x v="16"/>
    <n v="0"/>
  </r>
  <r>
    <x v="10"/>
    <x v="35"/>
    <x v="1"/>
    <x v="0"/>
    <x v="5"/>
    <x v="17"/>
    <n v="0"/>
  </r>
  <r>
    <x v="10"/>
    <x v="35"/>
    <x v="1"/>
    <x v="0"/>
    <x v="5"/>
    <x v="18"/>
    <n v="0"/>
  </r>
  <r>
    <x v="10"/>
    <x v="35"/>
    <x v="1"/>
    <x v="1"/>
    <x v="6"/>
    <x v="6"/>
    <n v="80906"/>
  </r>
  <r>
    <x v="10"/>
    <x v="35"/>
    <x v="1"/>
    <x v="2"/>
    <x v="7"/>
    <x v="7"/>
    <n v="284699"/>
  </r>
  <r>
    <x v="10"/>
    <x v="35"/>
    <x v="1"/>
    <x v="2"/>
    <x v="8"/>
    <x v="19"/>
    <n v="68912"/>
  </r>
  <r>
    <x v="10"/>
    <x v="35"/>
    <x v="1"/>
    <x v="2"/>
    <x v="8"/>
    <x v="20"/>
    <n v="36671"/>
  </r>
  <r>
    <x v="10"/>
    <x v="35"/>
    <x v="1"/>
    <x v="2"/>
    <x v="8"/>
    <x v="21"/>
    <n v="838893"/>
  </r>
  <r>
    <x v="10"/>
    <x v="35"/>
    <x v="1"/>
    <x v="2"/>
    <x v="9"/>
    <x v="9"/>
    <n v="550282"/>
  </r>
  <r>
    <x v="10"/>
    <x v="36"/>
    <x v="0"/>
    <x v="0"/>
    <x v="0"/>
    <x v="0"/>
    <n v="65051"/>
  </r>
  <r>
    <x v="10"/>
    <x v="36"/>
    <x v="0"/>
    <x v="0"/>
    <x v="1"/>
    <x v="1"/>
    <n v="476990"/>
  </r>
  <r>
    <x v="10"/>
    <x v="36"/>
    <x v="0"/>
    <x v="0"/>
    <x v="2"/>
    <x v="2"/>
    <n v="30117"/>
  </r>
  <r>
    <x v="10"/>
    <x v="36"/>
    <x v="0"/>
    <x v="0"/>
    <x v="3"/>
    <x v="10"/>
    <n v="-123256"/>
  </r>
  <r>
    <x v="10"/>
    <x v="36"/>
    <x v="0"/>
    <x v="0"/>
    <x v="3"/>
    <x v="11"/>
    <n v="0"/>
  </r>
  <r>
    <x v="10"/>
    <x v="36"/>
    <x v="0"/>
    <x v="0"/>
    <x v="3"/>
    <x v="12"/>
    <n v="5149"/>
  </r>
  <r>
    <x v="10"/>
    <x v="36"/>
    <x v="0"/>
    <x v="0"/>
    <x v="3"/>
    <x v="13"/>
    <n v="101426"/>
  </r>
  <r>
    <x v="10"/>
    <x v="36"/>
    <x v="0"/>
    <x v="0"/>
    <x v="3"/>
    <x v="14"/>
    <n v="0"/>
  </r>
  <r>
    <x v="10"/>
    <x v="36"/>
    <x v="0"/>
    <x v="0"/>
    <x v="3"/>
    <x v="15"/>
    <n v="21620"/>
  </r>
  <r>
    <x v="10"/>
    <x v="36"/>
    <x v="0"/>
    <x v="0"/>
    <x v="4"/>
    <x v="4"/>
    <n v="735686"/>
  </r>
  <r>
    <x v="10"/>
    <x v="36"/>
    <x v="0"/>
    <x v="0"/>
    <x v="5"/>
    <x v="16"/>
    <n v="0"/>
  </r>
  <r>
    <x v="10"/>
    <x v="36"/>
    <x v="0"/>
    <x v="0"/>
    <x v="5"/>
    <x v="17"/>
    <n v="0"/>
  </r>
  <r>
    <x v="10"/>
    <x v="36"/>
    <x v="0"/>
    <x v="0"/>
    <x v="5"/>
    <x v="18"/>
    <n v="0"/>
  </r>
  <r>
    <x v="10"/>
    <x v="36"/>
    <x v="0"/>
    <x v="1"/>
    <x v="6"/>
    <x v="6"/>
    <n v="1734"/>
  </r>
  <r>
    <x v="10"/>
    <x v="36"/>
    <x v="0"/>
    <x v="2"/>
    <x v="7"/>
    <x v="7"/>
    <n v="287812"/>
  </r>
  <r>
    <x v="10"/>
    <x v="36"/>
    <x v="0"/>
    <x v="2"/>
    <x v="8"/>
    <x v="19"/>
    <n v="77669"/>
  </r>
  <r>
    <x v="10"/>
    <x v="36"/>
    <x v="0"/>
    <x v="2"/>
    <x v="8"/>
    <x v="20"/>
    <n v="24496"/>
  </r>
  <r>
    <x v="10"/>
    <x v="36"/>
    <x v="0"/>
    <x v="2"/>
    <x v="8"/>
    <x v="21"/>
    <n v="686207"/>
  </r>
  <r>
    <x v="10"/>
    <x v="36"/>
    <x v="0"/>
    <x v="2"/>
    <x v="9"/>
    <x v="9"/>
    <n v="228455"/>
  </r>
  <r>
    <x v="10"/>
    <x v="36"/>
    <x v="1"/>
    <x v="0"/>
    <x v="0"/>
    <x v="0"/>
    <n v="124386"/>
  </r>
  <r>
    <x v="10"/>
    <x v="36"/>
    <x v="1"/>
    <x v="0"/>
    <x v="1"/>
    <x v="1"/>
    <n v="553874"/>
  </r>
  <r>
    <x v="10"/>
    <x v="36"/>
    <x v="1"/>
    <x v="0"/>
    <x v="2"/>
    <x v="2"/>
    <n v="32248"/>
  </r>
  <r>
    <x v="10"/>
    <x v="36"/>
    <x v="1"/>
    <x v="0"/>
    <x v="3"/>
    <x v="10"/>
    <n v="-187977"/>
  </r>
  <r>
    <x v="10"/>
    <x v="36"/>
    <x v="1"/>
    <x v="0"/>
    <x v="3"/>
    <x v="11"/>
    <n v="0"/>
  </r>
  <r>
    <x v="10"/>
    <x v="36"/>
    <x v="1"/>
    <x v="0"/>
    <x v="3"/>
    <x v="12"/>
    <n v="5149"/>
  </r>
  <r>
    <x v="10"/>
    <x v="36"/>
    <x v="1"/>
    <x v="0"/>
    <x v="3"/>
    <x v="13"/>
    <n v="88365"/>
  </r>
  <r>
    <x v="10"/>
    <x v="36"/>
    <x v="1"/>
    <x v="0"/>
    <x v="3"/>
    <x v="14"/>
    <n v="0"/>
  </r>
  <r>
    <x v="10"/>
    <x v="36"/>
    <x v="1"/>
    <x v="0"/>
    <x v="3"/>
    <x v="15"/>
    <n v="21620"/>
  </r>
  <r>
    <x v="10"/>
    <x v="36"/>
    <x v="1"/>
    <x v="0"/>
    <x v="4"/>
    <x v="4"/>
    <n v="789044"/>
  </r>
  <r>
    <x v="10"/>
    <x v="36"/>
    <x v="1"/>
    <x v="0"/>
    <x v="5"/>
    <x v="16"/>
    <n v="0"/>
  </r>
  <r>
    <x v="10"/>
    <x v="36"/>
    <x v="1"/>
    <x v="0"/>
    <x v="5"/>
    <x v="17"/>
    <n v="0"/>
  </r>
  <r>
    <x v="10"/>
    <x v="36"/>
    <x v="1"/>
    <x v="0"/>
    <x v="5"/>
    <x v="18"/>
    <n v="-5669"/>
  </r>
  <r>
    <x v="10"/>
    <x v="36"/>
    <x v="1"/>
    <x v="1"/>
    <x v="6"/>
    <x v="6"/>
    <n v="42811"/>
  </r>
  <r>
    <x v="10"/>
    <x v="36"/>
    <x v="1"/>
    <x v="2"/>
    <x v="7"/>
    <x v="7"/>
    <n v="287812"/>
  </r>
  <r>
    <x v="10"/>
    <x v="36"/>
    <x v="1"/>
    <x v="2"/>
    <x v="8"/>
    <x v="19"/>
    <n v="70544"/>
  </r>
  <r>
    <x v="10"/>
    <x v="36"/>
    <x v="1"/>
    <x v="2"/>
    <x v="8"/>
    <x v="20"/>
    <n v="24496"/>
  </r>
  <r>
    <x v="10"/>
    <x v="36"/>
    <x v="1"/>
    <x v="2"/>
    <x v="8"/>
    <x v="21"/>
    <n v="686207"/>
  </r>
  <r>
    <x v="10"/>
    <x v="36"/>
    <x v="1"/>
    <x v="2"/>
    <x v="9"/>
    <x v="9"/>
    <n v="551816"/>
  </r>
  <r>
    <x v="10"/>
    <x v="37"/>
    <x v="0"/>
    <x v="0"/>
    <x v="0"/>
    <x v="0"/>
    <n v="27826"/>
  </r>
  <r>
    <x v="10"/>
    <x v="37"/>
    <x v="0"/>
    <x v="0"/>
    <x v="1"/>
    <x v="1"/>
    <n v="337795"/>
  </r>
  <r>
    <x v="10"/>
    <x v="37"/>
    <x v="0"/>
    <x v="0"/>
    <x v="2"/>
    <x v="2"/>
    <n v="0"/>
  </r>
  <r>
    <x v="10"/>
    <x v="37"/>
    <x v="0"/>
    <x v="0"/>
    <x v="3"/>
    <x v="10"/>
    <n v="-9262"/>
  </r>
  <r>
    <x v="10"/>
    <x v="37"/>
    <x v="0"/>
    <x v="0"/>
    <x v="3"/>
    <x v="11"/>
    <n v="0"/>
  </r>
  <r>
    <x v="10"/>
    <x v="37"/>
    <x v="0"/>
    <x v="0"/>
    <x v="3"/>
    <x v="12"/>
    <n v="1895"/>
  </r>
  <r>
    <x v="10"/>
    <x v="37"/>
    <x v="0"/>
    <x v="0"/>
    <x v="3"/>
    <x v="13"/>
    <n v="8598"/>
  </r>
  <r>
    <x v="10"/>
    <x v="37"/>
    <x v="0"/>
    <x v="0"/>
    <x v="3"/>
    <x v="14"/>
    <n v="-4212"/>
  </r>
  <r>
    <x v="10"/>
    <x v="37"/>
    <x v="0"/>
    <x v="0"/>
    <x v="3"/>
    <x v="15"/>
    <n v="0"/>
  </r>
  <r>
    <x v="10"/>
    <x v="37"/>
    <x v="0"/>
    <x v="0"/>
    <x v="4"/>
    <x v="4"/>
    <n v="372092"/>
  </r>
  <r>
    <x v="10"/>
    <x v="37"/>
    <x v="0"/>
    <x v="0"/>
    <x v="5"/>
    <x v="16"/>
    <n v="0"/>
  </r>
  <r>
    <x v="10"/>
    <x v="37"/>
    <x v="0"/>
    <x v="0"/>
    <x v="5"/>
    <x v="17"/>
    <n v="0"/>
  </r>
  <r>
    <x v="10"/>
    <x v="37"/>
    <x v="0"/>
    <x v="0"/>
    <x v="5"/>
    <x v="18"/>
    <n v="0"/>
  </r>
  <r>
    <x v="10"/>
    <x v="37"/>
    <x v="0"/>
    <x v="1"/>
    <x v="6"/>
    <x v="6"/>
    <n v="-10649"/>
  </r>
  <r>
    <x v="10"/>
    <x v="37"/>
    <x v="0"/>
    <x v="2"/>
    <x v="7"/>
    <x v="7"/>
    <n v="240173"/>
  </r>
  <r>
    <x v="10"/>
    <x v="37"/>
    <x v="0"/>
    <x v="2"/>
    <x v="8"/>
    <x v="19"/>
    <n v="38781"/>
  </r>
  <r>
    <x v="10"/>
    <x v="37"/>
    <x v="0"/>
    <x v="2"/>
    <x v="8"/>
    <x v="20"/>
    <n v="1474"/>
  </r>
  <r>
    <x v="10"/>
    <x v="37"/>
    <x v="0"/>
    <x v="2"/>
    <x v="8"/>
    <x v="21"/>
    <n v="330579"/>
  </r>
  <r>
    <x v="10"/>
    <x v="37"/>
    <x v="0"/>
    <x v="2"/>
    <x v="9"/>
    <x v="9"/>
    <n v="119038"/>
  </r>
  <r>
    <x v="10"/>
    <x v="37"/>
    <x v="1"/>
    <x v="0"/>
    <x v="0"/>
    <x v="0"/>
    <n v="31569"/>
  </r>
  <r>
    <x v="10"/>
    <x v="37"/>
    <x v="1"/>
    <x v="0"/>
    <x v="1"/>
    <x v="1"/>
    <n v="335371"/>
  </r>
  <r>
    <x v="10"/>
    <x v="37"/>
    <x v="1"/>
    <x v="0"/>
    <x v="2"/>
    <x v="2"/>
    <n v="0"/>
  </r>
  <r>
    <x v="10"/>
    <x v="37"/>
    <x v="1"/>
    <x v="0"/>
    <x v="3"/>
    <x v="10"/>
    <n v="-19124"/>
  </r>
  <r>
    <x v="10"/>
    <x v="37"/>
    <x v="1"/>
    <x v="0"/>
    <x v="3"/>
    <x v="11"/>
    <n v="0"/>
  </r>
  <r>
    <x v="10"/>
    <x v="37"/>
    <x v="1"/>
    <x v="0"/>
    <x v="3"/>
    <x v="12"/>
    <n v="1895"/>
  </r>
  <r>
    <x v="10"/>
    <x v="37"/>
    <x v="1"/>
    <x v="0"/>
    <x v="3"/>
    <x v="13"/>
    <n v="4459"/>
  </r>
  <r>
    <x v="10"/>
    <x v="37"/>
    <x v="1"/>
    <x v="0"/>
    <x v="3"/>
    <x v="14"/>
    <n v="-4212"/>
  </r>
  <r>
    <x v="10"/>
    <x v="37"/>
    <x v="1"/>
    <x v="0"/>
    <x v="3"/>
    <x v="15"/>
    <n v="0"/>
  </r>
  <r>
    <x v="10"/>
    <x v="37"/>
    <x v="1"/>
    <x v="0"/>
    <x v="4"/>
    <x v="4"/>
    <n v="372164"/>
  </r>
  <r>
    <x v="10"/>
    <x v="37"/>
    <x v="1"/>
    <x v="0"/>
    <x v="5"/>
    <x v="16"/>
    <n v="0"/>
  </r>
  <r>
    <x v="10"/>
    <x v="37"/>
    <x v="1"/>
    <x v="0"/>
    <x v="5"/>
    <x v="17"/>
    <n v="0"/>
  </r>
  <r>
    <x v="10"/>
    <x v="37"/>
    <x v="1"/>
    <x v="0"/>
    <x v="5"/>
    <x v="18"/>
    <n v="0"/>
  </r>
  <r>
    <x v="10"/>
    <x v="37"/>
    <x v="1"/>
    <x v="1"/>
    <x v="6"/>
    <x v="6"/>
    <n v="-18202"/>
  </r>
  <r>
    <x v="10"/>
    <x v="37"/>
    <x v="1"/>
    <x v="2"/>
    <x v="7"/>
    <x v="7"/>
    <n v="240173"/>
  </r>
  <r>
    <x v="10"/>
    <x v="37"/>
    <x v="1"/>
    <x v="2"/>
    <x v="8"/>
    <x v="19"/>
    <n v="37811"/>
  </r>
  <r>
    <x v="10"/>
    <x v="37"/>
    <x v="1"/>
    <x v="2"/>
    <x v="8"/>
    <x v="20"/>
    <n v="1474"/>
  </r>
  <r>
    <x v="10"/>
    <x v="37"/>
    <x v="1"/>
    <x v="2"/>
    <x v="8"/>
    <x v="21"/>
    <n v="330579"/>
  </r>
  <r>
    <x v="10"/>
    <x v="37"/>
    <x v="1"/>
    <x v="2"/>
    <x v="9"/>
    <x v="9"/>
    <n v="127847"/>
  </r>
  <r>
    <x v="10"/>
    <x v="38"/>
    <x v="0"/>
    <x v="0"/>
    <x v="0"/>
    <x v="0"/>
    <n v="18564"/>
  </r>
  <r>
    <x v="10"/>
    <x v="38"/>
    <x v="0"/>
    <x v="0"/>
    <x v="1"/>
    <x v="1"/>
    <n v="188931"/>
  </r>
  <r>
    <x v="10"/>
    <x v="38"/>
    <x v="0"/>
    <x v="0"/>
    <x v="2"/>
    <x v="2"/>
    <n v="0"/>
  </r>
  <r>
    <x v="10"/>
    <x v="38"/>
    <x v="0"/>
    <x v="0"/>
    <x v="3"/>
    <x v="10"/>
    <n v="-12085"/>
  </r>
  <r>
    <x v="10"/>
    <x v="38"/>
    <x v="0"/>
    <x v="0"/>
    <x v="3"/>
    <x v="11"/>
    <n v="0"/>
  </r>
  <r>
    <x v="10"/>
    <x v="38"/>
    <x v="0"/>
    <x v="0"/>
    <x v="3"/>
    <x v="12"/>
    <n v="2012"/>
  </r>
  <r>
    <x v="10"/>
    <x v="38"/>
    <x v="0"/>
    <x v="0"/>
    <x v="3"/>
    <x v="13"/>
    <n v="3536"/>
  </r>
  <r>
    <x v="10"/>
    <x v="38"/>
    <x v="0"/>
    <x v="0"/>
    <x v="3"/>
    <x v="14"/>
    <n v="0"/>
  </r>
  <r>
    <x v="10"/>
    <x v="38"/>
    <x v="0"/>
    <x v="0"/>
    <x v="3"/>
    <x v="15"/>
    <n v="0"/>
  </r>
  <r>
    <x v="10"/>
    <x v="38"/>
    <x v="0"/>
    <x v="0"/>
    <x v="4"/>
    <x v="4"/>
    <n v="198501"/>
  </r>
  <r>
    <x v="10"/>
    <x v="38"/>
    <x v="0"/>
    <x v="0"/>
    <x v="5"/>
    <x v="16"/>
    <n v="0"/>
  </r>
  <r>
    <x v="10"/>
    <x v="38"/>
    <x v="0"/>
    <x v="0"/>
    <x v="5"/>
    <x v="17"/>
    <n v="0"/>
  </r>
  <r>
    <x v="10"/>
    <x v="38"/>
    <x v="0"/>
    <x v="0"/>
    <x v="5"/>
    <x v="18"/>
    <n v="0"/>
  </r>
  <r>
    <x v="10"/>
    <x v="38"/>
    <x v="0"/>
    <x v="1"/>
    <x v="6"/>
    <x v="6"/>
    <n v="14375"/>
  </r>
  <r>
    <x v="10"/>
    <x v="38"/>
    <x v="0"/>
    <x v="2"/>
    <x v="7"/>
    <x v="7"/>
    <n v="145659"/>
  </r>
  <r>
    <x v="10"/>
    <x v="38"/>
    <x v="0"/>
    <x v="2"/>
    <x v="8"/>
    <x v="19"/>
    <n v="26275"/>
  </r>
  <r>
    <x v="10"/>
    <x v="38"/>
    <x v="0"/>
    <x v="2"/>
    <x v="8"/>
    <x v="20"/>
    <n v="2018"/>
  </r>
  <r>
    <x v="10"/>
    <x v="38"/>
    <x v="0"/>
    <x v="2"/>
    <x v="8"/>
    <x v="21"/>
    <n v="183550"/>
  </r>
  <r>
    <x v="10"/>
    <x v="38"/>
    <x v="0"/>
    <x v="2"/>
    <x v="9"/>
    <x v="9"/>
    <n v="69406"/>
  </r>
  <r>
    <x v="10"/>
    <x v="38"/>
    <x v="1"/>
    <x v="0"/>
    <x v="0"/>
    <x v="0"/>
    <n v="19975"/>
  </r>
  <r>
    <x v="10"/>
    <x v="38"/>
    <x v="1"/>
    <x v="0"/>
    <x v="1"/>
    <x v="1"/>
    <n v="197317"/>
  </r>
  <r>
    <x v="10"/>
    <x v="38"/>
    <x v="1"/>
    <x v="0"/>
    <x v="2"/>
    <x v="2"/>
    <n v="0"/>
  </r>
  <r>
    <x v="10"/>
    <x v="38"/>
    <x v="1"/>
    <x v="0"/>
    <x v="3"/>
    <x v="10"/>
    <n v="-12085"/>
  </r>
  <r>
    <x v="10"/>
    <x v="38"/>
    <x v="1"/>
    <x v="0"/>
    <x v="3"/>
    <x v="11"/>
    <n v="0"/>
  </r>
  <r>
    <x v="10"/>
    <x v="38"/>
    <x v="1"/>
    <x v="0"/>
    <x v="3"/>
    <x v="12"/>
    <n v="2012"/>
  </r>
  <r>
    <x v="10"/>
    <x v="38"/>
    <x v="1"/>
    <x v="0"/>
    <x v="3"/>
    <x v="13"/>
    <n v="1544"/>
  </r>
  <r>
    <x v="10"/>
    <x v="38"/>
    <x v="1"/>
    <x v="0"/>
    <x v="3"/>
    <x v="14"/>
    <n v="0"/>
  </r>
  <r>
    <x v="10"/>
    <x v="38"/>
    <x v="1"/>
    <x v="0"/>
    <x v="3"/>
    <x v="15"/>
    <n v="0"/>
  </r>
  <r>
    <x v="10"/>
    <x v="38"/>
    <x v="1"/>
    <x v="0"/>
    <x v="4"/>
    <x v="4"/>
    <n v="198501"/>
  </r>
  <r>
    <x v="10"/>
    <x v="38"/>
    <x v="1"/>
    <x v="0"/>
    <x v="5"/>
    <x v="16"/>
    <n v="0"/>
  </r>
  <r>
    <x v="10"/>
    <x v="38"/>
    <x v="1"/>
    <x v="0"/>
    <x v="5"/>
    <x v="17"/>
    <n v="0"/>
  </r>
  <r>
    <x v="10"/>
    <x v="38"/>
    <x v="1"/>
    <x v="0"/>
    <x v="5"/>
    <x v="18"/>
    <n v="0"/>
  </r>
  <r>
    <x v="10"/>
    <x v="38"/>
    <x v="1"/>
    <x v="1"/>
    <x v="6"/>
    <x v="6"/>
    <n v="6158"/>
  </r>
  <r>
    <x v="10"/>
    <x v="38"/>
    <x v="1"/>
    <x v="2"/>
    <x v="7"/>
    <x v="7"/>
    <n v="145659"/>
  </r>
  <r>
    <x v="10"/>
    <x v="38"/>
    <x v="1"/>
    <x v="2"/>
    <x v="8"/>
    <x v="19"/>
    <n v="26275"/>
  </r>
  <r>
    <x v="10"/>
    <x v="38"/>
    <x v="1"/>
    <x v="2"/>
    <x v="8"/>
    <x v="20"/>
    <n v="2018"/>
  </r>
  <r>
    <x v="10"/>
    <x v="38"/>
    <x v="1"/>
    <x v="2"/>
    <x v="8"/>
    <x v="21"/>
    <n v="183550"/>
  </r>
  <r>
    <x v="10"/>
    <x v="38"/>
    <x v="1"/>
    <x v="2"/>
    <x v="9"/>
    <x v="9"/>
    <n v="72978"/>
  </r>
  <r>
    <x v="10"/>
    <x v="39"/>
    <x v="0"/>
    <x v="0"/>
    <x v="0"/>
    <x v="0"/>
    <n v="13017"/>
  </r>
  <r>
    <x v="10"/>
    <x v="39"/>
    <x v="0"/>
    <x v="0"/>
    <x v="1"/>
    <x v="1"/>
    <n v="82641"/>
  </r>
  <r>
    <x v="10"/>
    <x v="39"/>
    <x v="0"/>
    <x v="0"/>
    <x v="2"/>
    <x v="2"/>
    <n v="0"/>
  </r>
  <r>
    <x v="10"/>
    <x v="39"/>
    <x v="0"/>
    <x v="0"/>
    <x v="3"/>
    <x v="10"/>
    <n v="-202"/>
  </r>
  <r>
    <x v="10"/>
    <x v="39"/>
    <x v="0"/>
    <x v="0"/>
    <x v="3"/>
    <x v="11"/>
    <n v="0"/>
  </r>
  <r>
    <x v="10"/>
    <x v="39"/>
    <x v="0"/>
    <x v="0"/>
    <x v="3"/>
    <x v="12"/>
    <n v="1779"/>
  </r>
  <r>
    <x v="10"/>
    <x v="39"/>
    <x v="0"/>
    <x v="0"/>
    <x v="3"/>
    <x v="13"/>
    <n v="9259"/>
  </r>
  <r>
    <x v="10"/>
    <x v="39"/>
    <x v="0"/>
    <x v="0"/>
    <x v="3"/>
    <x v="14"/>
    <n v="0"/>
  </r>
  <r>
    <x v="10"/>
    <x v="39"/>
    <x v="0"/>
    <x v="0"/>
    <x v="3"/>
    <x v="15"/>
    <n v="0"/>
  </r>
  <r>
    <x v="10"/>
    <x v="39"/>
    <x v="0"/>
    <x v="0"/>
    <x v="4"/>
    <x v="4"/>
    <n v="135960"/>
  </r>
  <r>
    <x v="10"/>
    <x v="39"/>
    <x v="0"/>
    <x v="0"/>
    <x v="5"/>
    <x v="16"/>
    <n v="0"/>
  </r>
  <r>
    <x v="10"/>
    <x v="39"/>
    <x v="0"/>
    <x v="0"/>
    <x v="5"/>
    <x v="17"/>
    <n v="0"/>
  </r>
  <r>
    <x v="10"/>
    <x v="39"/>
    <x v="0"/>
    <x v="0"/>
    <x v="5"/>
    <x v="18"/>
    <n v="0"/>
  </r>
  <r>
    <x v="10"/>
    <x v="39"/>
    <x v="0"/>
    <x v="1"/>
    <x v="6"/>
    <x v="6"/>
    <n v="30559"/>
  </r>
  <r>
    <x v="10"/>
    <x v="39"/>
    <x v="0"/>
    <x v="2"/>
    <x v="7"/>
    <x v="7"/>
    <n v="68923"/>
  </r>
  <r>
    <x v="10"/>
    <x v="39"/>
    <x v="0"/>
    <x v="2"/>
    <x v="8"/>
    <x v="19"/>
    <n v="19238"/>
  </r>
  <r>
    <x v="10"/>
    <x v="39"/>
    <x v="0"/>
    <x v="2"/>
    <x v="8"/>
    <x v="20"/>
    <n v="2243"/>
  </r>
  <r>
    <x v="10"/>
    <x v="39"/>
    <x v="0"/>
    <x v="2"/>
    <x v="8"/>
    <x v="21"/>
    <n v="141170"/>
  </r>
  <r>
    <x v="10"/>
    <x v="39"/>
    <x v="0"/>
    <x v="2"/>
    <x v="9"/>
    <x v="9"/>
    <n v="19767"/>
  </r>
  <r>
    <x v="10"/>
    <x v="39"/>
    <x v="1"/>
    <x v="0"/>
    <x v="0"/>
    <x v="0"/>
    <n v="13862"/>
  </r>
  <r>
    <x v="10"/>
    <x v="39"/>
    <x v="1"/>
    <x v="0"/>
    <x v="1"/>
    <x v="1"/>
    <n v="84877"/>
  </r>
  <r>
    <x v="10"/>
    <x v="39"/>
    <x v="1"/>
    <x v="0"/>
    <x v="2"/>
    <x v="2"/>
    <n v="0"/>
  </r>
  <r>
    <x v="10"/>
    <x v="39"/>
    <x v="1"/>
    <x v="0"/>
    <x v="3"/>
    <x v="10"/>
    <n v="-895"/>
  </r>
  <r>
    <x v="10"/>
    <x v="39"/>
    <x v="1"/>
    <x v="0"/>
    <x v="3"/>
    <x v="11"/>
    <n v="0"/>
  </r>
  <r>
    <x v="10"/>
    <x v="39"/>
    <x v="1"/>
    <x v="0"/>
    <x v="3"/>
    <x v="12"/>
    <n v="1779"/>
  </r>
  <r>
    <x v="10"/>
    <x v="39"/>
    <x v="1"/>
    <x v="0"/>
    <x v="3"/>
    <x v="13"/>
    <n v="7916"/>
  </r>
  <r>
    <x v="10"/>
    <x v="39"/>
    <x v="1"/>
    <x v="0"/>
    <x v="3"/>
    <x v="14"/>
    <n v="0"/>
  </r>
  <r>
    <x v="10"/>
    <x v="39"/>
    <x v="1"/>
    <x v="0"/>
    <x v="3"/>
    <x v="15"/>
    <n v="0"/>
  </r>
  <r>
    <x v="10"/>
    <x v="39"/>
    <x v="1"/>
    <x v="0"/>
    <x v="4"/>
    <x v="4"/>
    <n v="135960"/>
  </r>
  <r>
    <x v="10"/>
    <x v="39"/>
    <x v="1"/>
    <x v="0"/>
    <x v="5"/>
    <x v="16"/>
    <n v="0"/>
  </r>
  <r>
    <x v="10"/>
    <x v="39"/>
    <x v="1"/>
    <x v="0"/>
    <x v="5"/>
    <x v="17"/>
    <n v="0"/>
  </r>
  <r>
    <x v="10"/>
    <x v="39"/>
    <x v="1"/>
    <x v="0"/>
    <x v="5"/>
    <x v="18"/>
    <n v="0"/>
  </r>
  <r>
    <x v="10"/>
    <x v="39"/>
    <x v="1"/>
    <x v="1"/>
    <x v="6"/>
    <x v="6"/>
    <n v="30903"/>
  </r>
  <r>
    <x v="10"/>
    <x v="39"/>
    <x v="1"/>
    <x v="2"/>
    <x v="7"/>
    <x v="7"/>
    <n v="68923"/>
  </r>
  <r>
    <x v="10"/>
    <x v="39"/>
    <x v="1"/>
    <x v="2"/>
    <x v="8"/>
    <x v="19"/>
    <n v="18807"/>
  </r>
  <r>
    <x v="10"/>
    <x v="39"/>
    <x v="1"/>
    <x v="2"/>
    <x v="8"/>
    <x v="20"/>
    <n v="2243"/>
  </r>
  <r>
    <x v="10"/>
    <x v="39"/>
    <x v="1"/>
    <x v="2"/>
    <x v="8"/>
    <x v="21"/>
    <n v="141170"/>
  </r>
  <r>
    <x v="10"/>
    <x v="39"/>
    <x v="1"/>
    <x v="2"/>
    <x v="9"/>
    <x v="9"/>
    <n v="25659"/>
  </r>
  <r>
    <x v="10"/>
    <x v="40"/>
    <x v="0"/>
    <x v="0"/>
    <x v="0"/>
    <x v="0"/>
    <n v="17205"/>
  </r>
  <r>
    <x v="10"/>
    <x v="40"/>
    <x v="0"/>
    <x v="0"/>
    <x v="1"/>
    <x v="1"/>
    <n v="114527"/>
  </r>
  <r>
    <x v="10"/>
    <x v="40"/>
    <x v="0"/>
    <x v="0"/>
    <x v="2"/>
    <x v="2"/>
    <n v="3967"/>
  </r>
  <r>
    <x v="10"/>
    <x v="40"/>
    <x v="0"/>
    <x v="0"/>
    <x v="3"/>
    <x v="10"/>
    <n v="-3813"/>
  </r>
  <r>
    <x v="10"/>
    <x v="40"/>
    <x v="0"/>
    <x v="0"/>
    <x v="3"/>
    <x v="11"/>
    <n v="0"/>
  </r>
  <r>
    <x v="10"/>
    <x v="40"/>
    <x v="0"/>
    <x v="0"/>
    <x v="3"/>
    <x v="12"/>
    <n v="8028"/>
  </r>
  <r>
    <x v="10"/>
    <x v="40"/>
    <x v="0"/>
    <x v="0"/>
    <x v="3"/>
    <x v="13"/>
    <n v="2726"/>
  </r>
  <r>
    <x v="10"/>
    <x v="40"/>
    <x v="0"/>
    <x v="0"/>
    <x v="3"/>
    <x v="14"/>
    <n v="0"/>
  </r>
  <r>
    <x v="10"/>
    <x v="40"/>
    <x v="0"/>
    <x v="0"/>
    <x v="3"/>
    <x v="15"/>
    <n v="0"/>
  </r>
  <r>
    <x v="10"/>
    <x v="40"/>
    <x v="0"/>
    <x v="0"/>
    <x v="4"/>
    <x v="4"/>
    <n v="146278"/>
  </r>
  <r>
    <x v="10"/>
    <x v="40"/>
    <x v="0"/>
    <x v="0"/>
    <x v="5"/>
    <x v="16"/>
    <n v="0"/>
  </r>
  <r>
    <x v="10"/>
    <x v="40"/>
    <x v="0"/>
    <x v="0"/>
    <x v="5"/>
    <x v="17"/>
    <n v="5091"/>
  </r>
  <r>
    <x v="10"/>
    <x v="40"/>
    <x v="0"/>
    <x v="0"/>
    <x v="5"/>
    <x v="18"/>
    <n v="0"/>
  </r>
  <r>
    <x v="10"/>
    <x v="40"/>
    <x v="0"/>
    <x v="1"/>
    <x v="6"/>
    <x v="6"/>
    <n v="16668"/>
  </r>
  <r>
    <x v="10"/>
    <x v="40"/>
    <x v="0"/>
    <x v="2"/>
    <x v="7"/>
    <x v="7"/>
    <n v="75929"/>
  </r>
  <r>
    <x v="10"/>
    <x v="40"/>
    <x v="0"/>
    <x v="2"/>
    <x v="8"/>
    <x v="19"/>
    <n v="11780"/>
  </r>
  <r>
    <x v="10"/>
    <x v="40"/>
    <x v="0"/>
    <x v="2"/>
    <x v="8"/>
    <x v="20"/>
    <n v="2031"/>
  </r>
  <r>
    <x v="10"/>
    <x v="40"/>
    <x v="0"/>
    <x v="2"/>
    <x v="8"/>
    <x v="21"/>
    <n v="147403"/>
  </r>
  <r>
    <x v="10"/>
    <x v="40"/>
    <x v="0"/>
    <x v="2"/>
    <x v="9"/>
    <x v="9"/>
    <n v="49470"/>
  </r>
  <r>
    <x v="10"/>
    <x v="40"/>
    <x v="1"/>
    <x v="0"/>
    <x v="0"/>
    <x v="0"/>
    <n v="21519"/>
  </r>
  <r>
    <x v="10"/>
    <x v="40"/>
    <x v="1"/>
    <x v="0"/>
    <x v="1"/>
    <x v="1"/>
    <n v="117747"/>
  </r>
  <r>
    <x v="10"/>
    <x v="40"/>
    <x v="1"/>
    <x v="0"/>
    <x v="2"/>
    <x v="2"/>
    <n v="3967"/>
  </r>
  <r>
    <x v="10"/>
    <x v="40"/>
    <x v="1"/>
    <x v="0"/>
    <x v="3"/>
    <x v="10"/>
    <n v="-13532"/>
  </r>
  <r>
    <x v="10"/>
    <x v="40"/>
    <x v="1"/>
    <x v="0"/>
    <x v="3"/>
    <x v="11"/>
    <n v="0"/>
  </r>
  <r>
    <x v="10"/>
    <x v="40"/>
    <x v="1"/>
    <x v="0"/>
    <x v="3"/>
    <x v="12"/>
    <n v="8028"/>
  </r>
  <r>
    <x v="10"/>
    <x v="40"/>
    <x v="1"/>
    <x v="0"/>
    <x v="3"/>
    <x v="13"/>
    <n v="945"/>
  </r>
  <r>
    <x v="10"/>
    <x v="40"/>
    <x v="1"/>
    <x v="0"/>
    <x v="3"/>
    <x v="14"/>
    <n v="0"/>
  </r>
  <r>
    <x v="10"/>
    <x v="40"/>
    <x v="1"/>
    <x v="0"/>
    <x v="3"/>
    <x v="15"/>
    <n v="0"/>
  </r>
  <r>
    <x v="10"/>
    <x v="40"/>
    <x v="1"/>
    <x v="0"/>
    <x v="4"/>
    <x v="4"/>
    <n v="194951"/>
  </r>
  <r>
    <x v="10"/>
    <x v="40"/>
    <x v="1"/>
    <x v="0"/>
    <x v="5"/>
    <x v="16"/>
    <n v="0"/>
  </r>
  <r>
    <x v="10"/>
    <x v="40"/>
    <x v="1"/>
    <x v="0"/>
    <x v="5"/>
    <x v="17"/>
    <n v="9491"/>
  </r>
  <r>
    <x v="10"/>
    <x v="40"/>
    <x v="1"/>
    <x v="0"/>
    <x v="5"/>
    <x v="18"/>
    <n v="0"/>
  </r>
  <r>
    <x v="10"/>
    <x v="40"/>
    <x v="1"/>
    <x v="1"/>
    <x v="6"/>
    <x v="6"/>
    <n v="16751"/>
  </r>
  <r>
    <x v="10"/>
    <x v="40"/>
    <x v="1"/>
    <x v="2"/>
    <x v="7"/>
    <x v="7"/>
    <n v="75929"/>
  </r>
  <r>
    <x v="10"/>
    <x v="40"/>
    <x v="1"/>
    <x v="2"/>
    <x v="8"/>
    <x v="19"/>
    <n v="10497"/>
  </r>
  <r>
    <x v="10"/>
    <x v="40"/>
    <x v="1"/>
    <x v="2"/>
    <x v="8"/>
    <x v="20"/>
    <n v="2031"/>
  </r>
  <r>
    <x v="10"/>
    <x v="40"/>
    <x v="1"/>
    <x v="2"/>
    <x v="8"/>
    <x v="21"/>
    <n v="147403"/>
  </r>
  <r>
    <x v="10"/>
    <x v="40"/>
    <x v="1"/>
    <x v="2"/>
    <x v="9"/>
    <x v="9"/>
    <n v="114143"/>
  </r>
  <r>
    <x v="10"/>
    <x v="41"/>
    <x v="0"/>
    <x v="0"/>
    <x v="0"/>
    <x v="0"/>
    <n v="287"/>
  </r>
  <r>
    <x v="10"/>
    <x v="41"/>
    <x v="0"/>
    <x v="0"/>
    <x v="1"/>
    <x v="1"/>
    <n v="9126"/>
  </r>
  <r>
    <x v="10"/>
    <x v="41"/>
    <x v="0"/>
    <x v="0"/>
    <x v="2"/>
    <x v="2"/>
    <n v="0"/>
  </r>
  <r>
    <x v="10"/>
    <x v="41"/>
    <x v="0"/>
    <x v="0"/>
    <x v="3"/>
    <x v="10"/>
    <n v="-304"/>
  </r>
  <r>
    <x v="10"/>
    <x v="41"/>
    <x v="0"/>
    <x v="0"/>
    <x v="3"/>
    <x v="11"/>
    <n v="0"/>
  </r>
  <r>
    <x v="10"/>
    <x v="41"/>
    <x v="0"/>
    <x v="0"/>
    <x v="3"/>
    <x v="12"/>
    <n v="0"/>
  </r>
  <r>
    <x v="10"/>
    <x v="41"/>
    <x v="0"/>
    <x v="0"/>
    <x v="3"/>
    <x v="13"/>
    <n v="1345"/>
  </r>
  <r>
    <x v="10"/>
    <x v="41"/>
    <x v="0"/>
    <x v="0"/>
    <x v="3"/>
    <x v="14"/>
    <n v="0"/>
  </r>
  <r>
    <x v="10"/>
    <x v="41"/>
    <x v="0"/>
    <x v="0"/>
    <x v="3"/>
    <x v="15"/>
    <n v="0"/>
  </r>
  <r>
    <x v="10"/>
    <x v="41"/>
    <x v="0"/>
    <x v="0"/>
    <x v="4"/>
    <x v="4"/>
    <n v="4708"/>
  </r>
  <r>
    <x v="10"/>
    <x v="41"/>
    <x v="0"/>
    <x v="0"/>
    <x v="5"/>
    <x v="16"/>
    <n v="0"/>
  </r>
  <r>
    <x v="10"/>
    <x v="41"/>
    <x v="0"/>
    <x v="0"/>
    <x v="5"/>
    <x v="17"/>
    <n v="0"/>
  </r>
  <r>
    <x v="10"/>
    <x v="41"/>
    <x v="0"/>
    <x v="0"/>
    <x v="5"/>
    <x v="18"/>
    <n v="0"/>
  </r>
  <r>
    <x v="10"/>
    <x v="41"/>
    <x v="0"/>
    <x v="1"/>
    <x v="6"/>
    <x v="6"/>
    <n v="13848"/>
  </r>
  <r>
    <x v="10"/>
    <x v="41"/>
    <x v="0"/>
    <x v="2"/>
    <x v="7"/>
    <x v="7"/>
    <n v="3312"/>
  </r>
  <r>
    <x v="10"/>
    <x v="41"/>
    <x v="0"/>
    <x v="2"/>
    <x v="8"/>
    <x v="19"/>
    <n v="1724"/>
  </r>
  <r>
    <x v="10"/>
    <x v="41"/>
    <x v="0"/>
    <x v="2"/>
    <x v="8"/>
    <x v="20"/>
    <n v="0"/>
  </r>
  <r>
    <x v="10"/>
    <x v="41"/>
    <x v="0"/>
    <x v="2"/>
    <x v="8"/>
    <x v="21"/>
    <n v="17447"/>
  </r>
  <r>
    <x v="10"/>
    <x v="41"/>
    <x v="0"/>
    <x v="2"/>
    <x v="9"/>
    <x v="9"/>
    <n v="4445"/>
  </r>
  <r>
    <x v="10"/>
    <x v="41"/>
    <x v="1"/>
    <x v="0"/>
    <x v="0"/>
    <x v="0"/>
    <n v="287"/>
  </r>
  <r>
    <x v="10"/>
    <x v="41"/>
    <x v="1"/>
    <x v="0"/>
    <x v="1"/>
    <x v="1"/>
    <n v="9126"/>
  </r>
  <r>
    <x v="10"/>
    <x v="41"/>
    <x v="1"/>
    <x v="0"/>
    <x v="2"/>
    <x v="2"/>
    <n v="0"/>
  </r>
  <r>
    <x v="10"/>
    <x v="41"/>
    <x v="1"/>
    <x v="0"/>
    <x v="3"/>
    <x v="10"/>
    <n v="-304"/>
  </r>
  <r>
    <x v="10"/>
    <x v="41"/>
    <x v="1"/>
    <x v="0"/>
    <x v="3"/>
    <x v="11"/>
    <n v="0"/>
  </r>
  <r>
    <x v="10"/>
    <x v="41"/>
    <x v="1"/>
    <x v="0"/>
    <x v="3"/>
    <x v="12"/>
    <n v="0"/>
  </r>
  <r>
    <x v="10"/>
    <x v="41"/>
    <x v="1"/>
    <x v="0"/>
    <x v="3"/>
    <x v="13"/>
    <n v="1345"/>
  </r>
  <r>
    <x v="10"/>
    <x v="41"/>
    <x v="1"/>
    <x v="0"/>
    <x v="3"/>
    <x v="14"/>
    <n v="0"/>
  </r>
  <r>
    <x v="10"/>
    <x v="41"/>
    <x v="1"/>
    <x v="0"/>
    <x v="3"/>
    <x v="15"/>
    <n v="0"/>
  </r>
  <r>
    <x v="10"/>
    <x v="41"/>
    <x v="1"/>
    <x v="0"/>
    <x v="4"/>
    <x v="4"/>
    <n v="4708"/>
  </r>
  <r>
    <x v="10"/>
    <x v="41"/>
    <x v="1"/>
    <x v="0"/>
    <x v="5"/>
    <x v="16"/>
    <n v="0"/>
  </r>
  <r>
    <x v="10"/>
    <x v="41"/>
    <x v="1"/>
    <x v="0"/>
    <x v="5"/>
    <x v="17"/>
    <n v="0"/>
  </r>
  <r>
    <x v="10"/>
    <x v="41"/>
    <x v="1"/>
    <x v="0"/>
    <x v="5"/>
    <x v="18"/>
    <n v="0"/>
  </r>
  <r>
    <x v="10"/>
    <x v="41"/>
    <x v="1"/>
    <x v="1"/>
    <x v="6"/>
    <x v="6"/>
    <n v="13848"/>
  </r>
  <r>
    <x v="10"/>
    <x v="41"/>
    <x v="1"/>
    <x v="2"/>
    <x v="7"/>
    <x v="7"/>
    <n v="3312"/>
  </r>
  <r>
    <x v="10"/>
    <x v="41"/>
    <x v="1"/>
    <x v="2"/>
    <x v="8"/>
    <x v="19"/>
    <n v="1724"/>
  </r>
  <r>
    <x v="10"/>
    <x v="41"/>
    <x v="1"/>
    <x v="2"/>
    <x v="8"/>
    <x v="20"/>
    <n v="0"/>
  </r>
  <r>
    <x v="10"/>
    <x v="41"/>
    <x v="1"/>
    <x v="2"/>
    <x v="8"/>
    <x v="21"/>
    <n v="17447"/>
  </r>
  <r>
    <x v="10"/>
    <x v="41"/>
    <x v="1"/>
    <x v="2"/>
    <x v="9"/>
    <x v="9"/>
    <n v="4445"/>
  </r>
  <r>
    <x v="10"/>
    <x v="42"/>
    <x v="0"/>
    <x v="0"/>
    <x v="0"/>
    <x v="0"/>
    <n v="33507"/>
  </r>
  <r>
    <x v="10"/>
    <x v="42"/>
    <x v="0"/>
    <x v="0"/>
    <x v="1"/>
    <x v="1"/>
    <n v="460174"/>
  </r>
  <r>
    <x v="10"/>
    <x v="42"/>
    <x v="0"/>
    <x v="0"/>
    <x v="2"/>
    <x v="2"/>
    <n v="4064"/>
  </r>
  <r>
    <x v="10"/>
    <x v="42"/>
    <x v="0"/>
    <x v="0"/>
    <x v="3"/>
    <x v="10"/>
    <n v="-21888"/>
  </r>
  <r>
    <x v="10"/>
    <x v="42"/>
    <x v="0"/>
    <x v="0"/>
    <x v="3"/>
    <x v="11"/>
    <n v="0"/>
  </r>
  <r>
    <x v="10"/>
    <x v="42"/>
    <x v="0"/>
    <x v="0"/>
    <x v="3"/>
    <x v="12"/>
    <n v="3846"/>
  </r>
  <r>
    <x v="10"/>
    <x v="42"/>
    <x v="0"/>
    <x v="0"/>
    <x v="3"/>
    <x v="13"/>
    <n v="3665"/>
  </r>
  <r>
    <x v="10"/>
    <x v="42"/>
    <x v="0"/>
    <x v="0"/>
    <x v="3"/>
    <x v="14"/>
    <n v="0"/>
  </r>
  <r>
    <x v="10"/>
    <x v="42"/>
    <x v="0"/>
    <x v="0"/>
    <x v="3"/>
    <x v="15"/>
    <n v="0"/>
  </r>
  <r>
    <x v="10"/>
    <x v="42"/>
    <x v="0"/>
    <x v="0"/>
    <x v="4"/>
    <x v="4"/>
    <n v="594098"/>
  </r>
  <r>
    <x v="10"/>
    <x v="42"/>
    <x v="0"/>
    <x v="0"/>
    <x v="5"/>
    <x v="16"/>
    <n v="0"/>
  </r>
  <r>
    <x v="10"/>
    <x v="42"/>
    <x v="0"/>
    <x v="0"/>
    <x v="5"/>
    <x v="17"/>
    <n v="0"/>
  </r>
  <r>
    <x v="10"/>
    <x v="42"/>
    <x v="0"/>
    <x v="0"/>
    <x v="5"/>
    <x v="18"/>
    <n v="0"/>
  </r>
  <r>
    <x v="10"/>
    <x v="42"/>
    <x v="0"/>
    <x v="1"/>
    <x v="6"/>
    <x v="6"/>
    <n v="-83885"/>
  </r>
  <r>
    <x v="10"/>
    <x v="42"/>
    <x v="0"/>
    <x v="2"/>
    <x v="7"/>
    <x v="7"/>
    <n v="308113"/>
  </r>
  <r>
    <x v="10"/>
    <x v="42"/>
    <x v="0"/>
    <x v="2"/>
    <x v="8"/>
    <x v="19"/>
    <n v="121082"/>
  </r>
  <r>
    <x v="10"/>
    <x v="42"/>
    <x v="0"/>
    <x v="2"/>
    <x v="8"/>
    <x v="20"/>
    <n v="1741"/>
  </r>
  <r>
    <x v="10"/>
    <x v="42"/>
    <x v="0"/>
    <x v="2"/>
    <x v="8"/>
    <x v="21"/>
    <n v="405502"/>
  </r>
  <r>
    <x v="10"/>
    <x v="42"/>
    <x v="0"/>
    <x v="2"/>
    <x v="9"/>
    <x v="9"/>
    <n v="185897"/>
  </r>
  <r>
    <x v="10"/>
    <x v="42"/>
    <x v="1"/>
    <x v="0"/>
    <x v="0"/>
    <x v="0"/>
    <n v="47525"/>
  </r>
  <r>
    <x v="10"/>
    <x v="42"/>
    <x v="1"/>
    <x v="0"/>
    <x v="1"/>
    <x v="1"/>
    <n v="475863"/>
  </r>
  <r>
    <x v="10"/>
    <x v="42"/>
    <x v="1"/>
    <x v="0"/>
    <x v="2"/>
    <x v="2"/>
    <n v="4064"/>
  </r>
  <r>
    <x v="10"/>
    <x v="42"/>
    <x v="1"/>
    <x v="0"/>
    <x v="3"/>
    <x v="10"/>
    <n v="-35585"/>
  </r>
  <r>
    <x v="10"/>
    <x v="42"/>
    <x v="1"/>
    <x v="0"/>
    <x v="3"/>
    <x v="11"/>
    <n v="0"/>
  </r>
  <r>
    <x v="10"/>
    <x v="42"/>
    <x v="1"/>
    <x v="0"/>
    <x v="3"/>
    <x v="12"/>
    <n v="3846"/>
  </r>
  <r>
    <x v="10"/>
    <x v="42"/>
    <x v="1"/>
    <x v="0"/>
    <x v="3"/>
    <x v="13"/>
    <n v="1288"/>
  </r>
  <r>
    <x v="10"/>
    <x v="42"/>
    <x v="1"/>
    <x v="0"/>
    <x v="3"/>
    <x v="14"/>
    <n v="0"/>
  </r>
  <r>
    <x v="10"/>
    <x v="42"/>
    <x v="1"/>
    <x v="0"/>
    <x v="3"/>
    <x v="15"/>
    <n v="4565"/>
  </r>
  <r>
    <x v="10"/>
    <x v="42"/>
    <x v="1"/>
    <x v="0"/>
    <x v="4"/>
    <x v="4"/>
    <n v="598468"/>
  </r>
  <r>
    <x v="10"/>
    <x v="42"/>
    <x v="1"/>
    <x v="0"/>
    <x v="5"/>
    <x v="16"/>
    <n v="0"/>
  </r>
  <r>
    <x v="10"/>
    <x v="42"/>
    <x v="1"/>
    <x v="0"/>
    <x v="5"/>
    <x v="17"/>
    <n v="0"/>
  </r>
  <r>
    <x v="10"/>
    <x v="42"/>
    <x v="1"/>
    <x v="0"/>
    <x v="5"/>
    <x v="18"/>
    <n v="-1623"/>
  </r>
  <r>
    <x v="10"/>
    <x v="42"/>
    <x v="1"/>
    <x v="1"/>
    <x v="6"/>
    <x v="6"/>
    <n v="-76634"/>
  </r>
  <r>
    <x v="10"/>
    <x v="42"/>
    <x v="1"/>
    <x v="2"/>
    <x v="7"/>
    <x v="7"/>
    <n v="308113"/>
  </r>
  <r>
    <x v="10"/>
    <x v="42"/>
    <x v="1"/>
    <x v="2"/>
    <x v="8"/>
    <x v="19"/>
    <n v="119783"/>
  </r>
  <r>
    <x v="10"/>
    <x v="42"/>
    <x v="1"/>
    <x v="2"/>
    <x v="8"/>
    <x v="20"/>
    <n v="1741"/>
  </r>
  <r>
    <x v="10"/>
    <x v="42"/>
    <x v="1"/>
    <x v="2"/>
    <x v="8"/>
    <x v="21"/>
    <n v="405502"/>
  </r>
  <r>
    <x v="10"/>
    <x v="42"/>
    <x v="1"/>
    <x v="2"/>
    <x v="9"/>
    <x v="9"/>
    <n v="241656"/>
  </r>
  <r>
    <x v="10"/>
    <x v="43"/>
    <x v="0"/>
    <x v="0"/>
    <x v="0"/>
    <x v="0"/>
    <n v="32146"/>
  </r>
  <r>
    <x v="10"/>
    <x v="43"/>
    <x v="0"/>
    <x v="0"/>
    <x v="1"/>
    <x v="1"/>
    <n v="216655"/>
  </r>
  <r>
    <x v="10"/>
    <x v="43"/>
    <x v="0"/>
    <x v="0"/>
    <x v="2"/>
    <x v="2"/>
    <n v="1016"/>
  </r>
  <r>
    <x v="10"/>
    <x v="43"/>
    <x v="0"/>
    <x v="0"/>
    <x v="3"/>
    <x v="10"/>
    <n v="-39068"/>
  </r>
  <r>
    <x v="10"/>
    <x v="43"/>
    <x v="0"/>
    <x v="0"/>
    <x v="3"/>
    <x v="11"/>
    <n v="0"/>
  </r>
  <r>
    <x v="10"/>
    <x v="43"/>
    <x v="0"/>
    <x v="0"/>
    <x v="3"/>
    <x v="12"/>
    <n v="2553"/>
  </r>
  <r>
    <x v="10"/>
    <x v="43"/>
    <x v="0"/>
    <x v="0"/>
    <x v="3"/>
    <x v="13"/>
    <n v="7801"/>
  </r>
  <r>
    <x v="10"/>
    <x v="43"/>
    <x v="0"/>
    <x v="0"/>
    <x v="3"/>
    <x v="14"/>
    <n v="0"/>
  </r>
  <r>
    <x v="10"/>
    <x v="43"/>
    <x v="0"/>
    <x v="0"/>
    <x v="3"/>
    <x v="15"/>
    <n v="0"/>
  </r>
  <r>
    <x v="10"/>
    <x v="43"/>
    <x v="0"/>
    <x v="0"/>
    <x v="4"/>
    <x v="4"/>
    <n v="245227"/>
  </r>
  <r>
    <x v="10"/>
    <x v="43"/>
    <x v="0"/>
    <x v="0"/>
    <x v="5"/>
    <x v="16"/>
    <n v="0"/>
  </r>
  <r>
    <x v="10"/>
    <x v="43"/>
    <x v="0"/>
    <x v="0"/>
    <x v="5"/>
    <x v="17"/>
    <n v="0"/>
  </r>
  <r>
    <x v="10"/>
    <x v="43"/>
    <x v="0"/>
    <x v="0"/>
    <x v="5"/>
    <x v="18"/>
    <n v="0"/>
  </r>
  <r>
    <x v="10"/>
    <x v="43"/>
    <x v="0"/>
    <x v="1"/>
    <x v="6"/>
    <x v="6"/>
    <n v="8982"/>
  </r>
  <r>
    <x v="10"/>
    <x v="43"/>
    <x v="0"/>
    <x v="2"/>
    <x v="7"/>
    <x v="7"/>
    <n v="165887"/>
  </r>
  <r>
    <x v="10"/>
    <x v="43"/>
    <x v="0"/>
    <x v="2"/>
    <x v="8"/>
    <x v="19"/>
    <n v="26736"/>
  </r>
  <r>
    <x v="10"/>
    <x v="43"/>
    <x v="0"/>
    <x v="2"/>
    <x v="8"/>
    <x v="20"/>
    <n v="4535"/>
  </r>
  <r>
    <x v="10"/>
    <x v="43"/>
    <x v="0"/>
    <x v="2"/>
    <x v="8"/>
    <x v="21"/>
    <n v="228549"/>
  </r>
  <r>
    <x v="10"/>
    <x v="43"/>
    <x v="0"/>
    <x v="2"/>
    <x v="9"/>
    <x v="9"/>
    <n v="107033"/>
  </r>
  <r>
    <x v="10"/>
    <x v="43"/>
    <x v="1"/>
    <x v="0"/>
    <x v="0"/>
    <x v="0"/>
    <n v="49417"/>
  </r>
  <r>
    <x v="10"/>
    <x v="43"/>
    <x v="1"/>
    <x v="0"/>
    <x v="1"/>
    <x v="1"/>
    <n v="229359"/>
  </r>
  <r>
    <x v="10"/>
    <x v="43"/>
    <x v="1"/>
    <x v="0"/>
    <x v="2"/>
    <x v="2"/>
    <n v="1016"/>
  </r>
  <r>
    <x v="10"/>
    <x v="43"/>
    <x v="1"/>
    <x v="0"/>
    <x v="3"/>
    <x v="10"/>
    <n v="-57601"/>
  </r>
  <r>
    <x v="10"/>
    <x v="43"/>
    <x v="1"/>
    <x v="0"/>
    <x v="3"/>
    <x v="11"/>
    <n v="0"/>
  </r>
  <r>
    <x v="10"/>
    <x v="43"/>
    <x v="1"/>
    <x v="0"/>
    <x v="3"/>
    <x v="12"/>
    <n v="2553"/>
  </r>
  <r>
    <x v="10"/>
    <x v="43"/>
    <x v="1"/>
    <x v="0"/>
    <x v="3"/>
    <x v="13"/>
    <n v="7801"/>
  </r>
  <r>
    <x v="10"/>
    <x v="43"/>
    <x v="1"/>
    <x v="0"/>
    <x v="3"/>
    <x v="14"/>
    <n v="-3675"/>
  </r>
  <r>
    <x v="10"/>
    <x v="43"/>
    <x v="1"/>
    <x v="0"/>
    <x v="3"/>
    <x v="15"/>
    <n v="0"/>
  </r>
  <r>
    <x v="10"/>
    <x v="43"/>
    <x v="1"/>
    <x v="0"/>
    <x v="4"/>
    <x v="4"/>
    <n v="327187"/>
  </r>
  <r>
    <x v="10"/>
    <x v="43"/>
    <x v="1"/>
    <x v="0"/>
    <x v="5"/>
    <x v="16"/>
    <n v="-255"/>
  </r>
  <r>
    <x v="10"/>
    <x v="43"/>
    <x v="1"/>
    <x v="0"/>
    <x v="5"/>
    <x v="17"/>
    <n v="0"/>
  </r>
  <r>
    <x v="10"/>
    <x v="43"/>
    <x v="1"/>
    <x v="0"/>
    <x v="5"/>
    <x v="18"/>
    <n v="0"/>
  </r>
  <r>
    <x v="10"/>
    <x v="43"/>
    <x v="1"/>
    <x v="1"/>
    <x v="6"/>
    <x v="6"/>
    <n v="68593"/>
  </r>
  <r>
    <x v="10"/>
    <x v="43"/>
    <x v="1"/>
    <x v="2"/>
    <x v="7"/>
    <x v="7"/>
    <n v="165887"/>
  </r>
  <r>
    <x v="10"/>
    <x v="43"/>
    <x v="1"/>
    <x v="2"/>
    <x v="8"/>
    <x v="19"/>
    <n v="24854"/>
  </r>
  <r>
    <x v="10"/>
    <x v="43"/>
    <x v="1"/>
    <x v="2"/>
    <x v="8"/>
    <x v="20"/>
    <n v="4535"/>
  </r>
  <r>
    <x v="10"/>
    <x v="43"/>
    <x v="1"/>
    <x v="2"/>
    <x v="8"/>
    <x v="21"/>
    <n v="228549"/>
  </r>
  <r>
    <x v="10"/>
    <x v="43"/>
    <x v="1"/>
    <x v="2"/>
    <x v="9"/>
    <x v="9"/>
    <n v="302924"/>
  </r>
  <r>
    <x v="10"/>
    <x v="44"/>
    <x v="0"/>
    <x v="0"/>
    <x v="0"/>
    <x v="0"/>
    <n v="221226"/>
  </r>
  <r>
    <x v="10"/>
    <x v="44"/>
    <x v="0"/>
    <x v="0"/>
    <x v="1"/>
    <x v="1"/>
    <n v="1084378"/>
  </r>
  <r>
    <x v="10"/>
    <x v="44"/>
    <x v="0"/>
    <x v="0"/>
    <x v="2"/>
    <x v="2"/>
    <n v="150798"/>
  </r>
  <r>
    <x v="10"/>
    <x v="44"/>
    <x v="0"/>
    <x v="0"/>
    <x v="3"/>
    <x v="10"/>
    <n v="-546582"/>
  </r>
  <r>
    <x v="10"/>
    <x v="44"/>
    <x v="0"/>
    <x v="0"/>
    <x v="3"/>
    <x v="11"/>
    <n v="281029"/>
  </r>
  <r>
    <x v="10"/>
    <x v="44"/>
    <x v="0"/>
    <x v="0"/>
    <x v="3"/>
    <x v="12"/>
    <n v="21119"/>
  </r>
  <r>
    <x v="10"/>
    <x v="44"/>
    <x v="0"/>
    <x v="0"/>
    <x v="3"/>
    <x v="13"/>
    <n v="46205"/>
  </r>
  <r>
    <x v="10"/>
    <x v="44"/>
    <x v="0"/>
    <x v="0"/>
    <x v="3"/>
    <x v="14"/>
    <n v="-41814"/>
  </r>
  <r>
    <x v="10"/>
    <x v="44"/>
    <x v="0"/>
    <x v="0"/>
    <x v="3"/>
    <x v="15"/>
    <n v="-48392"/>
  </r>
  <r>
    <x v="10"/>
    <x v="44"/>
    <x v="0"/>
    <x v="0"/>
    <x v="4"/>
    <x v="4"/>
    <n v="1956265"/>
  </r>
  <r>
    <x v="10"/>
    <x v="44"/>
    <x v="0"/>
    <x v="0"/>
    <x v="5"/>
    <x v="16"/>
    <n v="0"/>
  </r>
  <r>
    <x v="10"/>
    <x v="44"/>
    <x v="0"/>
    <x v="0"/>
    <x v="5"/>
    <x v="17"/>
    <n v="0"/>
  </r>
  <r>
    <x v="10"/>
    <x v="44"/>
    <x v="0"/>
    <x v="0"/>
    <x v="5"/>
    <x v="18"/>
    <n v="0"/>
  </r>
  <r>
    <x v="10"/>
    <x v="44"/>
    <x v="0"/>
    <x v="1"/>
    <x v="6"/>
    <x v="6"/>
    <n v="-11221"/>
  </r>
  <r>
    <x v="10"/>
    <x v="44"/>
    <x v="0"/>
    <x v="2"/>
    <x v="7"/>
    <x v="7"/>
    <n v="398283"/>
  </r>
  <r>
    <x v="10"/>
    <x v="44"/>
    <x v="0"/>
    <x v="2"/>
    <x v="8"/>
    <x v="19"/>
    <n v="503089"/>
  </r>
  <r>
    <x v="10"/>
    <x v="44"/>
    <x v="0"/>
    <x v="2"/>
    <x v="8"/>
    <x v="20"/>
    <n v="32562"/>
  </r>
  <r>
    <x v="10"/>
    <x v="44"/>
    <x v="0"/>
    <x v="2"/>
    <x v="8"/>
    <x v="21"/>
    <n v="2205327"/>
  </r>
  <r>
    <x v="10"/>
    <x v="44"/>
    <x v="0"/>
    <x v="2"/>
    <x v="9"/>
    <x v="9"/>
    <n v="550620"/>
  </r>
  <r>
    <x v="10"/>
    <x v="44"/>
    <x v="1"/>
    <x v="0"/>
    <x v="0"/>
    <x v="0"/>
    <n v="397500"/>
  </r>
  <r>
    <x v="10"/>
    <x v="44"/>
    <x v="1"/>
    <x v="0"/>
    <x v="1"/>
    <x v="1"/>
    <n v="1472235"/>
  </r>
  <r>
    <x v="10"/>
    <x v="44"/>
    <x v="1"/>
    <x v="0"/>
    <x v="2"/>
    <x v="2"/>
    <n v="154792"/>
  </r>
  <r>
    <x v="10"/>
    <x v="44"/>
    <x v="1"/>
    <x v="0"/>
    <x v="3"/>
    <x v="10"/>
    <n v="-640736"/>
  </r>
  <r>
    <x v="10"/>
    <x v="44"/>
    <x v="1"/>
    <x v="0"/>
    <x v="3"/>
    <x v="11"/>
    <n v="281029"/>
  </r>
  <r>
    <x v="10"/>
    <x v="44"/>
    <x v="1"/>
    <x v="0"/>
    <x v="3"/>
    <x v="12"/>
    <n v="21502"/>
  </r>
  <r>
    <x v="10"/>
    <x v="44"/>
    <x v="1"/>
    <x v="0"/>
    <x v="3"/>
    <x v="13"/>
    <n v="53944"/>
  </r>
  <r>
    <x v="10"/>
    <x v="44"/>
    <x v="1"/>
    <x v="0"/>
    <x v="3"/>
    <x v="14"/>
    <n v="-173599"/>
  </r>
  <r>
    <x v="10"/>
    <x v="44"/>
    <x v="1"/>
    <x v="0"/>
    <x v="3"/>
    <x v="15"/>
    <n v="-48392"/>
  </r>
  <r>
    <x v="10"/>
    <x v="44"/>
    <x v="1"/>
    <x v="0"/>
    <x v="4"/>
    <x v="4"/>
    <n v="2104778"/>
  </r>
  <r>
    <x v="10"/>
    <x v="44"/>
    <x v="1"/>
    <x v="0"/>
    <x v="5"/>
    <x v="16"/>
    <n v="0"/>
  </r>
  <r>
    <x v="10"/>
    <x v="44"/>
    <x v="1"/>
    <x v="0"/>
    <x v="5"/>
    <x v="17"/>
    <n v="0"/>
  </r>
  <r>
    <x v="10"/>
    <x v="44"/>
    <x v="1"/>
    <x v="0"/>
    <x v="5"/>
    <x v="18"/>
    <n v="-10832"/>
  </r>
  <r>
    <x v="10"/>
    <x v="44"/>
    <x v="1"/>
    <x v="1"/>
    <x v="6"/>
    <x v="6"/>
    <n v="419282"/>
  </r>
  <r>
    <x v="10"/>
    <x v="44"/>
    <x v="1"/>
    <x v="2"/>
    <x v="7"/>
    <x v="7"/>
    <n v="398283"/>
  </r>
  <r>
    <x v="10"/>
    <x v="44"/>
    <x v="1"/>
    <x v="2"/>
    <x v="8"/>
    <x v="19"/>
    <n v="488561"/>
  </r>
  <r>
    <x v="10"/>
    <x v="44"/>
    <x v="1"/>
    <x v="2"/>
    <x v="8"/>
    <x v="20"/>
    <n v="32562"/>
  </r>
  <r>
    <x v="10"/>
    <x v="44"/>
    <x v="1"/>
    <x v="2"/>
    <x v="8"/>
    <x v="21"/>
    <n v="2205327"/>
  </r>
  <r>
    <x v="10"/>
    <x v="44"/>
    <x v="1"/>
    <x v="2"/>
    <x v="9"/>
    <x v="9"/>
    <n v="1940938"/>
  </r>
  <r>
    <x v="10"/>
    <x v="45"/>
    <x v="0"/>
    <x v="0"/>
    <x v="0"/>
    <x v="0"/>
    <n v="206565"/>
  </r>
  <r>
    <x v="10"/>
    <x v="45"/>
    <x v="0"/>
    <x v="0"/>
    <x v="1"/>
    <x v="1"/>
    <n v="1157859"/>
  </r>
  <r>
    <x v="10"/>
    <x v="45"/>
    <x v="0"/>
    <x v="0"/>
    <x v="2"/>
    <x v="2"/>
    <n v="33530"/>
  </r>
  <r>
    <x v="10"/>
    <x v="45"/>
    <x v="0"/>
    <x v="0"/>
    <x v="3"/>
    <x v="10"/>
    <n v="-521737"/>
  </r>
  <r>
    <x v="10"/>
    <x v="45"/>
    <x v="0"/>
    <x v="0"/>
    <x v="3"/>
    <x v="11"/>
    <n v="50166"/>
  </r>
  <r>
    <x v="10"/>
    <x v="45"/>
    <x v="0"/>
    <x v="0"/>
    <x v="3"/>
    <x v="12"/>
    <n v="11501"/>
  </r>
  <r>
    <x v="10"/>
    <x v="45"/>
    <x v="0"/>
    <x v="0"/>
    <x v="3"/>
    <x v="13"/>
    <n v="12405"/>
  </r>
  <r>
    <x v="10"/>
    <x v="45"/>
    <x v="0"/>
    <x v="0"/>
    <x v="3"/>
    <x v="14"/>
    <n v="-10374"/>
  </r>
  <r>
    <x v="10"/>
    <x v="45"/>
    <x v="0"/>
    <x v="0"/>
    <x v="3"/>
    <x v="15"/>
    <n v="0"/>
  </r>
  <r>
    <x v="10"/>
    <x v="45"/>
    <x v="0"/>
    <x v="0"/>
    <x v="4"/>
    <x v="4"/>
    <n v="1834614"/>
  </r>
  <r>
    <x v="10"/>
    <x v="45"/>
    <x v="0"/>
    <x v="0"/>
    <x v="5"/>
    <x v="16"/>
    <n v="0"/>
  </r>
  <r>
    <x v="10"/>
    <x v="45"/>
    <x v="0"/>
    <x v="0"/>
    <x v="5"/>
    <x v="17"/>
    <n v="0"/>
  </r>
  <r>
    <x v="10"/>
    <x v="45"/>
    <x v="0"/>
    <x v="0"/>
    <x v="5"/>
    <x v="18"/>
    <n v="0"/>
  </r>
  <r>
    <x v="10"/>
    <x v="45"/>
    <x v="0"/>
    <x v="1"/>
    <x v="6"/>
    <x v="6"/>
    <n v="3721"/>
  </r>
  <r>
    <x v="10"/>
    <x v="45"/>
    <x v="0"/>
    <x v="2"/>
    <x v="7"/>
    <x v="7"/>
    <n v="1042252"/>
  </r>
  <r>
    <x v="10"/>
    <x v="45"/>
    <x v="0"/>
    <x v="2"/>
    <x v="8"/>
    <x v="19"/>
    <n v="285083"/>
  </r>
  <r>
    <x v="10"/>
    <x v="45"/>
    <x v="0"/>
    <x v="2"/>
    <x v="8"/>
    <x v="20"/>
    <n v="24955"/>
  </r>
  <r>
    <x v="10"/>
    <x v="45"/>
    <x v="0"/>
    <x v="2"/>
    <x v="8"/>
    <x v="21"/>
    <n v="1707525"/>
  </r>
  <r>
    <x v="10"/>
    <x v="45"/>
    <x v="0"/>
    <x v="2"/>
    <x v="9"/>
    <x v="9"/>
    <n v="634513"/>
  </r>
  <r>
    <x v="10"/>
    <x v="45"/>
    <x v="1"/>
    <x v="0"/>
    <x v="0"/>
    <x v="0"/>
    <n v="336506"/>
  </r>
  <r>
    <x v="10"/>
    <x v="45"/>
    <x v="1"/>
    <x v="0"/>
    <x v="1"/>
    <x v="1"/>
    <n v="1288967"/>
  </r>
  <r>
    <x v="10"/>
    <x v="45"/>
    <x v="1"/>
    <x v="0"/>
    <x v="2"/>
    <x v="2"/>
    <n v="33530"/>
  </r>
  <r>
    <x v="10"/>
    <x v="45"/>
    <x v="1"/>
    <x v="0"/>
    <x v="3"/>
    <x v="10"/>
    <n v="-682427"/>
  </r>
  <r>
    <x v="10"/>
    <x v="45"/>
    <x v="1"/>
    <x v="0"/>
    <x v="3"/>
    <x v="11"/>
    <n v="47519"/>
  </r>
  <r>
    <x v="10"/>
    <x v="45"/>
    <x v="1"/>
    <x v="0"/>
    <x v="3"/>
    <x v="12"/>
    <n v="11502"/>
  </r>
  <r>
    <x v="10"/>
    <x v="45"/>
    <x v="1"/>
    <x v="0"/>
    <x v="3"/>
    <x v="13"/>
    <n v="8444"/>
  </r>
  <r>
    <x v="10"/>
    <x v="45"/>
    <x v="1"/>
    <x v="0"/>
    <x v="3"/>
    <x v="14"/>
    <n v="-29040"/>
  </r>
  <r>
    <x v="10"/>
    <x v="45"/>
    <x v="1"/>
    <x v="0"/>
    <x v="3"/>
    <x v="15"/>
    <n v="0"/>
  </r>
  <r>
    <x v="10"/>
    <x v="45"/>
    <x v="1"/>
    <x v="0"/>
    <x v="4"/>
    <x v="4"/>
    <n v="1928693"/>
  </r>
  <r>
    <x v="10"/>
    <x v="45"/>
    <x v="1"/>
    <x v="0"/>
    <x v="5"/>
    <x v="16"/>
    <n v="-683"/>
  </r>
  <r>
    <x v="10"/>
    <x v="45"/>
    <x v="1"/>
    <x v="0"/>
    <x v="5"/>
    <x v="17"/>
    <n v="0"/>
  </r>
  <r>
    <x v="10"/>
    <x v="45"/>
    <x v="1"/>
    <x v="0"/>
    <x v="5"/>
    <x v="18"/>
    <n v="833"/>
  </r>
  <r>
    <x v="10"/>
    <x v="45"/>
    <x v="1"/>
    <x v="1"/>
    <x v="6"/>
    <x v="6"/>
    <n v="30222"/>
  </r>
  <r>
    <x v="10"/>
    <x v="45"/>
    <x v="1"/>
    <x v="2"/>
    <x v="7"/>
    <x v="7"/>
    <n v="1042252"/>
  </r>
  <r>
    <x v="10"/>
    <x v="45"/>
    <x v="1"/>
    <x v="2"/>
    <x v="8"/>
    <x v="19"/>
    <n v="274976"/>
  </r>
  <r>
    <x v="10"/>
    <x v="45"/>
    <x v="1"/>
    <x v="2"/>
    <x v="8"/>
    <x v="20"/>
    <n v="24955"/>
  </r>
  <r>
    <x v="10"/>
    <x v="45"/>
    <x v="1"/>
    <x v="2"/>
    <x v="8"/>
    <x v="21"/>
    <n v="1707525"/>
  </r>
  <r>
    <x v="10"/>
    <x v="45"/>
    <x v="1"/>
    <x v="2"/>
    <x v="9"/>
    <x v="9"/>
    <n v="1212062"/>
  </r>
  <r>
    <x v="10"/>
    <x v="46"/>
    <x v="0"/>
    <x v="0"/>
    <x v="0"/>
    <x v="0"/>
    <n v="26796"/>
  </r>
  <r>
    <x v="10"/>
    <x v="46"/>
    <x v="0"/>
    <x v="0"/>
    <x v="1"/>
    <x v="1"/>
    <n v="188640"/>
  </r>
  <r>
    <x v="10"/>
    <x v="46"/>
    <x v="0"/>
    <x v="0"/>
    <x v="2"/>
    <x v="2"/>
    <n v="3787"/>
  </r>
  <r>
    <x v="10"/>
    <x v="46"/>
    <x v="0"/>
    <x v="0"/>
    <x v="3"/>
    <x v="10"/>
    <n v="-15585"/>
  </r>
  <r>
    <x v="10"/>
    <x v="46"/>
    <x v="0"/>
    <x v="0"/>
    <x v="3"/>
    <x v="11"/>
    <n v="3956"/>
  </r>
  <r>
    <x v="10"/>
    <x v="46"/>
    <x v="0"/>
    <x v="0"/>
    <x v="3"/>
    <x v="12"/>
    <n v="6650"/>
  </r>
  <r>
    <x v="10"/>
    <x v="46"/>
    <x v="0"/>
    <x v="0"/>
    <x v="3"/>
    <x v="13"/>
    <n v="5200"/>
  </r>
  <r>
    <x v="10"/>
    <x v="46"/>
    <x v="0"/>
    <x v="0"/>
    <x v="3"/>
    <x v="14"/>
    <n v="-1628"/>
  </r>
  <r>
    <x v="10"/>
    <x v="46"/>
    <x v="0"/>
    <x v="0"/>
    <x v="3"/>
    <x v="15"/>
    <n v="-1300"/>
  </r>
  <r>
    <x v="10"/>
    <x v="46"/>
    <x v="0"/>
    <x v="0"/>
    <x v="4"/>
    <x v="4"/>
    <n v="257670"/>
  </r>
  <r>
    <x v="10"/>
    <x v="46"/>
    <x v="0"/>
    <x v="0"/>
    <x v="5"/>
    <x v="16"/>
    <n v="0"/>
  </r>
  <r>
    <x v="10"/>
    <x v="46"/>
    <x v="0"/>
    <x v="0"/>
    <x v="5"/>
    <x v="17"/>
    <n v="0"/>
  </r>
  <r>
    <x v="10"/>
    <x v="46"/>
    <x v="0"/>
    <x v="0"/>
    <x v="5"/>
    <x v="18"/>
    <n v="0"/>
  </r>
  <r>
    <x v="10"/>
    <x v="46"/>
    <x v="0"/>
    <x v="1"/>
    <x v="6"/>
    <x v="6"/>
    <n v="10607"/>
  </r>
  <r>
    <x v="10"/>
    <x v="46"/>
    <x v="0"/>
    <x v="2"/>
    <x v="7"/>
    <x v="7"/>
    <n v="123344"/>
  </r>
  <r>
    <x v="10"/>
    <x v="46"/>
    <x v="0"/>
    <x v="2"/>
    <x v="8"/>
    <x v="19"/>
    <n v="26506"/>
  </r>
  <r>
    <x v="10"/>
    <x v="46"/>
    <x v="0"/>
    <x v="2"/>
    <x v="8"/>
    <x v="20"/>
    <n v="3611"/>
  </r>
  <r>
    <x v="10"/>
    <x v="46"/>
    <x v="0"/>
    <x v="2"/>
    <x v="8"/>
    <x v="21"/>
    <n v="257918"/>
  </r>
  <r>
    <x v="10"/>
    <x v="46"/>
    <x v="0"/>
    <x v="2"/>
    <x v="9"/>
    <x v="9"/>
    <n v="78828"/>
  </r>
  <r>
    <x v="10"/>
    <x v="46"/>
    <x v="1"/>
    <x v="0"/>
    <x v="0"/>
    <x v="0"/>
    <n v="46227"/>
  </r>
  <r>
    <x v="10"/>
    <x v="46"/>
    <x v="1"/>
    <x v="0"/>
    <x v="1"/>
    <x v="1"/>
    <n v="231522"/>
  </r>
  <r>
    <x v="10"/>
    <x v="46"/>
    <x v="1"/>
    <x v="0"/>
    <x v="2"/>
    <x v="2"/>
    <n v="3787"/>
  </r>
  <r>
    <x v="10"/>
    <x v="46"/>
    <x v="1"/>
    <x v="0"/>
    <x v="3"/>
    <x v="10"/>
    <n v="-48185"/>
  </r>
  <r>
    <x v="10"/>
    <x v="46"/>
    <x v="1"/>
    <x v="0"/>
    <x v="3"/>
    <x v="11"/>
    <n v="0"/>
  </r>
  <r>
    <x v="10"/>
    <x v="46"/>
    <x v="1"/>
    <x v="0"/>
    <x v="3"/>
    <x v="12"/>
    <n v="6650"/>
  </r>
  <r>
    <x v="10"/>
    <x v="46"/>
    <x v="1"/>
    <x v="0"/>
    <x v="3"/>
    <x v="13"/>
    <n v="5200"/>
  </r>
  <r>
    <x v="10"/>
    <x v="46"/>
    <x v="1"/>
    <x v="0"/>
    <x v="3"/>
    <x v="14"/>
    <n v="-2645"/>
  </r>
  <r>
    <x v="10"/>
    <x v="46"/>
    <x v="1"/>
    <x v="0"/>
    <x v="3"/>
    <x v="15"/>
    <n v="-1300"/>
  </r>
  <r>
    <x v="10"/>
    <x v="46"/>
    <x v="1"/>
    <x v="0"/>
    <x v="4"/>
    <x v="4"/>
    <n v="274591"/>
  </r>
  <r>
    <x v="10"/>
    <x v="46"/>
    <x v="1"/>
    <x v="0"/>
    <x v="5"/>
    <x v="16"/>
    <n v="0"/>
  </r>
  <r>
    <x v="10"/>
    <x v="46"/>
    <x v="1"/>
    <x v="0"/>
    <x v="5"/>
    <x v="17"/>
    <n v="0"/>
  </r>
  <r>
    <x v="10"/>
    <x v="46"/>
    <x v="1"/>
    <x v="0"/>
    <x v="5"/>
    <x v="18"/>
    <n v="0"/>
  </r>
  <r>
    <x v="10"/>
    <x v="46"/>
    <x v="1"/>
    <x v="1"/>
    <x v="6"/>
    <x v="6"/>
    <n v="72521"/>
  </r>
  <r>
    <x v="10"/>
    <x v="46"/>
    <x v="1"/>
    <x v="2"/>
    <x v="7"/>
    <x v="7"/>
    <n v="123344"/>
  </r>
  <r>
    <x v="10"/>
    <x v="46"/>
    <x v="1"/>
    <x v="2"/>
    <x v="8"/>
    <x v="19"/>
    <n v="24268"/>
  </r>
  <r>
    <x v="10"/>
    <x v="46"/>
    <x v="1"/>
    <x v="2"/>
    <x v="8"/>
    <x v="20"/>
    <n v="3611"/>
  </r>
  <r>
    <x v="10"/>
    <x v="46"/>
    <x v="1"/>
    <x v="2"/>
    <x v="8"/>
    <x v="21"/>
    <n v="257918"/>
  </r>
  <r>
    <x v="10"/>
    <x v="46"/>
    <x v="1"/>
    <x v="2"/>
    <x v="9"/>
    <x v="9"/>
    <n v="259787"/>
  </r>
  <r>
    <x v="10"/>
    <x v="47"/>
    <x v="0"/>
    <x v="0"/>
    <x v="0"/>
    <x v="0"/>
    <n v="27835"/>
  </r>
  <r>
    <x v="10"/>
    <x v="47"/>
    <x v="0"/>
    <x v="0"/>
    <x v="1"/>
    <x v="1"/>
    <n v="113854"/>
  </r>
  <r>
    <x v="10"/>
    <x v="47"/>
    <x v="0"/>
    <x v="0"/>
    <x v="2"/>
    <x v="2"/>
    <n v="0"/>
  </r>
  <r>
    <x v="10"/>
    <x v="47"/>
    <x v="0"/>
    <x v="0"/>
    <x v="3"/>
    <x v="10"/>
    <n v="-65875"/>
  </r>
  <r>
    <x v="10"/>
    <x v="47"/>
    <x v="0"/>
    <x v="0"/>
    <x v="3"/>
    <x v="11"/>
    <n v="0"/>
  </r>
  <r>
    <x v="10"/>
    <x v="47"/>
    <x v="0"/>
    <x v="0"/>
    <x v="3"/>
    <x v="12"/>
    <n v="0"/>
  </r>
  <r>
    <x v="10"/>
    <x v="47"/>
    <x v="0"/>
    <x v="0"/>
    <x v="3"/>
    <x v="13"/>
    <n v="68577"/>
  </r>
  <r>
    <x v="10"/>
    <x v="47"/>
    <x v="0"/>
    <x v="0"/>
    <x v="3"/>
    <x v="14"/>
    <n v="0"/>
  </r>
  <r>
    <x v="10"/>
    <x v="47"/>
    <x v="0"/>
    <x v="0"/>
    <x v="3"/>
    <x v="15"/>
    <n v="0"/>
  </r>
  <r>
    <x v="10"/>
    <x v="47"/>
    <x v="0"/>
    <x v="0"/>
    <x v="4"/>
    <x v="4"/>
    <n v="17254"/>
  </r>
  <r>
    <x v="10"/>
    <x v="47"/>
    <x v="0"/>
    <x v="0"/>
    <x v="5"/>
    <x v="16"/>
    <n v="0"/>
  </r>
  <r>
    <x v="10"/>
    <x v="47"/>
    <x v="0"/>
    <x v="0"/>
    <x v="5"/>
    <x v="17"/>
    <n v="0"/>
  </r>
  <r>
    <x v="10"/>
    <x v="47"/>
    <x v="0"/>
    <x v="0"/>
    <x v="5"/>
    <x v="18"/>
    <n v="0"/>
  </r>
  <r>
    <x v="10"/>
    <x v="47"/>
    <x v="0"/>
    <x v="1"/>
    <x v="6"/>
    <x v="6"/>
    <n v="-7008"/>
  </r>
  <r>
    <x v="10"/>
    <x v="47"/>
    <x v="0"/>
    <x v="2"/>
    <x v="7"/>
    <x v="7"/>
    <n v="15940"/>
  </r>
  <r>
    <x v="10"/>
    <x v="47"/>
    <x v="0"/>
    <x v="2"/>
    <x v="8"/>
    <x v="19"/>
    <n v="101593"/>
  </r>
  <r>
    <x v="10"/>
    <x v="47"/>
    <x v="0"/>
    <x v="2"/>
    <x v="8"/>
    <x v="20"/>
    <n v="0"/>
  </r>
  <r>
    <x v="10"/>
    <x v="47"/>
    <x v="0"/>
    <x v="2"/>
    <x v="8"/>
    <x v="21"/>
    <n v="20270"/>
  </r>
  <r>
    <x v="10"/>
    <x v="47"/>
    <x v="0"/>
    <x v="2"/>
    <x v="9"/>
    <x v="9"/>
    <n v="11430"/>
  </r>
  <r>
    <x v="10"/>
    <x v="47"/>
    <x v="1"/>
    <x v="0"/>
    <x v="0"/>
    <x v="0"/>
    <n v="28156"/>
  </r>
  <r>
    <x v="10"/>
    <x v="47"/>
    <x v="1"/>
    <x v="0"/>
    <x v="1"/>
    <x v="1"/>
    <n v="114069"/>
  </r>
  <r>
    <x v="10"/>
    <x v="47"/>
    <x v="1"/>
    <x v="0"/>
    <x v="2"/>
    <x v="2"/>
    <n v="0"/>
  </r>
  <r>
    <x v="10"/>
    <x v="47"/>
    <x v="1"/>
    <x v="0"/>
    <x v="3"/>
    <x v="10"/>
    <n v="-66776"/>
  </r>
  <r>
    <x v="10"/>
    <x v="47"/>
    <x v="1"/>
    <x v="0"/>
    <x v="3"/>
    <x v="11"/>
    <n v="0"/>
  </r>
  <r>
    <x v="10"/>
    <x v="47"/>
    <x v="1"/>
    <x v="0"/>
    <x v="3"/>
    <x v="12"/>
    <n v="0"/>
  </r>
  <r>
    <x v="10"/>
    <x v="47"/>
    <x v="1"/>
    <x v="0"/>
    <x v="3"/>
    <x v="13"/>
    <n v="68577"/>
  </r>
  <r>
    <x v="10"/>
    <x v="47"/>
    <x v="1"/>
    <x v="0"/>
    <x v="3"/>
    <x v="14"/>
    <n v="0"/>
  </r>
  <r>
    <x v="10"/>
    <x v="47"/>
    <x v="1"/>
    <x v="0"/>
    <x v="3"/>
    <x v="15"/>
    <n v="0"/>
  </r>
  <r>
    <x v="10"/>
    <x v="47"/>
    <x v="1"/>
    <x v="0"/>
    <x v="4"/>
    <x v="4"/>
    <n v="17254"/>
  </r>
  <r>
    <x v="10"/>
    <x v="47"/>
    <x v="1"/>
    <x v="0"/>
    <x v="5"/>
    <x v="16"/>
    <n v="0"/>
  </r>
  <r>
    <x v="10"/>
    <x v="47"/>
    <x v="1"/>
    <x v="0"/>
    <x v="5"/>
    <x v="17"/>
    <n v="0"/>
  </r>
  <r>
    <x v="10"/>
    <x v="47"/>
    <x v="1"/>
    <x v="0"/>
    <x v="5"/>
    <x v="18"/>
    <n v="0"/>
  </r>
  <r>
    <x v="10"/>
    <x v="47"/>
    <x v="1"/>
    <x v="1"/>
    <x v="6"/>
    <x v="6"/>
    <n v="-7483"/>
  </r>
  <r>
    <x v="10"/>
    <x v="47"/>
    <x v="1"/>
    <x v="2"/>
    <x v="7"/>
    <x v="7"/>
    <n v="15940"/>
  </r>
  <r>
    <x v="10"/>
    <x v="47"/>
    <x v="1"/>
    <x v="2"/>
    <x v="8"/>
    <x v="19"/>
    <n v="101593"/>
  </r>
  <r>
    <x v="10"/>
    <x v="47"/>
    <x v="1"/>
    <x v="2"/>
    <x v="8"/>
    <x v="20"/>
    <n v="0"/>
  </r>
  <r>
    <x v="10"/>
    <x v="47"/>
    <x v="1"/>
    <x v="2"/>
    <x v="8"/>
    <x v="21"/>
    <n v="20270"/>
  </r>
  <r>
    <x v="10"/>
    <x v="47"/>
    <x v="1"/>
    <x v="2"/>
    <x v="9"/>
    <x v="9"/>
    <n v="12392"/>
  </r>
  <r>
    <x v="10"/>
    <x v="48"/>
    <x v="0"/>
    <x v="0"/>
    <x v="0"/>
    <x v="0"/>
    <n v="103372"/>
  </r>
  <r>
    <x v="10"/>
    <x v="48"/>
    <x v="0"/>
    <x v="0"/>
    <x v="1"/>
    <x v="1"/>
    <n v="1234131"/>
  </r>
  <r>
    <x v="10"/>
    <x v="48"/>
    <x v="0"/>
    <x v="0"/>
    <x v="2"/>
    <x v="2"/>
    <n v="223574"/>
  </r>
  <r>
    <x v="10"/>
    <x v="48"/>
    <x v="0"/>
    <x v="0"/>
    <x v="3"/>
    <x v="10"/>
    <n v="-67423"/>
  </r>
  <r>
    <x v="10"/>
    <x v="48"/>
    <x v="0"/>
    <x v="0"/>
    <x v="3"/>
    <x v="11"/>
    <n v="168482"/>
  </r>
  <r>
    <x v="10"/>
    <x v="48"/>
    <x v="0"/>
    <x v="0"/>
    <x v="3"/>
    <x v="12"/>
    <n v="26129"/>
  </r>
  <r>
    <x v="10"/>
    <x v="48"/>
    <x v="0"/>
    <x v="0"/>
    <x v="3"/>
    <x v="13"/>
    <n v="178776"/>
  </r>
  <r>
    <x v="10"/>
    <x v="48"/>
    <x v="0"/>
    <x v="0"/>
    <x v="3"/>
    <x v="14"/>
    <n v="0"/>
  </r>
  <r>
    <x v="10"/>
    <x v="48"/>
    <x v="0"/>
    <x v="0"/>
    <x v="3"/>
    <x v="15"/>
    <n v="-181000"/>
  </r>
  <r>
    <x v="10"/>
    <x v="48"/>
    <x v="0"/>
    <x v="0"/>
    <x v="4"/>
    <x v="4"/>
    <n v="1348044"/>
  </r>
  <r>
    <x v="10"/>
    <x v="48"/>
    <x v="0"/>
    <x v="0"/>
    <x v="5"/>
    <x v="16"/>
    <n v="0"/>
  </r>
  <r>
    <x v="10"/>
    <x v="48"/>
    <x v="0"/>
    <x v="0"/>
    <x v="5"/>
    <x v="17"/>
    <n v="0"/>
  </r>
  <r>
    <x v="10"/>
    <x v="48"/>
    <x v="0"/>
    <x v="0"/>
    <x v="5"/>
    <x v="18"/>
    <n v="0"/>
  </r>
  <r>
    <x v="10"/>
    <x v="48"/>
    <x v="0"/>
    <x v="1"/>
    <x v="6"/>
    <x v="6"/>
    <n v="456354"/>
  </r>
  <r>
    <x v="10"/>
    <x v="48"/>
    <x v="0"/>
    <x v="2"/>
    <x v="7"/>
    <x v="7"/>
    <n v="356111"/>
  </r>
  <r>
    <x v="10"/>
    <x v="48"/>
    <x v="0"/>
    <x v="2"/>
    <x v="8"/>
    <x v="19"/>
    <n v="224033"/>
  </r>
  <r>
    <x v="10"/>
    <x v="48"/>
    <x v="0"/>
    <x v="2"/>
    <x v="8"/>
    <x v="20"/>
    <n v="36962"/>
  </r>
  <r>
    <x v="10"/>
    <x v="48"/>
    <x v="0"/>
    <x v="2"/>
    <x v="8"/>
    <x v="21"/>
    <n v="1992459"/>
  </r>
  <r>
    <x v="10"/>
    <x v="48"/>
    <x v="0"/>
    <x v="2"/>
    <x v="9"/>
    <x v="9"/>
    <n v="630946"/>
  </r>
  <r>
    <x v="10"/>
    <x v="48"/>
    <x v="1"/>
    <x v="0"/>
    <x v="0"/>
    <x v="0"/>
    <n v="204572"/>
  </r>
  <r>
    <x v="10"/>
    <x v="48"/>
    <x v="1"/>
    <x v="0"/>
    <x v="1"/>
    <x v="1"/>
    <n v="1619688"/>
  </r>
  <r>
    <x v="10"/>
    <x v="48"/>
    <x v="1"/>
    <x v="0"/>
    <x v="2"/>
    <x v="2"/>
    <n v="233289"/>
  </r>
  <r>
    <x v="10"/>
    <x v="48"/>
    <x v="1"/>
    <x v="0"/>
    <x v="3"/>
    <x v="10"/>
    <n v="-100686"/>
  </r>
  <r>
    <x v="10"/>
    <x v="48"/>
    <x v="1"/>
    <x v="0"/>
    <x v="3"/>
    <x v="11"/>
    <n v="168482"/>
  </r>
  <r>
    <x v="10"/>
    <x v="48"/>
    <x v="1"/>
    <x v="0"/>
    <x v="3"/>
    <x v="12"/>
    <n v="26129"/>
  </r>
  <r>
    <x v="10"/>
    <x v="48"/>
    <x v="1"/>
    <x v="0"/>
    <x v="3"/>
    <x v="13"/>
    <n v="123662"/>
  </r>
  <r>
    <x v="10"/>
    <x v="48"/>
    <x v="1"/>
    <x v="0"/>
    <x v="3"/>
    <x v="14"/>
    <n v="0"/>
  </r>
  <r>
    <x v="10"/>
    <x v="48"/>
    <x v="1"/>
    <x v="0"/>
    <x v="3"/>
    <x v="15"/>
    <n v="-181000"/>
  </r>
  <r>
    <x v="10"/>
    <x v="48"/>
    <x v="1"/>
    <x v="0"/>
    <x v="4"/>
    <x v="4"/>
    <n v="1716344"/>
  </r>
  <r>
    <x v="10"/>
    <x v="48"/>
    <x v="1"/>
    <x v="0"/>
    <x v="5"/>
    <x v="16"/>
    <n v="0"/>
  </r>
  <r>
    <x v="10"/>
    <x v="48"/>
    <x v="1"/>
    <x v="0"/>
    <x v="5"/>
    <x v="17"/>
    <n v="0"/>
  </r>
  <r>
    <x v="10"/>
    <x v="48"/>
    <x v="1"/>
    <x v="0"/>
    <x v="5"/>
    <x v="18"/>
    <n v="0"/>
  </r>
  <r>
    <x v="10"/>
    <x v="48"/>
    <x v="1"/>
    <x v="1"/>
    <x v="6"/>
    <x v="6"/>
    <n v="530292"/>
  </r>
  <r>
    <x v="10"/>
    <x v="48"/>
    <x v="1"/>
    <x v="2"/>
    <x v="7"/>
    <x v="7"/>
    <n v="356111"/>
  </r>
  <r>
    <x v="10"/>
    <x v="48"/>
    <x v="1"/>
    <x v="2"/>
    <x v="8"/>
    <x v="19"/>
    <n v="224033"/>
  </r>
  <r>
    <x v="10"/>
    <x v="48"/>
    <x v="1"/>
    <x v="2"/>
    <x v="8"/>
    <x v="20"/>
    <n v="36962"/>
  </r>
  <r>
    <x v="10"/>
    <x v="48"/>
    <x v="1"/>
    <x v="2"/>
    <x v="8"/>
    <x v="21"/>
    <n v="1992459"/>
  </r>
  <r>
    <x v="10"/>
    <x v="48"/>
    <x v="1"/>
    <x v="2"/>
    <x v="9"/>
    <x v="9"/>
    <n v="1658033"/>
  </r>
  <r>
    <x v="10"/>
    <x v="49"/>
    <x v="0"/>
    <x v="0"/>
    <x v="0"/>
    <x v="0"/>
    <n v="234863"/>
  </r>
  <r>
    <x v="10"/>
    <x v="49"/>
    <x v="0"/>
    <x v="0"/>
    <x v="1"/>
    <x v="1"/>
    <n v="1538594"/>
  </r>
  <r>
    <x v="10"/>
    <x v="49"/>
    <x v="0"/>
    <x v="0"/>
    <x v="2"/>
    <x v="2"/>
    <n v="31795"/>
  </r>
  <r>
    <x v="10"/>
    <x v="49"/>
    <x v="0"/>
    <x v="0"/>
    <x v="3"/>
    <x v="10"/>
    <n v="-567199"/>
  </r>
  <r>
    <x v="10"/>
    <x v="49"/>
    <x v="0"/>
    <x v="0"/>
    <x v="3"/>
    <x v="11"/>
    <n v="0"/>
  </r>
  <r>
    <x v="10"/>
    <x v="49"/>
    <x v="0"/>
    <x v="0"/>
    <x v="3"/>
    <x v="12"/>
    <n v="111632"/>
  </r>
  <r>
    <x v="10"/>
    <x v="49"/>
    <x v="0"/>
    <x v="0"/>
    <x v="3"/>
    <x v="13"/>
    <n v="31863"/>
  </r>
  <r>
    <x v="10"/>
    <x v="49"/>
    <x v="0"/>
    <x v="0"/>
    <x v="3"/>
    <x v="14"/>
    <n v="0"/>
  </r>
  <r>
    <x v="10"/>
    <x v="49"/>
    <x v="0"/>
    <x v="0"/>
    <x v="3"/>
    <x v="15"/>
    <n v="0"/>
  </r>
  <r>
    <x v="10"/>
    <x v="49"/>
    <x v="0"/>
    <x v="0"/>
    <x v="4"/>
    <x v="4"/>
    <n v="2584284"/>
  </r>
  <r>
    <x v="10"/>
    <x v="49"/>
    <x v="0"/>
    <x v="0"/>
    <x v="5"/>
    <x v="16"/>
    <n v="0"/>
  </r>
  <r>
    <x v="10"/>
    <x v="49"/>
    <x v="0"/>
    <x v="0"/>
    <x v="5"/>
    <x v="17"/>
    <n v="0"/>
  </r>
  <r>
    <x v="10"/>
    <x v="49"/>
    <x v="0"/>
    <x v="0"/>
    <x v="5"/>
    <x v="18"/>
    <n v="0"/>
  </r>
  <r>
    <x v="10"/>
    <x v="49"/>
    <x v="0"/>
    <x v="1"/>
    <x v="6"/>
    <x v="6"/>
    <n v="-96038"/>
  </r>
  <r>
    <x v="10"/>
    <x v="49"/>
    <x v="0"/>
    <x v="2"/>
    <x v="7"/>
    <x v="7"/>
    <n v="909660"/>
  </r>
  <r>
    <x v="10"/>
    <x v="49"/>
    <x v="0"/>
    <x v="2"/>
    <x v="8"/>
    <x v="19"/>
    <n v="452155"/>
  </r>
  <r>
    <x v="10"/>
    <x v="49"/>
    <x v="0"/>
    <x v="2"/>
    <x v="8"/>
    <x v="20"/>
    <n v="99426"/>
  </r>
  <r>
    <x v="10"/>
    <x v="49"/>
    <x v="0"/>
    <x v="2"/>
    <x v="8"/>
    <x v="21"/>
    <n v="2602483"/>
  </r>
  <r>
    <x v="10"/>
    <x v="49"/>
    <x v="0"/>
    <x v="2"/>
    <x v="9"/>
    <x v="9"/>
    <n v="653478"/>
  </r>
  <r>
    <x v="10"/>
    <x v="49"/>
    <x v="1"/>
    <x v="0"/>
    <x v="0"/>
    <x v="0"/>
    <n v="364066"/>
  </r>
  <r>
    <x v="10"/>
    <x v="49"/>
    <x v="1"/>
    <x v="0"/>
    <x v="1"/>
    <x v="1"/>
    <n v="1696054"/>
  </r>
  <r>
    <x v="10"/>
    <x v="49"/>
    <x v="1"/>
    <x v="0"/>
    <x v="2"/>
    <x v="2"/>
    <n v="29600"/>
  </r>
  <r>
    <x v="10"/>
    <x v="49"/>
    <x v="1"/>
    <x v="0"/>
    <x v="3"/>
    <x v="10"/>
    <n v="-761354"/>
  </r>
  <r>
    <x v="10"/>
    <x v="49"/>
    <x v="1"/>
    <x v="0"/>
    <x v="3"/>
    <x v="11"/>
    <n v="0"/>
  </r>
  <r>
    <x v="10"/>
    <x v="49"/>
    <x v="1"/>
    <x v="0"/>
    <x v="3"/>
    <x v="12"/>
    <n v="111632"/>
  </r>
  <r>
    <x v="10"/>
    <x v="49"/>
    <x v="1"/>
    <x v="0"/>
    <x v="3"/>
    <x v="13"/>
    <n v="35101"/>
  </r>
  <r>
    <x v="10"/>
    <x v="49"/>
    <x v="1"/>
    <x v="0"/>
    <x v="3"/>
    <x v="14"/>
    <n v="0"/>
  </r>
  <r>
    <x v="10"/>
    <x v="49"/>
    <x v="1"/>
    <x v="0"/>
    <x v="3"/>
    <x v="15"/>
    <n v="0"/>
  </r>
  <r>
    <x v="10"/>
    <x v="49"/>
    <x v="1"/>
    <x v="0"/>
    <x v="4"/>
    <x v="4"/>
    <n v="2679172"/>
  </r>
  <r>
    <x v="10"/>
    <x v="49"/>
    <x v="1"/>
    <x v="0"/>
    <x v="5"/>
    <x v="16"/>
    <n v="0"/>
  </r>
  <r>
    <x v="10"/>
    <x v="49"/>
    <x v="1"/>
    <x v="0"/>
    <x v="5"/>
    <x v="17"/>
    <n v="0"/>
  </r>
  <r>
    <x v="10"/>
    <x v="49"/>
    <x v="1"/>
    <x v="0"/>
    <x v="5"/>
    <x v="18"/>
    <n v="-24787"/>
  </r>
  <r>
    <x v="10"/>
    <x v="49"/>
    <x v="1"/>
    <x v="1"/>
    <x v="6"/>
    <x v="6"/>
    <n v="175685"/>
  </r>
  <r>
    <x v="10"/>
    <x v="49"/>
    <x v="1"/>
    <x v="2"/>
    <x v="7"/>
    <x v="7"/>
    <n v="909660"/>
  </r>
  <r>
    <x v="10"/>
    <x v="49"/>
    <x v="1"/>
    <x v="2"/>
    <x v="8"/>
    <x v="19"/>
    <n v="421960"/>
  </r>
  <r>
    <x v="10"/>
    <x v="49"/>
    <x v="1"/>
    <x v="2"/>
    <x v="8"/>
    <x v="20"/>
    <n v="99426"/>
  </r>
  <r>
    <x v="10"/>
    <x v="49"/>
    <x v="1"/>
    <x v="2"/>
    <x v="8"/>
    <x v="21"/>
    <n v="2602483"/>
  </r>
  <r>
    <x v="10"/>
    <x v="49"/>
    <x v="1"/>
    <x v="2"/>
    <x v="9"/>
    <x v="9"/>
    <n v="1550456"/>
  </r>
  <r>
    <x v="10"/>
    <x v="50"/>
    <x v="0"/>
    <x v="0"/>
    <x v="0"/>
    <x v="0"/>
    <n v="66828"/>
  </r>
  <r>
    <x v="10"/>
    <x v="50"/>
    <x v="0"/>
    <x v="0"/>
    <x v="1"/>
    <x v="1"/>
    <n v="590435"/>
  </r>
  <r>
    <x v="10"/>
    <x v="50"/>
    <x v="0"/>
    <x v="0"/>
    <x v="2"/>
    <x v="2"/>
    <n v="15931"/>
  </r>
  <r>
    <x v="10"/>
    <x v="50"/>
    <x v="0"/>
    <x v="0"/>
    <x v="3"/>
    <x v="10"/>
    <n v="-38884"/>
  </r>
  <r>
    <x v="10"/>
    <x v="50"/>
    <x v="0"/>
    <x v="0"/>
    <x v="3"/>
    <x v="11"/>
    <n v="19184"/>
  </r>
  <r>
    <x v="10"/>
    <x v="50"/>
    <x v="0"/>
    <x v="0"/>
    <x v="3"/>
    <x v="12"/>
    <n v="6736"/>
  </r>
  <r>
    <x v="10"/>
    <x v="50"/>
    <x v="0"/>
    <x v="0"/>
    <x v="3"/>
    <x v="13"/>
    <n v="9928"/>
  </r>
  <r>
    <x v="10"/>
    <x v="50"/>
    <x v="0"/>
    <x v="0"/>
    <x v="3"/>
    <x v="14"/>
    <n v="-8473"/>
  </r>
  <r>
    <x v="10"/>
    <x v="50"/>
    <x v="0"/>
    <x v="0"/>
    <x v="3"/>
    <x v="15"/>
    <n v="0"/>
  </r>
  <r>
    <x v="10"/>
    <x v="50"/>
    <x v="0"/>
    <x v="0"/>
    <x v="4"/>
    <x v="4"/>
    <n v="814920"/>
  </r>
  <r>
    <x v="10"/>
    <x v="50"/>
    <x v="0"/>
    <x v="0"/>
    <x v="5"/>
    <x v="16"/>
    <n v="0"/>
  </r>
  <r>
    <x v="10"/>
    <x v="50"/>
    <x v="0"/>
    <x v="0"/>
    <x v="5"/>
    <x v="17"/>
    <n v="0"/>
  </r>
  <r>
    <x v="10"/>
    <x v="50"/>
    <x v="0"/>
    <x v="0"/>
    <x v="5"/>
    <x v="18"/>
    <n v="0"/>
  </r>
  <r>
    <x v="10"/>
    <x v="50"/>
    <x v="0"/>
    <x v="1"/>
    <x v="6"/>
    <x v="6"/>
    <n v="123348"/>
  </r>
  <r>
    <x v="10"/>
    <x v="50"/>
    <x v="0"/>
    <x v="2"/>
    <x v="7"/>
    <x v="7"/>
    <n v="448723"/>
  </r>
  <r>
    <x v="10"/>
    <x v="50"/>
    <x v="0"/>
    <x v="2"/>
    <x v="8"/>
    <x v="19"/>
    <n v="95760"/>
  </r>
  <r>
    <x v="10"/>
    <x v="50"/>
    <x v="0"/>
    <x v="2"/>
    <x v="8"/>
    <x v="20"/>
    <n v="11696"/>
  </r>
  <r>
    <x v="10"/>
    <x v="50"/>
    <x v="0"/>
    <x v="2"/>
    <x v="8"/>
    <x v="21"/>
    <n v="864516"/>
  </r>
  <r>
    <x v="10"/>
    <x v="50"/>
    <x v="0"/>
    <x v="2"/>
    <x v="9"/>
    <x v="9"/>
    <n v="202276"/>
  </r>
  <r>
    <x v="10"/>
    <x v="50"/>
    <x v="1"/>
    <x v="0"/>
    <x v="0"/>
    <x v="0"/>
    <n v="100825"/>
  </r>
  <r>
    <x v="10"/>
    <x v="50"/>
    <x v="1"/>
    <x v="0"/>
    <x v="1"/>
    <x v="1"/>
    <n v="695503"/>
  </r>
  <r>
    <x v="10"/>
    <x v="50"/>
    <x v="1"/>
    <x v="0"/>
    <x v="2"/>
    <x v="2"/>
    <n v="16906"/>
  </r>
  <r>
    <x v="10"/>
    <x v="50"/>
    <x v="1"/>
    <x v="0"/>
    <x v="3"/>
    <x v="10"/>
    <n v="-76637"/>
  </r>
  <r>
    <x v="10"/>
    <x v="50"/>
    <x v="1"/>
    <x v="0"/>
    <x v="3"/>
    <x v="11"/>
    <n v="19184"/>
  </r>
  <r>
    <x v="10"/>
    <x v="50"/>
    <x v="1"/>
    <x v="0"/>
    <x v="3"/>
    <x v="12"/>
    <n v="6736"/>
  </r>
  <r>
    <x v="10"/>
    <x v="50"/>
    <x v="1"/>
    <x v="0"/>
    <x v="3"/>
    <x v="13"/>
    <n v="9941"/>
  </r>
  <r>
    <x v="10"/>
    <x v="50"/>
    <x v="1"/>
    <x v="0"/>
    <x v="3"/>
    <x v="14"/>
    <n v="-8473"/>
  </r>
  <r>
    <x v="10"/>
    <x v="50"/>
    <x v="1"/>
    <x v="0"/>
    <x v="3"/>
    <x v="15"/>
    <n v="0"/>
  </r>
  <r>
    <x v="10"/>
    <x v="50"/>
    <x v="1"/>
    <x v="0"/>
    <x v="4"/>
    <x v="4"/>
    <n v="850259"/>
  </r>
  <r>
    <x v="10"/>
    <x v="50"/>
    <x v="1"/>
    <x v="0"/>
    <x v="5"/>
    <x v="16"/>
    <n v="0"/>
  </r>
  <r>
    <x v="10"/>
    <x v="50"/>
    <x v="1"/>
    <x v="0"/>
    <x v="5"/>
    <x v="17"/>
    <n v="0"/>
  </r>
  <r>
    <x v="10"/>
    <x v="50"/>
    <x v="1"/>
    <x v="0"/>
    <x v="5"/>
    <x v="18"/>
    <n v="560"/>
  </r>
  <r>
    <x v="10"/>
    <x v="50"/>
    <x v="1"/>
    <x v="1"/>
    <x v="6"/>
    <x v="6"/>
    <n v="176591"/>
  </r>
  <r>
    <x v="10"/>
    <x v="50"/>
    <x v="1"/>
    <x v="2"/>
    <x v="7"/>
    <x v="7"/>
    <n v="448723"/>
  </r>
  <r>
    <x v="10"/>
    <x v="50"/>
    <x v="1"/>
    <x v="2"/>
    <x v="8"/>
    <x v="19"/>
    <n v="92700"/>
  </r>
  <r>
    <x v="10"/>
    <x v="50"/>
    <x v="1"/>
    <x v="2"/>
    <x v="8"/>
    <x v="20"/>
    <n v="11696"/>
  </r>
  <r>
    <x v="10"/>
    <x v="50"/>
    <x v="1"/>
    <x v="2"/>
    <x v="8"/>
    <x v="21"/>
    <n v="864516"/>
  </r>
  <r>
    <x v="10"/>
    <x v="50"/>
    <x v="1"/>
    <x v="2"/>
    <x v="9"/>
    <x v="9"/>
    <n v="471138"/>
  </r>
  <r>
    <x v="10"/>
    <x v="51"/>
    <x v="0"/>
    <x v="0"/>
    <x v="0"/>
    <x v="0"/>
    <n v="12951"/>
  </r>
  <r>
    <x v="10"/>
    <x v="51"/>
    <x v="0"/>
    <x v="0"/>
    <x v="1"/>
    <x v="1"/>
    <n v="141903"/>
  </r>
  <r>
    <x v="10"/>
    <x v="51"/>
    <x v="0"/>
    <x v="0"/>
    <x v="2"/>
    <x v="2"/>
    <n v="-2"/>
  </r>
  <r>
    <x v="10"/>
    <x v="51"/>
    <x v="0"/>
    <x v="0"/>
    <x v="3"/>
    <x v="10"/>
    <n v="-19122"/>
  </r>
  <r>
    <x v="10"/>
    <x v="51"/>
    <x v="0"/>
    <x v="0"/>
    <x v="3"/>
    <x v="11"/>
    <n v="0"/>
  </r>
  <r>
    <x v="10"/>
    <x v="51"/>
    <x v="0"/>
    <x v="0"/>
    <x v="3"/>
    <x v="12"/>
    <n v="0"/>
  </r>
  <r>
    <x v="10"/>
    <x v="51"/>
    <x v="0"/>
    <x v="0"/>
    <x v="3"/>
    <x v="13"/>
    <n v="6296"/>
  </r>
  <r>
    <x v="10"/>
    <x v="51"/>
    <x v="0"/>
    <x v="0"/>
    <x v="3"/>
    <x v="14"/>
    <n v="0"/>
  </r>
  <r>
    <x v="10"/>
    <x v="51"/>
    <x v="0"/>
    <x v="0"/>
    <x v="3"/>
    <x v="15"/>
    <n v="0"/>
  </r>
  <r>
    <x v="10"/>
    <x v="51"/>
    <x v="0"/>
    <x v="0"/>
    <x v="4"/>
    <x v="4"/>
    <n v="178758"/>
  </r>
  <r>
    <x v="10"/>
    <x v="51"/>
    <x v="0"/>
    <x v="0"/>
    <x v="5"/>
    <x v="16"/>
    <n v="0"/>
  </r>
  <r>
    <x v="10"/>
    <x v="51"/>
    <x v="0"/>
    <x v="0"/>
    <x v="5"/>
    <x v="17"/>
    <n v="0"/>
  </r>
  <r>
    <x v="10"/>
    <x v="51"/>
    <x v="0"/>
    <x v="0"/>
    <x v="5"/>
    <x v="18"/>
    <n v="0"/>
  </r>
  <r>
    <x v="10"/>
    <x v="51"/>
    <x v="0"/>
    <x v="1"/>
    <x v="6"/>
    <x v="6"/>
    <n v="13196"/>
  </r>
  <r>
    <x v="10"/>
    <x v="51"/>
    <x v="0"/>
    <x v="2"/>
    <x v="7"/>
    <x v="7"/>
    <n v="99611"/>
  </r>
  <r>
    <x v="10"/>
    <x v="51"/>
    <x v="0"/>
    <x v="2"/>
    <x v="8"/>
    <x v="19"/>
    <n v="31263"/>
  </r>
  <r>
    <x v="10"/>
    <x v="51"/>
    <x v="0"/>
    <x v="2"/>
    <x v="8"/>
    <x v="20"/>
    <n v="4205"/>
  </r>
  <r>
    <x v="10"/>
    <x v="51"/>
    <x v="0"/>
    <x v="2"/>
    <x v="8"/>
    <x v="21"/>
    <n v="154734"/>
  </r>
  <r>
    <x v="10"/>
    <x v="51"/>
    <x v="0"/>
    <x v="2"/>
    <x v="9"/>
    <x v="9"/>
    <n v="69819"/>
  </r>
  <r>
    <x v="10"/>
    <x v="51"/>
    <x v="1"/>
    <x v="0"/>
    <x v="0"/>
    <x v="0"/>
    <n v="21580"/>
  </r>
  <r>
    <x v="10"/>
    <x v="51"/>
    <x v="1"/>
    <x v="0"/>
    <x v="1"/>
    <x v="1"/>
    <n v="144755"/>
  </r>
  <r>
    <x v="10"/>
    <x v="51"/>
    <x v="1"/>
    <x v="0"/>
    <x v="2"/>
    <x v="2"/>
    <n v="-2"/>
  </r>
  <r>
    <x v="10"/>
    <x v="51"/>
    <x v="1"/>
    <x v="0"/>
    <x v="3"/>
    <x v="10"/>
    <n v="-22646"/>
  </r>
  <r>
    <x v="10"/>
    <x v="51"/>
    <x v="1"/>
    <x v="0"/>
    <x v="3"/>
    <x v="11"/>
    <n v="0"/>
  </r>
  <r>
    <x v="10"/>
    <x v="51"/>
    <x v="1"/>
    <x v="0"/>
    <x v="3"/>
    <x v="12"/>
    <n v="0"/>
  </r>
  <r>
    <x v="10"/>
    <x v="51"/>
    <x v="1"/>
    <x v="0"/>
    <x v="3"/>
    <x v="13"/>
    <n v="2118"/>
  </r>
  <r>
    <x v="10"/>
    <x v="51"/>
    <x v="1"/>
    <x v="0"/>
    <x v="3"/>
    <x v="14"/>
    <n v="0"/>
  </r>
  <r>
    <x v="10"/>
    <x v="51"/>
    <x v="1"/>
    <x v="0"/>
    <x v="3"/>
    <x v="15"/>
    <n v="0"/>
  </r>
  <r>
    <x v="10"/>
    <x v="51"/>
    <x v="1"/>
    <x v="0"/>
    <x v="4"/>
    <x v="4"/>
    <n v="178873"/>
  </r>
  <r>
    <x v="10"/>
    <x v="51"/>
    <x v="1"/>
    <x v="0"/>
    <x v="5"/>
    <x v="16"/>
    <n v="0"/>
  </r>
  <r>
    <x v="10"/>
    <x v="51"/>
    <x v="1"/>
    <x v="0"/>
    <x v="5"/>
    <x v="17"/>
    <n v="0"/>
  </r>
  <r>
    <x v="10"/>
    <x v="51"/>
    <x v="1"/>
    <x v="0"/>
    <x v="5"/>
    <x v="18"/>
    <n v="810"/>
  </r>
  <r>
    <x v="10"/>
    <x v="51"/>
    <x v="1"/>
    <x v="1"/>
    <x v="6"/>
    <x v="6"/>
    <n v="5452"/>
  </r>
  <r>
    <x v="10"/>
    <x v="51"/>
    <x v="1"/>
    <x v="2"/>
    <x v="7"/>
    <x v="7"/>
    <n v="99611"/>
  </r>
  <r>
    <x v="10"/>
    <x v="51"/>
    <x v="1"/>
    <x v="2"/>
    <x v="8"/>
    <x v="19"/>
    <n v="30121"/>
  </r>
  <r>
    <x v="10"/>
    <x v="51"/>
    <x v="1"/>
    <x v="2"/>
    <x v="8"/>
    <x v="20"/>
    <n v="4205"/>
  </r>
  <r>
    <x v="10"/>
    <x v="51"/>
    <x v="1"/>
    <x v="2"/>
    <x v="8"/>
    <x v="21"/>
    <n v="154734"/>
  </r>
  <r>
    <x v="10"/>
    <x v="51"/>
    <x v="1"/>
    <x v="2"/>
    <x v="9"/>
    <x v="9"/>
    <n v="81705"/>
  </r>
  <r>
    <x v="10"/>
    <x v="52"/>
    <x v="0"/>
    <x v="0"/>
    <x v="0"/>
    <x v="0"/>
    <n v="11226"/>
  </r>
  <r>
    <x v="10"/>
    <x v="52"/>
    <x v="0"/>
    <x v="0"/>
    <x v="1"/>
    <x v="1"/>
    <n v="176370"/>
  </r>
  <r>
    <x v="10"/>
    <x v="52"/>
    <x v="0"/>
    <x v="0"/>
    <x v="2"/>
    <x v="2"/>
    <n v="-421"/>
  </r>
  <r>
    <x v="10"/>
    <x v="52"/>
    <x v="0"/>
    <x v="0"/>
    <x v="3"/>
    <x v="10"/>
    <n v="-20124"/>
  </r>
  <r>
    <x v="10"/>
    <x v="52"/>
    <x v="0"/>
    <x v="0"/>
    <x v="3"/>
    <x v="11"/>
    <n v="0"/>
  </r>
  <r>
    <x v="10"/>
    <x v="52"/>
    <x v="0"/>
    <x v="0"/>
    <x v="3"/>
    <x v="12"/>
    <n v="1812"/>
  </r>
  <r>
    <x v="10"/>
    <x v="52"/>
    <x v="0"/>
    <x v="0"/>
    <x v="3"/>
    <x v="13"/>
    <n v="11044"/>
  </r>
  <r>
    <x v="10"/>
    <x v="52"/>
    <x v="0"/>
    <x v="0"/>
    <x v="3"/>
    <x v="14"/>
    <n v="0"/>
  </r>
  <r>
    <x v="10"/>
    <x v="52"/>
    <x v="0"/>
    <x v="0"/>
    <x v="3"/>
    <x v="15"/>
    <n v="0"/>
  </r>
  <r>
    <x v="10"/>
    <x v="52"/>
    <x v="0"/>
    <x v="0"/>
    <x v="4"/>
    <x v="4"/>
    <n v="149568"/>
  </r>
  <r>
    <x v="10"/>
    <x v="52"/>
    <x v="0"/>
    <x v="0"/>
    <x v="5"/>
    <x v="16"/>
    <n v="0"/>
  </r>
  <r>
    <x v="10"/>
    <x v="52"/>
    <x v="0"/>
    <x v="0"/>
    <x v="5"/>
    <x v="17"/>
    <n v="0"/>
  </r>
  <r>
    <x v="10"/>
    <x v="52"/>
    <x v="0"/>
    <x v="0"/>
    <x v="5"/>
    <x v="18"/>
    <n v="0"/>
  </r>
  <r>
    <x v="10"/>
    <x v="52"/>
    <x v="0"/>
    <x v="1"/>
    <x v="6"/>
    <x v="6"/>
    <n v="9913"/>
  </r>
  <r>
    <x v="10"/>
    <x v="52"/>
    <x v="0"/>
    <x v="2"/>
    <x v="7"/>
    <x v="7"/>
    <n v="96730"/>
  </r>
  <r>
    <x v="10"/>
    <x v="52"/>
    <x v="0"/>
    <x v="2"/>
    <x v="8"/>
    <x v="19"/>
    <n v="40072"/>
  </r>
  <r>
    <x v="10"/>
    <x v="52"/>
    <x v="0"/>
    <x v="2"/>
    <x v="8"/>
    <x v="20"/>
    <n v="0"/>
  </r>
  <r>
    <x v="10"/>
    <x v="52"/>
    <x v="0"/>
    <x v="2"/>
    <x v="8"/>
    <x v="21"/>
    <n v="146492"/>
  </r>
  <r>
    <x v="10"/>
    <x v="52"/>
    <x v="0"/>
    <x v="2"/>
    <x v="9"/>
    <x v="9"/>
    <n v="70630"/>
  </r>
  <r>
    <x v="10"/>
    <x v="52"/>
    <x v="1"/>
    <x v="0"/>
    <x v="0"/>
    <x v="0"/>
    <n v="14731"/>
  </r>
  <r>
    <x v="10"/>
    <x v="52"/>
    <x v="1"/>
    <x v="0"/>
    <x v="1"/>
    <x v="1"/>
    <n v="179329"/>
  </r>
  <r>
    <x v="10"/>
    <x v="52"/>
    <x v="1"/>
    <x v="0"/>
    <x v="2"/>
    <x v="2"/>
    <n v="-421"/>
  </r>
  <r>
    <x v="10"/>
    <x v="52"/>
    <x v="1"/>
    <x v="0"/>
    <x v="3"/>
    <x v="10"/>
    <n v="-23607"/>
  </r>
  <r>
    <x v="10"/>
    <x v="52"/>
    <x v="1"/>
    <x v="0"/>
    <x v="3"/>
    <x v="11"/>
    <n v="0"/>
  </r>
  <r>
    <x v="10"/>
    <x v="52"/>
    <x v="1"/>
    <x v="0"/>
    <x v="3"/>
    <x v="12"/>
    <n v="1812"/>
  </r>
  <r>
    <x v="10"/>
    <x v="52"/>
    <x v="1"/>
    <x v="0"/>
    <x v="3"/>
    <x v="13"/>
    <n v="1035"/>
  </r>
  <r>
    <x v="10"/>
    <x v="52"/>
    <x v="1"/>
    <x v="0"/>
    <x v="3"/>
    <x v="14"/>
    <n v="0"/>
  </r>
  <r>
    <x v="10"/>
    <x v="52"/>
    <x v="1"/>
    <x v="0"/>
    <x v="3"/>
    <x v="15"/>
    <n v="0"/>
  </r>
  <r>
    <x v="10"/>
    <x v="52"/>
    <x v="1"/>
    <x v="0"/>
    <x v="4"/>
    <x v="4"/>
    <n v="149568"/>
  </r>
  <r>
    <x v="10"/>
    <x v="52"/>
    <x v="1"/>
    <x v="0"/>
    <x v="5"/>
    <x v="16"/>
    <n v="0"/>
  </r>
  <r>
    <x v="10"/>
    <x v="52"/>
    <x v="1"/>
    <x v="0"/>
    <x v="5"/>
    <x v="17"/>
    <n v="0"/>
  </r>
  <r>
    <x v="10"/>
    <x v="52"/>
    <x v="1"/>
    <x v="0"/>
    <x v="5"/>
    <x v="18"/>
    <n v="0"/>
  </r>
  <r>
    <x v="10"/>
    <x v="52"/>
    <x v="1"/>
    <x v="1"/>
    <x v="6"/>
    <x v="6"/>
    <n v="2232"/>
  </r>
  <r>
    <x v="10"/>
    <x v="52"/>
    <x v="1"/>
    <x v="2"/>
    <x v="7"/>
    <x v="7"/>
    <n v="96730"/>
  </r>
  <r>
    <x v="10"/>
    <x v="52"/>
    <x v="1"/>
    <x v="2"/>
    <x v="8"/>
    <x v="19"/>
    <n v="40072"/>
  </r>
  <r>
    <x v="10"/>
    <x v="52"/>
    <x v="1"/>
    <x v="2"/>
    <x v="8"/>
    <x v="20"/>
    <n v="0"/>
  </r>
  <r>
    <x v="10"/>
    <x v="52"/>
    <x v="1"/>
    <x v="2"/>
    <x v="8"/>
    <x v="21"/>
    <n v="146492"/>
  </r>
  <r>
    <x v="10"/>
    <x v="52"/>
    <x v="1"/>
    <x v="2"/>
    <x v="9"/>
    <x v="9"/>
    <n v="82905"/>
  </r>
  <r>
    <x v="10"/>
    <x v="53"/>
    <x v="0"/>
    <x v="0"/>
    <x v="0"/>
    <x v="0"/>
    <n v="6138"/>
  </r>
  <r>
    <x v="10"/>
    <x v="53"/>
    <x v="0"/>
    <x v="0"/>
    <x v="1"/>
    <x v="1"/>
    <n v="119026"/>
  </r>
  <r>
    <x v="10"/>
    <x v="53"/>
    <x v="0"/>
    <x v="0"/>
    <x v="2"/>
    <x v="2"/>
    <n v="0"/>
  </r>
  <r>
    <x v="10"/>
    <x v="53"/>
    <x v="0"/>
    <x v="0"/>
    <x v="3"/>
    <x v="10"/>
    <n v="-4990"/>
  </r>
  <r>
    <x v="10"/>
    <x v="53"/>
    <x v="0"/>
    <x v="0"/>
    <x v="3"/>
    <x v="11"/>
    <n v="0"/>
  </r>
  <r>
    <x v="10"/>
    <x v="53"/>
    <x v="0"/>
    <x v="0"/>
    <x v="3"/>
    <x v="12"/>
    <n v="214"/>
  </r>
  <r>
    <x v="10"/>
    <x v="53"/>
    <x v="0"/>
    <x v="0"/>
    <x v="3"/>
    <x v="13"/>
    <n v="3181"/>
  </r>
  <r>
    <x v="10"/>
    <x v="53"/>
    <x v="0"/>
    <x v="0"/>
    <x v="3"/>
    <x v="14"/>
    <n v="0"/>
  </r>
  <r>
    <x v="10"/>
    <x v="53"/>
    <x v="0"/>
    <x v="0"/>
    <x v="3"/>
    <x v="15"/>
    <n v="0"/>
  </r>
  <r>
    <x v="10"/>
    <x v="53"/>
    <x v="0"/>
    <x v="0"/>
    <x v="4"/>
    <x v="4"/>
    <n v="16939"/>
  </r>
  <r>
    <x v="10"/>
    <x v="53"/>
    <x v="0"/>
    <x v="0"/>
    <x v="5"/>
    <x v="16"/>
    <n v="0"/>
  </r>
  <r>
    <x v="10"/>
    <x v="53"/>
    <x v="0"/>
    <x v="0"/>
    <x v="5"/>
    <x v="17"/>
    <n v="0"/>
  </r>
  <r>
    <x v="10"/>
    <x v="53"/>
    <x v="0"/>
    <x v="0"/>
    <x v="5"/>
    <x v="18"/>
    <n v="0"/>
  </r>
  <r>
    <x v="10"/>
    <x v="53"/>
    <x v="0"/>
    <x v="1"/>
    <x v="6"/>
    <x v="6"/>
    <n v="35924"/>
  </r>
  <r>
    <x v="10"/>
    <x v="53"/>
    <x v="0"/>
    <x v="2"/>
    <x v="7"/>
    <x v="7"/>
    <n v="9759"/>
  </r>
  <r>
    <x v="10"/>
    <x v="53"/>
    <x v="0"/>
    <x v="2"/>
    <x v="8"/>
    <x v="19"/>
    <n v="86879"/>
  </r>
  <r>
    <x v="10"/>
    <x v="53"/>
    <x v="0"/>
    <x v="2"/>
    <x v="8"/>
    <x v="20"/>
    <n v="0"/>
  </r>
  <r>
    <x v="10"/>
    <x v="53"/>
    <x v="0"/>
    <x v="2"/>
    <x v="8"/>
    <x v="21"/>
    <n v="50198"/>
  </r>
  <r>
    <x v="10"/>
    <x v="53"/>
    <x v="0"/>
    <x v="2"/>
    <x v="9"/>
    <x v="9"/>
    <n v="32786"/>
  </r>
  <r>
    <x v="10"/>
    <x v="53"/>
    <x v="1"/>
    <x v="0"/>
    <x v="0"/>
    <x v="0"/>
    <n v="6594"/>
  </r>
  <r>
    <x v="10"/>
    <x v="53"/>
    <x v="1"/>
    <x v="0"/>
    <x v="1"/>
    <x v="1"/>
    <n v="118091"/>
  </r>
  <r>
    <x v="10"/>
    <x v="53"/>
    <x v="1"/>
    <x v="0"/>
    <x v="2"/>
    <x v="2"/>
    <n v="0"/>
  </r>
  <r>
    <x v="10"/>
    <x v="53"/>
    <x v="1"/>
    <x v="0"/>
    <x v="3"/>
    <x v="10"/>
    <n v="-4990"/>
  </r>
  <r>
    <x v="10"/>
    <x v="53"/>
    <x v="1"/>
    <x v="0"/>
    <x v="3"/>
    <x v="11"/>
    <n v="0"/>
  </r>
  <r>
    <x v="10"/>
    <x v="53"/>
    <x v="1"/>
    <x v="0"/>
    <x v="3"/>
    <x v="12"/>
    <n v="214"/>
  </r>
  <r>
    <x v="10"/>
    <x v="53"/>
    <x v="1"/>
    <x v="0"/>
    <x v="3"/>
    <x v="13"/>
    <n v="2279"/>
  </r>
  <r>
    <x v="10"/>
    <x v="53"/>
    <x v="1"/>
    <x v="0"/>
    <x v="3"/>
    <x v="14"/>
    <n v="0"/>
  </r>
  <r>
    <x v="10"/>
    <x v="53"/>
    <x v="1"/>
    <x v="0"/>
    <x v="3"/>
    <x v="15"/>
    <n v="0"/>
  </r>
  <r>
    <x v="10"/>
    <x v="53"/>
    <x v="1"/>
    <x v="0"/>
    <x v="4"/>
    <x v="4"/>
    <n v="16939"/>
  </r>
  <r>
    <x v="10"/>
    <x v="53"/>
    <x v="1"/>
    <x v="0"/>
    <x v="5"/>
    <x v="16"/>
    <n v="0"/>
  </r>
  <r>
    <x v="10"/>
    <x v="53"/>
    <x v="1"/>
    <x v="0"/>
    <x v="5"/>
    <x v="17"/>
    <n v="0"/>
  </r>
  <r>
    <x v="10"/>
    <x v="53"/>
    <x v="1"/>
    <x v="0"/>
    <x v="5"/>
    <x v="18"/>
    <n v="0"/>
  </r>
  <r>
    <x v="10"/>
    <x v="53"/>
    <x v="1"/>
    <x v="1"/>
    <x v="6"/>
    <x v="6"/>
    <n v="36376"/>
  </r>
  <r>
    <x v="10"/>
    <x v="53"/>
    <x v="1"/>
    <x v="2"/>
    <x v="7"/>
    <x v="7"/>
    <n v="9759"/>
  </r>
  <r>
    <x v="10"/>
    <x v="53"/>
    <x v="1"/>
    <x v="2"/>
    <x v="8"/>
    <x v="19"/>
    <n v="86879"/>
  </r>
  <r>
    <x v="10"/>
    <x v="53"/>
    <x v="1"/>
    <x v="2"/>
    <x v="8"/>
    <x v="20"/>
    <n v="0"/>
  </r>
  <r>
    <x v="10"/>
    <x v="53"/>
    <x v="1"/>
    <x v="2"/>
    <x v="8"/>
    <x v="21"/>
    <n v="50198"/>
  </r>
  <r>
    <x v="10"/>
    <x v="53"/>
    <x v="1"/>
    <x v="2"/>
    <x v="9"/>
    <x v="9"/>
    <n v="33661"/>
  </r>
  <r>
    <x v="10"/>
    <x v="54"/>
    <x v="0"/>
    <x v="0"/>
    <x v="0"/>
    <x v="0"/>
    <n v="52983"/>
  </r>
  <r>
    <x v="10"/>
    <x v="54"/>
    <x v="0"/>
    <x v="0"/>
    <x v="1"/>
    <x v="1"/>
    <n v="474695"/>
  </r>
  <r>
    <x v="10"/>
    <x v="54"/>
    <x v="0"/>
    <x v="0"/>
    <x v="2"/>
    <x v="2"/>
    <n v="6352"/>
  </r>
  <r>
    <x v="10"/>
    <x v="54"/>
    <x v="0"/>
    <x v="0"/>
    <x v="3"/>
    <x v="10"/>
    <n v="0"/>
  </r>
  <r>
    <x v="10"/>
    <x v="54"/>
    <x v="0"/>
    <x v="0"/>
    <x v="3"/>
    <x v="11"/>
    <n v="0"/>
  </r>
  <r>
    <x v="10"/>
    <x v="54"/>
    <x v="0"/>
    <x v="0"/>
    <x v="3"/>
    <x v="12"/>
    <n v="0"/>
  </r>
  <r>
    <x v="10"/>
    <x v="54"/>
    <x v="0"/>
    <x v="0"/>
    <x v="3"/>
    <x v="13"/>
    <n v="6297"/>
  </r>
  <r>
    <x v="10"/>
    <x v="54"/>
    <x v="0"/>
    <x v="0"/>
    <x v="3"/>
    <x v="14"/>
    <n v="0"/>
  </r>
  <r>
    <x v="10"/>
    <x v="54"/>
    <x v="0"/>
    <x v="0"/>
    <x v="3"/>
    <x v="15"/>
    <n v="0"/>
  </r>
  <r>
    <x v="10"/>
    <x v="54"/>
    <x v="0"/>
    <x v="0"/>
    <x v="4"/>
    <x v="4"/>
    <n v="544927"/>
  </r>
  <r>
    <x v="10"/>
    <x v="54"/>
    <x v="0"/>
    <x v="0"/>
    <x v="5"/>
    <x v="16"/>
    <n v="0"/>
  </r>
  <r>
    <x v="10"/>
    <x v="54"/>
    <x v="0"/>
    <x v="0"/>
    <x v="5"/>
    <x v="17"/>
    <n v="0"/>
  </r>
  <r>
    <x v="10"/>
    <x v="54"/>
    <x v="0"/>
    <x v="0"/>
    <x v="5"/>
    <x v="18"/>
    <n v="0"/>
  </r>
  <r>
    <x v="10"/>
    <x v="54"/>
    <x v="0"/>
    <x v="1"/>
    <x v="6"/>
    <x v="6"/>
    <n v="51077"/>
  </r>
  <r>
    <x v="10"/>
    <x v="54"/>
    <x v="0"/>
    <x v="2"/>
    <x v="7"/>
    <x v="7"/>
    <n v="323923"/>
  </r>
  <r>
    <x v="10"/>
    <x v="54"/>
    <x v="0"/>
    <x v="2"/>
    <x v="8"/>
    <x v="19"/>
    <n v="83659"/>
  </r>
  <r>
    <x v="10"/>
    <x v="54"/>
    <x v="0"/>
    <x v="2"/>
    <x v="8"/>
    <x v="20"/>
    <n v="10108"/>
  </r>
  <r>
    <x v="10"/>
    <x v="54"/>
    <x v="0"/>
    <x v="2"/>
    <x v="8"/>
    <x v="21"/>
    <n v="538820"/>
  </r>
  <r>
    <x v="10"/>
    <x v="54"/>
    <x v="0"/>
    <x v="2"/>
    <x v="9"/>
    <x v="9"/>
    <n v="167227"/>
  </r>
  <r>
    <x v="10"/>
    <x v="54"/>
    <x v="1"/>
    <x v="0"/>
    <x v="0"/>
    <x v="0"/>
    <n v="65601"/>
  </r>
  <r>
    <x v="10"/>
    <x v="54"/>
    <x v="1"/>
    <x v="0"/>
    <x v="1"/>
    <x v="1"/>
    <n v="486737"/>
  </r>
  <r>
    <x v="10"/>
    <x v="54"/>
    <x v="1"/>
    <x v="0"/>
    <x v="2"/>
    <x v="2"/>
    <n v="6352"/>
  </r>
  <r>
    <x v="10"/>
    <x v="54"/>
    <x v="1"/>
    <x v="0"/>
    <x v="3"/>
    <x v="10"/>
    <n v="-36910"/>
  </r>
  <r>
    <x v="10"/>
    <x v="54"/>
    <x v="1"/>
    <x v="0"/>
    <x v="3"/>
    <x v="11"/>
    <n v="0"/>
  </r>
  <r>
    <x v="10"/>
    <x v="54"/>
    <x v="1"/>
    <x v="0"/>
    <x v="3"/>
    <x v="12"/>
    <n v="0"/>
  </r>
  <r>
    <x v="10"/>
    <x v="54"/>
    <x v="1"/>
    <x v="0"/>
    <x v="3"/>
    <x v="13"/>
    <n v="0"/>
  </r>
  <r>
    <x v="10"/>
    <x v="54"/>
    <x v="1"/>
    <x v="0"/>
    <x v="3"/>
    <x v="14"/>
    <n v="0"/>
  </r>
  <r>
    <x v="10"/>
    <x v="54"/>
    <x v="1"/>
    <x v="0"/>
    <x v="3"/>
    <x v="15"/>
    <n v="0"/>
  </r>
  <r>
    <x v="10"/>
    <x v="54"/>
    <x v="1"/>
    <x v="0"/>
    <x v="4"/>
    <x v="4"/>
    <n v="544927"/>
  </r>
  <r>
    <x v="10"/>
    <x v="54"/>
    <x v="1"/>
    <x v="0"/>
    <x v="5"/>
    <x v="16"/>
    <n v="0"/>
  </r>
  <r>
    <x v="10"/>
    <x v="54"/>
    <x v="1"/>
    <x v="0"/>
    <x v="5"/>
    <x v="17"/>
    <n v="0"/>
  </r>
  <r>
    <x v="10"/>
    <x v="54"/>
    <x v="1"/>
    <x v="0"/>
    <x v="5"/>
    <x v="18"/>
    <n v="-241"/>
  </r>
  <r>
    <x v="10"/>
    <x v="54"/>
    <x v="1"/>
    <x v="1"/>
    <x v="6"/>
    <x v="6"/>
    <n v="44611"/>
  </r>
  <r>
    <x v="10"/>
    <x v="54"/>
    <x v="1"/>
    <x v="2"/>
    <x v="7"/>
    <x v="7"/>
    <n v="323923"/>
  </r>
  <r>
    <x v="10"/>
    <x v="54"/>
    <x v="1"/>
    <x v="2"/>
    <x v="8"/>
    <x v="19"/>
    <n v="79653"/>
  </r>
  <r>
    <x v="10"/>
    <x v="54"/>
    <x v="1"/>
    <x v="2"/>
    <x v="8"/>
    <x v="20"/>
    <n v="10108"/>
  </r>
  <r>
    <x v="10"/>
    <x v="54"/>
    <x v="1"/>
    <x v="2"/>
    <x v="8"/>
    <x v="21"/>
    <n v="538820"/>
  </r>
  <r>
    <x v="10"/>
    <x v="54"/>
    <x v="1"/>
    <x v="2"/>
    <x v="9"/>
    <x v="9"/>
    <n v="232875"/>
  </r>
  <r>
    <x v="10"/>
    <x v="55"/>
    <x v="0"/>
    <x v="0"/>
    <x v="0"/>
    <x v="0"/>
    <n v="41340"/>
  </r>
  <r>
    <x v="10"/>
    <x v="55"/>
    <x v="0"/>
    <x v="0"/>
    <x v="1"/>
    <x v="1"/>
    <n v="485575"/>
  </r>
  <r>
    <x v="10"/>
    <x v="55"/>
    <x v="0"/>
    <x v="0"/>
    <x v="2"/>
    <x v="2"/>
    <n v="2065"/>
  </r>
  <r>
    <x v="10"/>
    <x v="55"/>
    <x v="0"/>
    <x v="0"/>
    <x v="3"/>
    <x v="10"/>
    <n v="-97349"/>
  </r>
  <r>
    <x v="10"/>
    <x v="55"/>
    <x v="0"/>
    <x v="0"/>
    <x v="3"/>
    <x v="11"/>
    <n v="0"/>
  </r>
  <r>
    <x v="10"/>
    <x v="55"/>
    <x v="0"/>
    <x v="0"/>
    <x v="3"/>
    <x v="12"/>
    <n v="0"/>
  </r>
  <r>
    <x v="10"/>
    <x v="55"/>
    <x v="0"/>
    <x v="0"/>
    <x v="3"/>
    <x v="13"/>
    <n v="51029"/>
  </r>
  <r>
    <x v="10"/>
    <x v="55"/>
    <x v="0"/>
    <x v="0"/>
    <x v="3"/>
    <x v="14"/>
    <n v="0"/>
  </r>
  <r>
    <x v="10"/>
    <x v="55"/>
    <x v="0"/>
    <x v="0"/>
    <x v="3"/>
    <x v="15"/>
    <n v="0"/>
  </r>
  <r>
    <x v="10"/>
    <x v="55"/>
    <x v="0"/>
    <x v="0"/>
    <x v="4"/>
    <x v="4"/>
    <n v="423951"/>
  </r>
  <r>
    <x v="10"/>
    <x v="55"/>
    <x v="0"/>
    <x v="0"/>
    <x v="5"/>
    <x v="16"/>
    <n v="0"/>
  </r>
  <r>
    <x v="10"/>
    <x v="55"/>
    <x v="0"/>
    <x v="0"/>
    <x v="5"/>
    <x v="17"/>
    <n v="0"/>
  </r>
  <r>
    <x v="10"/>
    <x v="55"/>
    <x v="0"/>
    <x v="0"/>
    <x v="5"/>
    <x v="18"/>
    <n v="0"/>
  </r>
  <r>
    <x v="10"/>
    <x v="55"/>
    <x v="0"/>
    <x v="1"/>
    <x v="6"/>
    <x v="6"/>
    <n v="72798"/>
  </r>
  <r>
    <x v="10"/>
    <x v="55"/>
    <x v="0"/>
    <x v="2"/>
    <x v="7"/>
    <x v="7"/>
    <n v="243374"/>
  </r>
  <r>
    <x v="10"/>
    <x v="55"/>
    <x v="0"/>
    <x v="2"/>
    <x v="8"/>
    <x v="19"/>
    <n v="152111"/>
  </r>
  <r>
    <x v="10"/>
    <x v="55"/>
    <x v="0"/>
    <x v="2"/>
    <x v="8"/>
    <x v="20"/>
    <n v="6689"/>
  </r>
  <r>
    <x v="10"/>
    <x v="55"/>
    <x v="0"/>
    <x v="2"/>
    <x v="8"/>
    <x v="21"/>
    <n v="481720"/>
  </r>
  <r>
    <x v="10"/>
    <x v="55"/>
    <x v="0"/>
    <x v="2"/>
    <x v="9"/>
    <x v="9"/>
    <n v="188155"/>
  </r>
  <r>
    <x v="10"/>
    <x v="55"/>
    <x v="1"/>
    <x v="0"/>
    <x v="0"/>
    <x v="0"/>
    <n v="70609"/>
  </r>
  <r>
    <x v="10"/>
    <x v="55"/>
    <x v="1"/>
    <x v="0"/>
    <x v="1"/>
    <x v="1"/>
    <n v="519011"/>
  </r>
  <r>
    <x v="10"/>
    <x v="55"/>
    <x v="1"/>
    <x v="0"/>
    <x v="2"/>
    <x v="2"/>
    <n v="2065"/>
  </r>
  <r>
    <x v="10"/>
    <x v="55"/>
    <x v="1"/>
    <x v="0"/>
    <x v="3"/>
    <x v="10"/>
    <n v="-139308"/>
  </r>
  <r>
    <x v="10"/>
    <x v="55"/>
    <x v="1"/>
    <x v="0"/>
    <x v="3"/>
    <x v="11"/>
    <n v="0"/>
  </r>
  <r>
    <x v="10"/>
    <x v="55"/>
    <x v="1"/>
    <x v="0"/>
    <x v="3"/>
    <x v="12"/>
    <n v="0"/>
  </r>
  <r>
    <x v="10"/>
    <x v="55"/>
    <x v="1"/>
    <x v="0"/>
    <x v="3"/>
    <x v="13"/>
    <n v="39981"/>
  </r>
  <r>
    <x v="10"/>
    <x v="55"/>
    <x v="1"/>
    <x v="0"/>
    <x v="3"/>
    <x v="14"/>
    <n v="0"/>
  </r>
  <r>
    <x v="10"/>
    <x v="55"/>
    <x v="1"/>
    <x v="0"/>
    <x v="3"/>
    <x v="15"/>
    <n v="0"/>
  </r>
  <r>
    <x v="10"/>
    <x v="55"/>
    <x v="1"/>
    <x v="0"/>
    <x v="4"/>
    <x v="4"/>
    <n v="425376"/>
  </r>
  <r>
    <x v="10"/>
    <x v="55"/>
    <x v="1"/>
    <x v="0"/>
    <x v="5"/>
    <x v="16"/>
    <n v="7643"/>
  </r>
  <r>
    <x v="10"/>
    <x v="55"/>
    <x v="1"/>
    <x v="0"/>
    <x v="5"/>
    <x v="17"/>
    <n v="0"/>
  </r>
  <r>
    <x v="10"/>
    <x v="55"/>
    <x v="1"/>
    <x v="0"/>
    <x v="5"/>
    <x v="18"/>
    <n v="0"/>
  </r>
  <r>
    <x v="10"/>
    <x v="55"/>
    <x v="1"/>
    <x v="1"/>
    <x v="6"/>
    <x v="6"/>
    <n v="49451"/>
  </r>
  <r>
    <x v="10"/>
    <x v="55"/>
    <x v="1"/>
    <x v="2"/>
    <x v="7"/>
    <x v="7"/>
    <n v="243374"/>
  </r>
  <r>
    <x v="10"/>
    <x v="55"/>
    <x v="1"/>
    <x v="2"/>
    <x v="8"/>
    <x v="19"/>
    <n v="147538"/>
  </r>
  <r>
    <x v="10"/>
    <x v="55"/>
    <x v="1"/>
    <x v="2"/>
    <x v="8"/>
    <x v="20"/>
    <n v="6689"/>
  </r>
  <r>
    <x v="10"/>
    <x v="55"/>
    <x v="1"/>
    <x v="2"/>
    <x v="8"/>
    <x v="21"/>
    <n v="481720"/>
  </r>
  <r>
    <x v="10"/>
    <x v="55"/>
    <x v="1"/>
    <x v="2"/>
    <x v="9"/>
    <x v="9"/>
    <n v="278875"/>
  </r>
  <r>
    <x v="10"/>
    <x v="56"/>
    <x v="0"/>
    <x v="0"/>
    <x v="0"/>
    <x v="0"/>
    <n v="10432"/>
  </r>
  <r>
    <x v="10"/>
    <x v="56"/>
    <x v="0"/>
    <x v="0"/>
    <x v="1"/>
    <x v="1"/>
    <n v="287464"/>
  </r>
  <r>
    <x v="10"/>
    <x v="56"/>
    <x v="0"/>
    <x v="0"/>
    <x v="2"/>
    <x v="2"/>
    <n v="0"/>
  </r>
  <r>
    <x v="10"/>
    <x v="56"/>
    <x v="0"/>
    <x v="0"/>
    <x v="3"/>
    <x v="10"/>
    <n v="-31246"/>
  </r>
  <r>
    <x v="10"/>
    <x v="56"/>
    <x v="0"/>
    <x v="0"/>
    <x v="3"/>
    <x v="11"/>
    <n v="28387"/>
  </r>
  <r>
    <x v="10"/>
    <x v="56"/>
    <x v="0"/>
    <x v="0"/>
    <x v="3"/>
    <x v="12"/>
    <n v="1171"/>
  </r>
  <r>
    <x v="10"/>
    <x v="56"/>
    <x v="0"/>
    <x v="0"/>
    <x v="3"/>
    <x v="13"/>
    <n v="3289"/>
  </r>
  <r>
    <x v="10"/>
    <x v="56"/>
    <x v="0"/>
    <x v="0"/>
    <x v="3"/>
    <x v="14"/>
    <n v="0"/>
  </r>
  <r>
    <x v="10"/>
    <x v="56"/>
    <x v="0"/>
    <x v="0"/>
    <x v="3"/>
    <x v="15"/>
    <n v="0"/>
  </r>
  <r>
    <x v="10"/>
    <x v="56"/>
    <x v="0"/>
    <x v="0"/>
    <x v="4"/>
    <x v="4"/>
    <n v="315442"/>
  </r>
  <r>
    <x v="10"/>
    <x v="56"/>
    <x v="0"/>
    <x v="0"/>
    <x v="5"/>
    <x v="16"/>
    <n v="0"/>
  </r>
  <r>
    <x v="10"/>
    <x v="56"/>
    <x v="0"/>
    <x v="0"/>
    <x v="5"/>
    <x v="17"/>
    <n v="0"/>
  </r>
  <r>
    <x v="10"/>
    <x v="56"/>
    <x v="0"/>
    <x v="0"/>
    <x v="5"/>
    <x v="18"/>
    <n v="0"/>
  </r>
  <r>
    <x v="10"/>
    <x v="56"/>
    <x v="0"/>
    <x v="1"/>
    <x v="6"/>
    <x v="6"/>
    <n v="6101"/>
  </r>
  <r>
    <x v="10"/>
    <x v="56"/>
    <x v="0"/>
    <x v="2"/>
    <x v="7"/>
    <x v="7"/>
    <n v="160638"/>
  </r>
  <r>
    <x v="10"/>
    <x v="56"/>
    <x v="0"/>
    <x v="2"/>
    <x v="8"/>
    <x v="19"/>
    <n v="77265"/>
  </r>
  <r>
    <x v="10"/>
    <x v="56"/>
    <x v="0"/>
    <x v="2"/>
    <x v="8"/>
    <x v="20"/>
    <n v="4549"/>
  </r>
  <r>
    <x v="10"/>
    <x v="56"/>
    <x v="0"/>
    <x v="2"/>
    <x v="8"/>
    <x v="21"/>
    <n v="221468"/>
  </r>
  <r>
    <x v="10"/>
    <x v="56"/>
    <x v="0"/>
    <x v="2"/>
    <x v="9"/>
    <x v="9"/>
    <n v="153918"/>
  </r>
  <r>
    <x v="10"/>
    <x v="56"/>
    <x v="1"/>
    <x v="0"/>
    <x v="0"/>
    <x v="0"/>
    <n v="31983"/>
  </r>
  <r>
    <x v="10"/>
    <x v="56"/>
    <x v="1"/>
    <x v="0"/>
    <x v="1"/>
    <x v="1"/>
    <n v="293831"/>
  </r>
  <r>
    <x v="10"/>
    <x v="56"/>
    <x v="1"/>
    <x v="0"/>
    <x v="2"/>
    <x v="2"/>
    <n v="0"/>
  </r>
  <r>
    <x v="10"/>
    <x v="56"/>
    <x v="1"/>
    <x v="0"/>
    <x v="3"/>
    <x v="10"/>
    <n v="-24590"/>
  </r>
  <r>
    <x v="10"/>
    <x v="56"/>
    <x v="1"/>
    <x v="0"/>
    <x v="3"/>
    <x v="11"/>
    <n v="0"/>
  </r>
  <r>
    <x v="10"/>
    <x v="56"/>
    <x v="1"/>
    <x v="0"/>
    <x v="3"/>
    <x v="12"/>
    <n v="1171"/>
  </r>
  <r>
    <x v="10"/>
    <x v="56"/>
    <x v="1"/>
    <x v="0"/>
    <x v="3"/>
    <x v="13"/>
    <n v="4190"/>
  </r>
  <r>
    <x v="10"/>
    <x v="56"/>
    <x v="1"/>
    <x v="0"/>
    <x v="3"/>
    <x v="14"/>
    <n v="0"/>
  </r>
  <r>
    <x v="10"/>
    <x v="56"/>
    <x v="1"/>
    <x v="0"/>
    <x v="3"/>
    <x v="15"/>
    <n v="0"/>
  </r>
  <r>
    <x v="10"/>
    <x v="56"/>
    <x v="1"/>
    <x v="0"/>
    <x v="4"/>
    <x v="4"/>
    <n v="333137"/>
  </r>
  <r>
    <x v="10"/>
    <x v="56"/>
    <x v="1"/>
    <x v="0"/>
    <x v="5"/>
    <x v="16"/>
    <n v="0"/>
  </r>
  <r>
    <x v="10"/>
    <x v="56"/>
    <x v="1"/>
    <x v="0"/>
    <x v="5"/>
    <x v="17"/>
    <n v="0"/>
  </r>
  <r>
    <x v="10"/>
    <x v="56"/>
    <x v="1"/>
    <x v="0"/>
    <x v="5"/>
    <x v="18"/>
    <n v="-1365"/>
  </r>
  <r>
    <x v="10"/>
    <x v="56"/>
    <x v="1"/>
    <x v="1"/>
    <x v="6"/>
    <x v="6"/>
    <n v="37706"/>
  </r>
  <r>
    <x v="10"/>
    <x v="56"/>
    <x v="1"/>
    <x v="2"/>
    <x v="7"/>
    <x v="7"/>
    <n v="160638"/>
  </r>
  <r>
    <x v="10"/>
    <x v="56"/>
    <x v="1"/>
    <x v="2"/>
    <x v="8"/>
    <x v="19"/>
    <n v="73986"/>
  </r>
  <r>
    <x v="10"/>
    <x v="56"/>
    <x v="1"/>
    <x v="2"/>
    <x v="8"/>
    <x v="20"/>
    <n v="4549"/>
  </r>
  <r>
    <x v="10"/>
    <x v="56"/>
    <x v="1"/>
    <x v="2"/>
    <x v="8"/>
    <x v="21"/>
    <n v="221468"/>
  </r>
  <r>
    <x v="10"/>
    <x v="56"/>
    <x v="1"/>
    <x v="2"/>
    <x v="9"/>
    <x v="9"/>
    <n v="256610"/>
  </r>
  <r>
    <x v="10"/>
    <x v="57"/>
    <x v="0"/>
    <x v="0"/>
    <x v="0"/>
    <x v="0"/>
    <n v="66176"/>
  </r>
  <r>
    <x v="10"/>
    <x v="57"/>
    <x v="0"/>
    <x v="0"/>
    <x v="1"/>
    <x v="1"/>
    <n v="526843"/>
  </r>
  <r>
    <x v="10"/>
    <x v="57"/>
    <x v="0"/>
    <x v="0"/>
    <x v="2"/>
    <x v="2"/>
    <n v="10475"/>
  </r>
  <r>
    <x v="10"/>
    <x v="57"/>
    <x v="0"/>
    <x v="0"/>
    <x v="3"/>
    <x v="10"/>
    <n v="-319842"/>
  </r>
  <r>
    <x v="10"/>
    <x v="57"/>
    <x v="0"/>
    <x v="0"/>
    <x v="3"/>
    <x v="11"/>
    <n v="0"/>
  </r>
  <r>
    <x v="10"/>
    <x v="57"/>
    <x v="0"/>
    <x v="0"/>
    <x v="3"/>
    <x v="12"/>
    <n v="76239"/>
  </r>
  <r>
    <x v="10"/>
    <x v="57"/>
    <x v="0"/>
    <x v="0"/>
    <x v="3"/>
    <x v="13"/>
    <n v="68716"/>
  </r>
  <r>
    <x v="10"/>
    <x v="57"/>
    <x v="0"/>
    <x v="0"/>
    <x v="3"/>
    <x v="14"/>
    <n v="0"/>
  </r>
  <r>
    <x v="10"/>
    <x v="57"/>
    <x v="0"/>
    <x v="0"/>
    <x v="3"/>
    <x v="15"/>
    <n v="0"/>
  </r>
  <r>
    <x v="10"/>
    <x v="57"/>
    <x v="0"/>
    <x v="0"/>
    <x v="4"/>
    <x v="4"/>
    <n v="820277"/>
  </r>
  <r>
    <x v="10"/>
    <x v="57"/>
    <x v="0"/>
    <x v="0"/>
    <x v="5"/>
    <x v="16"/>
    <n v="0"/>
  </r>
  <r>
    <x v="10"/>
    <x v="57"/>
    <x v="0"/>
    <x v="0"/>
    <x v="5"/>
    <x v="17"/>
    <n v="0"/>
  </r>
  <r>
    <x v="10"/>
    <x v="57"/>
    <x v="0"/>
    <x v="0"/>
    <x v="5"/>
    <x v="18"/>
    <n v="0"/>
  </r>
  <r>
    <x v="10"/>
    <x v="57"/>
    <x v="0"/>
    <x v="1"/>
    <x v="6"/>
    <x v="6"/>
    <n v="-14437"/>
  </r>
  <r>
    <x v="10"/>
    <x v="57"/>
    <x v="0"/>
    <x v="2"/>
    <x v="7"/>
    <x v="7"/>
    <n v="374130"/>
  </r>
  <r>
    <x v="10"/>
    <x v="57"/>
    <x v="0"/>
    <x v="2"/>
    <x v="8"/>
    <x v="19"/>
    <n v="121549"/>
  </r>
  <r>
    <x v="10"/>
    <x v="57"/>
    <x v="0"/>
    <x v="2"/>
    <x v="8"/>
    <x v="20"/>
    <n v="40507"/>
  </r>
  <r>
    <x v="10"/>
    <x v="57"/>
    <x v="0"/>
    <x v="2"/>
    <x v="8"/>
    <x v="21"/>
    <n v="725922"/>
  </r>
  <r>
    <x v="10"/>
    <x v="57"/>
    <x v="0"/>
    <x v="2"/>
    <x v="9"/>
    <x v="9"/>
    <n v="322113"/>
  </r>
  <r>
    <x v="10"/>
    <x v="57"/>
    <x v="1"/>
    <x v="0"/>
    <x v="0"/>
    <x v="0"/>
    <n v="80953"/>
  </r>
  <r>
    <x v="10"/>
    <x v="57"/>
    <x v="1"/>
    <x v="0"/>
    <x v="1"/>
    <x v="1"/>
    <n v="557135"/>
  </r>
  <r>
    <x v="10"/>
    <x v="57"/>
    <x v="1"/>
    <x v="0"/>
    <x v="2"/>
    <x v="2"/>
    <n v="10475"/>
  </r>
  <r>
    <x v="10"/>
    <x v="57"/>
    <x v="1"/>
    <x v="0"/>
    <x v="3"/>
    <x v="10"/>
    <n v="-347465"/>
  </r>
  <r>
    <x v="10"/>
    <x v="57"/>
    <x v="1"/>
    <x v="0"/>
    <x v="3"/>
    <x v="11"/>
    <n v="0"/>
  </r>
  <r>
    <x v="10"/>
    <x v="57"/>
    <x v="1"/>
    <x v="0"/>
    <x v="3"/>
    <x v="12"/>
    <n v="76239"/>
  </r>
  <r>
    <x v="10"/>
    <x v="57"/>
    <x v="1"/>
    <x v="0"/>
    <x v="3"/>
    <x v="13"/>
    <n v="79394"/>
  </r>
  <r>
    <x v="10"/>
    <x v="57"/>
    <x v="1"/>
    <x v="0"/>
    <x v="3"/>
    <x v="14"/>
    <n v="0"/>
  </r>
  <r>
    <x v="10"/>
    <x v="57"/>
    <x v="1"/>
    <x v="0"/>
    <x v="3"/>
    <x v="15"/>
    <n v="0"/>
  </r>
  <r>
    <x v="10"/>
    <x v="57"/>
    <x v="1"/>
    <x v="0"/>
    <x v="4"/>
    <x v="4"/>
    <n v="823007"/>
  </r>
  <r>
    <x v="10"/>
    <x v="57"/>
    <x v="1"/>
    <x v="0"/>
    <x v="5"/>
    <x v="16"/>
    <n v="0"/>
  </r>
  <r>
    <x v="10"/>
    <x v="57"/>
    <x v="1"/>
    <x v="0"/>
    <x v="5"/>
    <x v="17"/>
    <n v="0"/>
  </r>
  <r>
    <x v="10"/>
    <x v="57"/>
    <x v="1"/>
    <x v="0"/>
    <x v="5"/>
    <x v="18"/>
    <n v="0"/>
  </r>
  <r>
    <x v="10"/>
    <x v="57"/>
    <x v="1"/>
    <x v="1"/>
    <x v="6"/>
    <x v="6"/>
    <n v="11131"/>
  </r>
  <r>
    <x v="10"/>
    <x v="57"/>
    <x v="1"/>
    <x v="2"/>
    <x v="7"/>
    <x v="7"/>
    <n v="374130"/>
  </r>
  <r>
    <x v="10"/>
    <x v="57"/>
    <x v="1"/>
    <x v="2"/>
    <x v="8"/>
    <x v="19"/>
    <n v="118196"/>
  </r>
  <r>
    <x v="10"/>
    <x v="57"/>
    <x v="1"/>
    <x v="2"/>
    <x v="8"/>
    <x v="20"/>
    <n v="40507"/>
  </r>
  <r>
    <x v="10"/>
    <x v="57"/>
    <x v="1"/>
    <x v="2"/>
    <x v="8"/>
    <x v="21"/>
    <n v="725922"/>
  </r>
  <r>
    <x v="10"/>
    <x v="57"/>
    <x v="1"/>
    <x v="2"/>
    <x v="9"/>
    <x v="9"/>
    <n v="415778"/>
  </r>
  <r>
    <x v="10"/>
    <x v="58"/>
    <x v="0"/>
    <x v="0"/>
    <x v="0"/>
    <x v="0"/>
    <n v="80428"/>
  </r>
  <r>
    <x v="10"/>
    <x v="58"/>
    <x v="0"/>
    <x v="0"/>
    <x v="1"/>
    <x v="1"/>
    <n v="477531"/>
  </r>
  <r>
    <x v="10"/>
    <x v="58"/>
    <x v="0"/>
    <x v="0"/>
    <x v="2"/>
    <x v="2"/>
    <n v="18412"/>
  </r>
  <r>
    <x v="10"/>
    <x v="58"/>
    <x v="0"/>
    <x v="0"/>
    <x v="3"/>
    <x v="10"/>
    <n v="25152"/>
  </r>
  <r>
    <x v="10"/>
    <x v="58"/>
    <x v="0"/>
    <x v="0"/>
    <x v="3"/>
    <x v="11"/>
    <n v="-23800"/>
  </r>
  <r>
    <x v="10"/>
    <x v="58"/>
    <x v="0"/>
    <x v="0"/>
    <x v="3"/>
    <x v="12"/>
    <n v="0"/>
  </r>
  <r>
    <x v="10"/>
    <x v="58"/>
    <x v="0"/>
    <x v="0"/>
    <x v="3"/>
    <x v="13"/>
    <n v="6955"/>
  </r>
  <r>
    <x v="10"/>
    <x v="58"/>
    <x v="0"/>
    <x v="0"/>
    <x v="3"/>
    <x v="14"/>
    <n v="0"/>
  </r>
  <r>
    <x v="10"/>
    <x v="58"/>
    <x v="0"/>
    <x v="0"/>
    <x v="3"/>
    <x v="15"/>
    <n v="0"/>
  </r>
  <r>
    <x v="10"/>
    <x v="58"/>
    <x v="0"/>
    <x v="0"/>
    <x v="4"/>
    <x v="4"/>
    <n v="616290"/>
  </r>
  <r>
    <x v="10"/>
    <x v="58"/>
    <x v="0"/>
    <x v="0"/>
    <x v="5"/>
    <x v="16"/>
    <n v="0"/>
  </r>
  <r>
    <x v="10"/>
    <x v="58"/>
    <x v="0"/>
    <x v="0"/>
    <x v="5"/>
    <x v="17"/>
    <n v="0"/>
  </r>
  <r>
    <x v="10"/>
    <x v="58"/>
    <x v="0"/>
    <x v="0"/>
    <x v="5"/>
    <x v="18"/>
    <n v="0"/>
  </r>
  <r>
    <x v="10"/>
    <x v="58"/>
    <x v="0"/>
    <x v="1"/>
    <x v="6"/>
    <x v="6"/>
    <n v="201270"/>
  </r>
  <r>
    <x v="10"/>
    <x v="58"/>
    <x v="0"/>
    <x v="2"/>
    <x v="7"/>
    <x v="7"/>
    <n v="266155"/>
  </r>
  <r>
    <x v="10"/>
    <x v="58"/>
    <x v="0"/>
    <x v="2"/>
    <x v="8"/>
    <x v="19"/>
    <n v="233087"/>
  </r>
  <r>
    <x v="10"/>
    <x v="58"/>
    <x v="0"/>
    <x v="2"/>
    <x v="8"/>
    <x v="20"/>
    <n v="18800"/>
  </r>
  <r>
    <x v="10"/>
    <x v="58"/>
    <x v="0"/>
    <x v="2"/>
    <x v="8"/>
    <x v="21"/>
    <n v="701154"/>
  </r>
  <r>
    <x v="10"/>
    <x v="58"/>
    <x v="0"/>
    <x v="2"/>
    <x v="9"/>
    <x v="9"/>
    <n v="166428"/>
  </r>
  <r>
    <x v="10"/>
    <x v="58"/>
    <x v="1"/>
    <x v="0"/>
    <x v="0"/>
    <x v="0"/>
    <n v="118912"/>
  </r>
  <r>
    <x v="10"/>
    <x v="58"/>
    <x v="1"/>
    <x v="0"/>
    <x v="1"/>
    <x v="1"/>
    <n v="535712"/>
  </r>
  <r>
    <x v="10"/>
    <x v="58"/>
    <x v="1"/>
    <x v="0"/>
    <x v="2"/>
    <x v="2"/>
    <n v="18729"/>
  </r>
  <r>
    <x v="10"/>
    <x v="58"/>
    <x v="1"/>
    <x v="0"/>
    <x v="3"/>
    <x v="10"/>
    <n v="1564"/>
  </r>
  <r>
    <x v="10"/>
    <x v="58"/>
    <x v="1"/>
    <x v="0"/>
    <x v="3"/>
    <x v="11"/>
    <n v="-23800"/>
  </r>
  <r>
    <x v="10"/>
    <x v="58"/>
    <x v="1"/>
    <x v="0"/>
    <x v="3"/>
    <x v="12"/>
    <n v="0"/>
  </r>
  <r>
    <x v="10"/>
    <x v="58"/>
    <x v="1"/>
    <x v="0"/>
    <x v="3"/>
    <x v="13"/>
    <n v="3311"/>
  </r>
  <r>
    <x v="10"/>
    <x v="58"/>
    <x v="1"/>
    <x v="0"/>
    <x v="3"/>
    <x v="14"/>
    <n v="0"/>
  </r>
  <r>
    <x v="10"/>
    <x v="58"/>
    <x v="1"/>
    <x v="0"/>
    <x v="3"/>
    <x v="15"/>
    <n v="0"/>
  </r>
  <r>
    <x v="10"/>
    <x v="58"/>
    <x v="1"/>
    <x v="0"/>
    <x v="4"/>
    <x v="4"/>
    <n v="650057"/>
  </r>
  <r>
    <x v="10"/>
    <x v="58"/>
    <x v="1"/>
    <x v="0"/>
    <x v="5"/>
    <x v="16"/>
    <n v="0"/>
  </r>
  <r>
    <x v="10"/>
    <x v="58"/>
    <x v="1"/>
    <x v="0"/>
    <x v="5"/>
    <x v="17"/>
    <n v="0"/>
  </r>
  <r>
    <x v="10"/>
    <x v="58"/>
    <x v="1"/>
    <x v="0"/>
    <x v="5"/>
    <x v="18"/>
    <n v="0"/>
  </r>
  <r>
    <x v="10"/>
    <x v="58"/>
    <x v="1"/>
    <x v="1"/>
    <x v="6"/>
    <x v="6"/>
    <n v="236218"/>
  </r>
  <r>
    <x v="10"/>
    <x v="58"/>
    <x v="1"/>
    <x v="2"/>
    <x v="7"/>
    <x v="7"/>
    <n v="266155"/>
  </r>
  <r>
    <x v="10"/>
    <x v="58"/>
    <x v="1"/>
    <x v="2"/>
    <x v="8"/>
    <x v="19"/>
    <n v="228880"/>
  </r>
  <r>
    <x v="10"/>
    <x v="58"/>
    <x v="1"/>
    <x v="2"/>
    <x v="8"/>
    <x v="20"/>
    <n v="18800"/>
  </r>
  <r>
    <x v="10"/>
    <x v="58"/>
    <x v="1"/>
    <x v="2"/>
    <x v="8"/>
    <x v="21"/>
    <n v="701154"/>
  </r>
  <r>
    <x v="10"/>
    <x v="58"/>
    <x v="1"/>
    <x v="2"/>
    <x v="9"/>
    <x v="9"/>
    <n v="363564"/>
  </r>
  <r>
    <x v="10"/>
    <x v="59"/>
    <x v="0"/>
    <x v="0"/>
    <x v="0"/>
    <x v="0"/>
    <n v="29994"/>
  </r>
  <r>
    <x v="10"/>
    <x v="59"/>
    <x v="0"/>
    <x v="0"/>
    <x v="1"/>
    <x v="1"/>
    <n v="345507"/>
  </r>
  <r>
    <x v="10"/>
    <x v="59"/>
    <x v="0"/>
    <x v="0"/>
    <x v="2"/>
    <x v="2"/>
    <n v="0"/>
  </r>
  <r>
    <x v="10"/>
    <x v="59"/>
    <x v="0"/>
    <x v="0"/>
    <x v="3"/>
    <x v="10"/>
    <n v="-21137"/>
  </r>
  <r>
    <x v="10"/>
    <x v="59"/>
    <x v="0"/>
    <x v="0"/>
    <x v="3"/>
    <x v="11"/>
    <n v="0"/>
  </r>
  <r>
    <x v="10"/>
    <x v="59"/>
    <x v="0"/>
    <x v="0"/>
    <x v="3"/>
    <x v="12"/>
    <n v="0"/>
  </r>
  <r>
    <x v="10"/>
    <x v="59"/>
    <x v="0"/>
    <x v="0"/>
    <x v="3"/>
    <x v="13"/>
    <n v="47258"/>
  </r>
  <r>
    <x v="10"/>
    <x v="59"/>
    <x v="0"/>
    <x v="0"/>
    <x v="3"/>
    <x v="14"/>
    <n v="0"/>
  </r>
  <r>
    <x v="10"/>
    <x v="59"/>
    <x v="0"/>
    <x v="0"/>
    <x v="3"/>
    <x v="15"/>
    <n v="0"/>
  </r>
  <r>
    <x v="10"/>
    <x v="59"/>
    <x v="0"/>
    <x v="0"/>
    <x v="4"/>
    <x v="4"/>
    <n v="171837"/>
  </r>
  <r>
    <x v="10"/>
    <x v="59"/>
    <x v="0"/>
    <x v="0"/>
    <x v="5"/>
    <x v="16"/>
    <n v="0"/>
  </r>
  <r>
    <x v="10"/>
    <x v="59"/>
    <x v="0"/>
    <x v="0"/>
    <x v="5"/>
    <x v="17"/>
    <n v="109871"/>
  </r>
  <r>
    <x v="10"/>
    <x v="59"/>
    <x v="0"/>
    <x v="0"/>
    <x v="5"/>
    <x v="18"/>
    <n v="0"/>
  </r>
  <r>
    <x v="10"/>
    <x v="59"/>
    <x v="0"/>
    <x v="1"/>
    <x v="6"/>
    <x v="6"/>
    <n v="135010"/>
  </r>
  <r>
    <x v="10"/>
    <x v="59"/>
    <x v="0"/>
    <x v="2"/>
    <x v="7"/>
    <x v="7"/>
    <n v="43113"/>
  </r>
  <r>
    <x v="10"/>
    <x v="59"/>
    <x v="0"/>
    <x v="2"/>
    <x v="8"/>
    <x v="19"/>
    <n v="276326"/>
  </r>
  <r>
    <x v="10"/>
    <x v="59"/>
    <x v="0"/>
    <x v="2"/>
    <x v="8"/>
    <x v="20"/>
    <n v="2053"/>
  </r>
  <r>
    <x v="10"/>
    <x v="59"/>
    <x v="0"/>
    <x v="2"/>
    <x v="8"/>
    <x v="21"/>
    <n v="129938"/>
  </r>
  <r>
    <x v="10"/>
    <x v="59"/>
    <x v="0"/>
    <x v="2"/>
    <x v="9"/>
    <x v="9"/>
    <n v="94926"/>
  </r>
  <r>
    <x v="10"/>
    <x v="59"/>
    <x v="1"/>
    <x v="0"/>
    <x v="0"/>
    <x v="0"/>
    <n v="56814"/>
  </r>
  <r>
    <x v="10"/>
    <x v="59"/>
    <x v="1"/>
    <x v="0"/>
    <x v="1"/>
    <x v="1"/>
    <n v="388339"/>
  </r>
  <r>
    <x v="10"/>
    <x v="59"/>
    <x v="1"/>
    <x v="0"/>
    <x v="2"/>
    <x v="2"/>
    <n v="0"/>
  </r>
  <r>
    <x v="10"/>
    <x v="59"/>
    <x v="1"/>
    <x v="0"/>
    <x v="3"/>
    <x v="10"/>
    <n v="-77231"/>
  </r>
  <r>
    <x v="10"/>
    <x v="59"/>
    <x v="1"/>
    <x v="0"/>
    <x v="3"/>
    <x v="11"/>
    <n v="0"/>
  </r>
  <r>
    <x v="10"/>
    <x v="59"/>
    <x v="1"/>
    <x v="0"/>
    <x v="3"/>
    <x v="12"/>
    <n v="0"/>
  </r>
  <r>
    <x v="10"/>
    <x v="59"/>
    <x v="1"/>
    <x v="0"/>
    <x v="3"/>
    <x v="13"/>
    <n v="48538"/>
  </r>
  <r>
    <x v="10"/>
    <x v="59"/>
    <x v="1"/>
    <x v="0"/>
    <x v="3"/>
    <x v="14"/>
    <n v="0"/>
  </r>
  <r>
    <x v="10"/>
    <x v="59"/>
    <x v="1"/>
    <x v="0"/>
    <x v="3"/>
    <x v="15"/>
    <n v="0"/>
  </r>
  <r>
    <x v="10"/>
    <x v="59"/>
    <x v="1"/>
    <x v="0"/>
    <x v="4"/>
    <x v="4"/>
    <n v="190643"/>
  </r>
  <r>
    <x v="10"/>
    <x v="59"/>
    <x v="1"/>
    <x v="0"/>
    <x v="5"/>
    <x v="16"/>
    <n v="0"/>
  </r>
  <r>
    <x v="10"/>
    <x v="59"/>
    <x v="1"/>
    <x v="0"/>
    <x v="5"/>
    <x v="17"/>
    <n v="109871"/>
  </r>
  <r>
    <x v="10"/>
    <x v="59"/>
    <x v="1"/>
    <x v="0"/>
    <x v="5"/>
    <x v="18"/>
    <n v="0"/>
  </r>
  <r>
    <x v="10"/>
    <x v="59"/>
    <x v="1"/>
    <x v="1"/>
    <x v="6"/>
    <x v="6"/>
    <n v="78959"/>
  </r>
  <r>
    <x v="10"/>
    <x v="59"/>
    <x v="1"/>
    <x v="2"/>
    <x v="7"/>
    <x v="7"/>
    <n v="43113"/>
  </r>
  <r>
    <x v="10"/>
    <x v="59"/>
    <x v="1"/>
    <x v="2"/>
    <x v="8"/>
    <x v="19"/>
    <n v="276326"/>
  </r>
  <r>
    <x v="10"/>
    <x v="59"/>
    <x v="1"/>
    <x v="2"/>
    <x v="8"/>
    <x v="20"/>
    <n v="2053"/>
  </r>
  <r>
    <x v="10"/>
    <x v="59"/>
    <x v="1"/>
    <x v="2"/>
    <x v="8"/>
    <x v="21"/>
    <n v="129938"/>
  </r>
  <r>
    <x v="10"/>
    <x v="59"/>
    <x v="1"/>
    <x v="2"/>
    <x v="9"/>
    <x v="9"/>
    <n v="182147"/>
  </r>
  <r>
    <x v="10"/>
    <x v="60"/>
    <x v="0"/>
    <x v="0"/>
    <x v="0"/>
    <x v="0"/>
    <n v="11469"/>
  </r>
  <r>
    <x v="10"/>
    <x v="60"/>
    <x v="0"/>
    <x v="0"/>
    <x v="1"/>
    <x v="1"/>
    <n v="230085"/>
  </r>
  <r>
    <x v="10"/>
    <x v="60"/>
    <x v="0"/>
    <x v="0"/>
    <x v="2"/>
    <x v="2"/>
    <n v="0"/>
  </r>
  <r>
    <x v="10"/>
    <x v="60"/>
    <x v="0"/>
    <x v="0"/>
    <x v="3"/>
    <x v="10"/>
    <n v="-2892"/>
  </r>
  <r>
    <x v="10"/>
    <x v="60"/>
    <x v="0"/>
    <x v="0"/>
    <x v="3"/>
    <x v="11"/>
    <n v="0"/>
  </r>
  <r>
    <x v="10"/>
    <x v="60"/>
    <x v="0"/>
    <x v="0"/>
    <x v="3"/>
    <x v="12"/>
    <n v="1392"/>
  </r>
  <r>
    <x v="10"/>
    <x v="60"/>
    <x v="0"/>
    <x v="0"/>
    <x v="3"/>
    <x v="13"/>
    <n v="5553"/>
  </r>
  <r>
    <x v="10"/>
    <x v="60"/>
    <x v="0"/>
    <x v="0"/>
    <x v="3"/>
    <x v="14"/>
    <n v="0"/>
  </r>
  <r>
    <x v="10"/>
    <x v="60"/>
    <x v="0"/>
    <x v="0"/>
    <x v="3"/>
    <x v="15"/>
    <n v="0"/>
  </r>
  <r>
    <x v="10"/>
    <x v="60"/>
    <x v="0"/>
    <x v="0"/>
    <x v="4"/>
    <x v="4"/>
    <n v="168916"/>
  </r>
  <r>
    <x v="10"/>
    <x v="60"/>
    <x v="0"/>
    <x v="0"/>
    <x v="5"/>
    <x v="16"/>
    <n v="0"/>
  </r>
  <r>
    <x v="10"/>
    <x v="60"/>
    <x v="0"/>
    <x v="0"/>
    <x v="5"/>
    <x v="17"/>
    <n v="0"/>
  </r>
  <r>
    <x v="10"/>
    <x v="60"/>
    <x v="0"/>
    <x v="0"/>
    <x v="5"/>
    <x v="18"/>
    <n v="0"/>
  </r>
  <r>
    <x v="10"/>
    <x v="60"/>
    <x v="0"/>
    <x v="1"/>
    <x v="6"/>
    <x v="6"/>
    <n v="5325"/>
  </r>
  <r>
    <x v="10"/>
    <x v="60"/>
    <x v="0"/>
    <x v="2"/>
    <x v="7"/>
    <x v="7"/>
    <n v="46793"/>
  </r>
  <r>
    <x v="10"/>
    <x v="60"/>
    <x v="0"/>
    <x v="2"/>
    <x v="8"/>
    <x v="19"/>
    <n v="149168"/>
  </r>
  <r>
    <x v="10"/>
    <x v="60"/>
    <x v="0"/>
    <x v="2"/>
    <x v="8"/>
    <x v="20"/>
    <n v="3530"/>
  </r>
  <r>
    <x v="10"/>
    <x v="60"/>
    <x v="0"/>
    <x v="2"/>
    <x v="8"/>
    <x v="21"/>
    <n v="154615"/>
  </r>
  <r>
    <x v="10"/>
    <x v="60"/>
    <x v="0"/>
    <x v="2"/>
    <x v="9"/>
    <x v="9"/>
    <n v="57636"/>
  </r>
  <r>
    <x v="10"/>
    <x v="60"/>
    <x v="1"/>
    <x v="0"/>
    <x v="0"/>
    <x v="0"/>
    <n v="13421"/>
  </r>
  <r>
    <x v="10"/>
    <x v="60"/>
    <x v="1"/>
    <x v="0"/>
    <x v="1"/>
    <x v="1"/>
    <n v="229248"/>
  </r>
  <r>
    <x v="10"/>
    <x v="60"/>
    <x v="1"/>
    <x v="0"/>
    <x v="2"/>
    <x v="2"/>
    <n v="0"/>
  </r>
  <r>
    <x v="10"/>
    <x v="60"/>
    <x v="1"/>
    <x v="0"/>
    <x v="3"/>
    <x v="10"/>
    <n v="-3860"/>
  </r>
  <r>
    <x v="10"/>
    <x v="60"/>
    <x v="1"/>
    <x v="0"/>
    <x v="3"/>
    <x v="11"/>
    <n v="0"/>
  </r>
  <r>
    <x v="10"/>
    <x v="60"/>
    <x v="1"/>
    <x v="0"/>
    <x v="3"/>
    <x v="12"/>
    <n v="1392"/>
  </r>
  <r>
    <x v="10"/>
    <x v="60"/>
    <x v="1"/>
    <x v="0"/>
    <x v="3"/>
    <x v="13"/>
    <n v="2217"/>
  </r>
  <r>
    <x v="10"/>
    <x v="60"/>
    <x v="1"/>
    <x v="0"/>
    <x v="3"/>
    <x v="14"/>
    <n v="0"/>
  </r>
  <r>
    <x v="10"/>
    <x v="60"/>
    <x v="1"/>
    <x v="0"/>
    <x v="3"/>
    <x v="15"/>
    <n v="0"/>
  </r>
  <r>
    <x v="10"/>
    <x v="60"/>
    <x v="1"/>
    <x v="0"/>
    <x v="4"/>
    <x v="4"/>
    <n v="168916"/>
  </r>
  <r>
    <x v="10"/>
    <x v="60"/>
    <x v="1"/>
    <x v="0"/>
    <x v="5"/>
    <x v="16"/>
    <n v="0"/>
  </r>
  <r>
    <x v="10"/>
    <x v="60"/>
    <x v="1"/>
    <x v="0"/>
    <x v="5"/>
    <x v="17"/>
    <n v="0"/>
  </r>
  <r>
    <x v="10"/>
    <x v="60"/>
    <x v="1"/>
    <x v="0"/>
    <x v="5"/>
    <x v="18"/>
    <n v="-4"/>
  </r>
  <r>
    <x v="10"/>
    <x v="60"/>
    <x v="1"/>
    <x v="1"/>
    <x v="6"/>
    <x v="6"/>
    <n v="7587"/>
  </r>
  <r>
    <x v="10"/>
    <x v="60"/>
    <x v="1"/>
    <x v="2"/>
    <x v="7"/>
    <x v="7"/>
    <n v="46793"/>
  </r>
  <r>
    <x v="10"/>
    <x v="60"/>
    <x v="1"/>
    <x v="2"/>
    <x v="8"/>
    <x v="19"/>
    <n v="148846"/>
  </r>
  <r>
    <x v="10"/>
    <x v="60"/>
    <x v="1"/>
    <x v="2"/>
    <x v="8"/>
    <x v="20"/>
    <n v="3530"/>
  </r>
  <r>
    <x v="10"/>
    <x v="60"/>
    <x v="1"/>
    <x v="2"/>
    <x v="8"/>
    <x v="21"/>
    <n v="154615"/>
  </r>
  <r>
    <x v="10"/>
    <x v="60"/>
    <x v="1"/>
    <x v="2"/>
    <x v="9"/>
    <x v="9"/>
    <n v="65643"/>
  </r>
  <r>
    <x v="10"/>
    <x v="61"/>
    <x v="0"/>
    <x v="0"/>
    <x v="0"/>
    <x v="0"/>
    <n v="15681"/>
  </r>
  <r>
    <x v="10"/>
    <x v="61"/>
    <x v="0"/>
    <x v="0"/>
    <x v="1"/>
    <x v="1"/>
    <n v="353510"/>
  </r>
  <r>
    <x v="10"/>
    <x v="61"/>
    <x v="0"/>
    <x v="0"/>
    <x v="2"/>
    <x v="2"/>
    <n v="0"/>
  </r>
  <r>
    <x v="10"/>
    <x v="61"/>
    <x v="0"/>
    <x v="0"/>
    <x v="3"/>
    <x v="10"/>
    <n v="-50597"/>
  </r>
  <r>
    <x v="10"/>
    <x v="61"/>
    <x v="0"/>
    <x v="0"/>
    <x v="3"/>
    <x v="11"/>
    <n v="0"/>
  </r>
  <r>
    <x v="10"/>
    <x v="61"/>
    <x v="0"/>
    <x v="0"/>
    <x v="3"/>
    <x v="12"/>
    <n v="0"/>
  </r>
  <r>
    <x v="10"/>
    <x v="61"/>
    <x v="0"/>
    <x v="0"/>
    <x v="3"/>
    <x v="13"/>
    <n v="35906"/>
  </r>
  <r>
    <x v="10"/>
    <x v="61"/>
    <x v="0"/>
    <x v="0"/>
    <x v="3"/>
    <x v="14"/>
    <n v="0"/>
  </r>
  <r>
    <x v="10"/>
    <x v="61"/>
    <x v="0"/>
    <x v="0"/>
    <x v="3"/>
    <x v="15"/>
    <n v="0"/>
  </r>
  <r>
    <x v="10"/>
    <x v="61"/>
    <x v="0"/>
    <x v="0"/>
    <x v="4"/>
    <x v="4"/>
    <n v="305349"/>
  </r>
  <r>
    <x v="10"/>
    <x v="61"/>
    <x v="0"/>
    <x v="0"/>
    <x v="5"/>
    <x v="16"/>
    <n v="0"/>
  </r>
  <r>
    <x v="10"/>
    <x v="61"/>
    <x v="0"/>
    <x v="0"/>
    <x v="5"/>
    <x v="17"/>
    <n v="0"/>
  </r>
  <r>
    <x v="10"/>
    <x v="61"/>
    <x v="0"/>
    <x v="0"/>
    <x v="5"/>
    <x v="18"/>
    <n v="0"/>
  </r>
  <r>
    <x v="10"/>
    <x v="61"/>
    <x v="0"/>
    <x v="1"/>
    <x v="6"/>
    <x v="6"/>
    <n v="35204"/>
  </r>
  <r>
    <x v="10"/>
    <x v="61"/>
    <x v="0"/>
    <x v="2"/>
    <x v="7"/>
    <x v="7"/>
    <n v="110050"/>
  </r>
  <r>
    <x v="10"/>
    <x v="61"/>
    <x v="0"/>
    <x v="2"/>
    <x v="8"/>
    <x v="19"/>
    <n v="209816"/>
  </r>
  <r>
    <x v="10"/>
    <x v="61"/>
    <x v="0"/>
    <x v="2"/>
    <x v="8"/>
    <x v="20"/>
    <n v="5124"/>
  </r>
  <r>
    <x v="10"/>
    <x v="61"/>
    <x v="0"/>
    <x v="2"/>
    <x v="8"/>
    <x v="21"/>
    <n v="268520"/>
  </r>
  <r>
    <x v="10"/>
    <x v="61"/>
    <x v="0"/>
    <x v="2"/>
    <x v="9"/>
    <x v="9"/>
    <n v="130925"/>
  </r>
  <r>
    <x v="10"/>
    <x v="61"/>
    <x v="1"/>
    <x v="0"/>
    <x v="0"/>
    <x v="0"/>
    <n v="34249"/>
  </r>
  <r>
    <x v="10"/>
    <x v="61"/>
    <x v="1"/>
    <x v="0"/>
    <x v="1"/>
    <x v="1"/>
    <n v="397530"/>
  </r>
  <r>
    <x v="10"/>
    <x v="61"/>
    <x v="1"/>
    <x v="0"/>
    <x v="2"/>
    <x v="2"/>
    <n v="0"/>
  </r>
  <r>
    <x v="10"/>
    <x v="61"/>
    <x v="1"/>
    <x v="0"/>
    <x v="3"/>
    <x v="10"/>
    <n v="-59819"/>
  </r>
  <r>
    <x v="10"/>
    <x v="61"/>
    <x v="1"/>
    <x v="0"/>
    <x v="3"/>
    <x v="11"/>
    <n v="0"/>
  </r>
  <r>
    <x v="10"/>
    <x v="61"/>
    <x v="1"/>
    <x v="0"/>
    <x v="3"/>
    <x v="12"/>
    <n v="0"/>
  </r>
  <r>
    <x v="10"/>
    <x v="61"/>
    <x v="1"/>
    <x v="0"/>
    <x v="3"/>
    <x v="13"/>
    <n v="12883"/>
  </r>
  <r>
    <x v="10"/>
    <x v="61"/>
    <x v="1"/>
    <x v="0"/>
    <x v="3"/>
    <x v="14"/>
    <n v="0"/>
  </r>
  <r>
    <x v="10"/>
    <x v="61"/>
    <x v="1"/>
    <x v="0"/>
    <x v="3"/>
    <x v="15"/>
    <n v="0"/>
  </r>
  <r>
    <x v="10"/>
    <x v="61"/>
    <x v="1"/>
    <x v="0"/>
    <x v="4"/>
    <x v="4"/>
    <n v="320514"/>
  </r>
  <r>
    <x v="10"/>
    <x v="61"/>
    <x v="1"/>
    <x v="0"/>
    <x v="5"/>
    <x v="16"/>
    <n v="0"/>
  </r>
  <r>
    <x v="10"/>
    <x v="61"/>
    <x v="1"/>
    <x v="0"/>
    <x v="5"/>
    <x v="17"/>
    <n v="0"/>
  </r>
  <r>
    <x v="10"/>
    <x v="61"/>
    <x v="1"/>
    <x v="0"/>
    <x v="5"/>
    <x v="18"/>
    <n v="-3554"/>
  </r>
  <r>
    <x v="10"/>
    <x v="61"/>
    <x v="1"/>
    <x v="1"/>
    <x v="6"/>
    <x v="6"/>
    <n v="36376"/>
  </r>
  <r>
    <x v="10"/>
    <x v="61"/>
    <x v="1"/>
    <x v="2"/>
    <x v="7"/>
    <x v="7"/>
    <n v="110050"/>
  </r>
  <r>
    <x v="10"/>
    <x v="61"/>
    <x v="1"/>
    <x v="2"/>
    <x v="8"/>
    <x v="19"/>
    <n v="207058"/>
  </r>
  <r>
    <x v="10"/>
    <x v="61"/>
    <x v="1"/>
    <x v="2"/>
    <x v="8"/>
    <x v="20"/>
    <n v="5124"/>
  </r>
  <r>
    <x v="10"/>
    <x v="61"/>
    <x v="1"/>
    <x v="2"/>
    <x v="8"/>
    <x v="21"/>
    <n v="268520"/>
  </r>
  <r>
    <x v="10"/>
    <x v="61"/>
    <x v="1"/>
    <x v="2"/>
    <x v="9"/>
    <x v="9"/>
    <n v="248407"/>
  </r>
  <r>
    <x v="10"/>
    <x v="62"/>
    <x v="0"/>
    <x v="0"/>
    <x v="0"/>
    <x v="0"/>
    <n v="11324"/>
  </r>
  <r>
    <x v="10"/>
    <x v="62"/>
    <x v="0"/>
    <x v="0"/>
    <x v="1"/>
    <x v="1"/>
    <n v="193667"/>
  </r>
  <r>
    <x v="10"/>
    <x v="62"/>
    <x v="0"/>
    <x v="0"/>
    <x v="2"/>
    <x v="2"/>
    <n v="0"/>
  </r>
  <r>
    <x v="10"/>
    <x v="62"/>
    <x v="0"/>
    <x v="0"/>
    <x v="3"/>
    <x v="10"/>
    <n v="-2176"/>
  </r>
  <r>
    <x v="10"/>
    <x v="62"/>
    <x v="0"/>
    <x v="0"/>
    <x v="3"/>
    <x v="11"/>
    <n v="0"/>
  </r>
  <r>
    <x v="10"/>
    <x v="62"/>
    <x v="0"/>
    <x v="0"/>
    <x v="3"/>
    <x v="12"/>
    <n v="0"/>
  </r>
  <r>
    <x v="10"/>
    <x v="62"/>
    <x v="0"/>
    <x v="0"/>
    <x v="3"/>
    <x v="13"/>
    <n v="14752"/>
  </r>
  <r>
    <x v="10"/>
    <x v="62"/>
    <x v="0"/>
    <x v="0"/>
    <x v="3"/>
    <x v="14"/>
    <n v="0"/>
  </r>
  <r>
    <x v="10"/>
    <x v="62"/>
    <x v="0"/>
    <x v="0"/>
    <x v="3"/>
    <x v="15"/>
    <n v="0"/>
  </r>
  <r>
    <x v="10"/>
    <x v="62"/>
    <x v="0"/>
    <x v="0"/>
    <x v="4"/>
    <x v="4"/>
    <n v="212389"/>
  </r>
  <r>
    <x v="10"/>
    <x v="62"/>
    <x v="0"/>
    <x v="0"/>
    <x v="5"/>
    <x v="16"/>
    <n v="0"/>
  </r>
  <r>
    <x v="10"/>
    <x v="62"/>
    <x v="0"/>
    <x v="0"/>
    <x v="5"/>
    <x v="17"/>
    <n v="0"/>
  </r>
  <r>
    <x v="10"/>
    <x v="62"/>
    <x v="0"/>
    <x v="0"/>
    <x v="5"/>
    <x v="18"/>
    <n v="0"/>
  </r>
  <r>
    <x v="10"/>
    <x v="62"/>
    <x v="0"/>
    <x v="1"/>
    <x v="6"/>
    <x v="6"/>
    <n v="69739"/>
  </r>
  <r>
    <x v="10"/>
    <x v="62"/>
    <x v="0"/>
    <x v="2"/>
    <x v="7"/>
    <x v="7"/>
    <n v="163661"/>
  </r>
  <r>
    <x v="10"/>
    <x v="62"/>
    <x v="0"/>
    <x v="2"/>
    <x v="8"/>
    <x v="19"/>
    <n v="33292"/>
  </r>
  <r>
    <x v="10"/>
    <x v="62"/>
    <x v="0"/>
    <x v="2"/>
    <x v="8"/>
    <x v="20"/>
    <n v="456"/>
  </r>
  <r>
    <x v="10"/>
    <x v="62"/>
    <x v="0"/>
    <x v="2"/>
    <x v="8"/>
    <x v="21"/>
    <n v="184665"/>
  </r>
  <r>
    <x v="10"/>
    <x v="62"/>
    <x v="0"/>
    <x v="2"/>
    <x v="9"/>
    <x v="9"/>
    <n v="92469"/>
  </r>
  <r>
    <x v="10"/>
    <x v="62"/>
    <x v="1"/>
    <x v="0"/>
    <x v="0"/>
    <x v="0"/>
    <n v="14492"/>
  </r>
  <r>
    <x v="10"/>
    <x v="62"/>
    <x v="1"/>
    <x v="0"/>
    <x v="1"/>
    <x v="1"/>
    <n v="202494"/>
  </r>
  <r>
    <x v="10"/>
    <x v="62"/>
    <x v="1"/>
    <x v="0"/>
    <x v="2"/>
    <x v="2"/>
    <n v="0"/>
  </r>
  <r>
    <x v="10"/>
    <x v="62"/>
    <x v="1"/>
    <x v="0"/>
    <x v="3"/>
    <x v="10"/>
    <n v="-8200"/>
  </r>
  <r>
    <x v="10"/>
    <x v="62"/>
    <x v="1"/>
    <x v="0"/>
    <x v="3"/>
    <x v="11"/>
    <n v="0"/>
  </r>
  <r>
    <x v="10"/>
    <x v="62"/>
    <x v="1"/>
    <x v="0"/>
    <x v="3"/>
    <x v="12"/>
    <n v="0"/>
  </r>
  <r>
    <x v="10"/>
    <x v="62"/>
    <x v="1"/>
    <x v="0"/>
    <x v="3"/>
    <x v="13"/>
    <n v="7331"/>
  </r>
  <r>
    <x v="10"/>
    <x v="62"/>
    <x v="1"/>
    <x v="0"/>
    <x v="3"/>
    <x v="14"/>
    <n v="0"/>
  </r>
  <r>
    <x v="10"/>
    <x v="62"/>
    <x v="1"/>
    <x v="0"/>
    <x v="3"/>
    <x v="15"/>
    <n v="0"/>
  </r>
  <r>
    <x v="10"/>
    <x v="62"/>
    <x v="1"/>
    <x v="0"/>
    <x v="4"/>
    <x v="4"/>
    <n v="212389"/>
  </r>
  <r>
    <x v="10"/>
    <x v="62"/>
    <x v="1"/>
    <x v="0"/>
    <x v="5"/>
    <x v="16"/>
    <n v="0"/>
  </r>
  <r>
    <x v="10"/>
    <x v="62"/>
    <x v="1"/>
    <x v="0"/>
    <x v="5"/>
    <x v="17"/>
    <n v="0"/>
  </r>
  <r>
    <x v="10"/>
    <x v="62"/>
    <x v="1"/>
    <x v="0"/>
    <x v="5"/>
    <x v="18"/>
    <n v="0"/>
  </r>
  <r>
    <x v="10"/>
    <x v="62"/>
    <x v="1"/>
    <x v="1"/>
    <x v="6"/>
    <x v="6"/>
    <n v="54437"/>
  </r>
  <r>
    <x v="10"/>
    <x v="62"/>
    <x v="1"/>
    <x v="2"/>
    <x v="7"/>
    <x v="7"/>
    <n v="163661"/>
  </r>
  <r>
    <x v="10"/>
    <x v="62"/>
    <x v="1"/>
    <x v="2"/>
    <x v="8"/>
    <x v="19"/>
    <n v="32300"/>
  </r>
  <r>
    <x v="10"/>
    <x v="62"/>
    <x v="1"/>
    <x v="2"/>
    <x v="8"/>
    <x v="20"/>
    <n v="456"/>
  </r>
  <r>
    <x v="10"/>
    <x v="62"/>
    <x v="1"/>
    <x v="2"/>
    <x v="8"/>
    <x v="21"/>
    <n v="184665"/>
  </r>
  <r>
    <x v="10"/>
    <x v="62"/>
    <x v="1"/>
    <x v="2"/>
    <x v="9"/>
    <x v="9"/>
    <n v="103599"/>
  </r>
  <r>
    <x v="11"/>
    <x v="0"/>
    <x v="0"/>
    <x v="0"/>
    <x v="0"/>
    <x v="0"/>
    <n v="3573325"/>
  </r>
  <r>
    <x v="11"/>
    <x v="0"/>
    <x v="0"/>
    <x v="0"/>
    <x v="1"/>
    <x v="1"/>
    <n v="32227869"/>
  </r>
  <r>
    <x v="11"/>
    <x v="0"/>
    <x v="0"/>
    <x v="0"/>
    <x v="2"/>
    <x v="2"/>
    <n v="159008"/>
  </r>
  <r>
    <x v="11"/>
    <x v="0"/>
    <x v="0"/>
    <x v="0"/>
    <x v="3"/>
    <x v="10"/>
    <n v="-3230510"/>
  </r>
  <r>
    <x v="11"/>
    <x v="0"/>
    <x v="0"/>
    <x v="0"/>
    <x v="3"/>
    <x v="11"/>
    <n v="-413675"/>
  </r>
  <r>
    <x v="11"/>
    <x v="0"/>
    <x v="0"/>
    <x v="0"/>
    <x v="3"/>
    <x v="12"/>
    <n v="212964"/>
  </r>
  <r>
    <x v="11"/>
    <x v="0"/>
    <x v="0"/>
    <x v="0"/>
    <x v="3"/>
    <x v="13"/>
    <n v="2909431"/>
  </r>
  <r>
    <x v="11"/>
    <x v="0"/>
    <x v="0"/>
    <x v="0"/>
    <x v="3"/>
    <x v="14"/>
    <n v="-128850"/>
  </r>
  <r>
    <x v="11"/>
    <x v="0"/>
    <x v="0"/>
    <x v="0"/>
    <x v="3"/>
    <x v="15"/>
    <n v="0"/>
  </r>
  <r>
    <x v="11"/>
    <x v="0"/>
    <x v="0"/>
    <x v="0"/>
    <x v="4"/>
    <x v="4"/>
    <n v="40138749"/>
  </r>
  <r>
    <x v="11"/>
    <x v="0"/>
    <x v="0"/>
    <x v="0"/>
    <x v="5"/>
    <x v="16"/>
    <n v="0"/>
  </r>
  <r>
    <x v="11"/>
    <x v="0"/>
    <x v="0"/>
    <x v="0"/>
    <x v="5"/>
    <x v="17"/>
    <n v="0"/>
  </r>
  <r>
    <x v="11"/>
    <x v="0"/>
    <x v="0"/>
    <x v="0"/>
    <x v="5"/>
    <x v="18"/>
    <n v="0"/>
  </r>
  <r>
    <x v="11"/>
    <x v="0"/>
    <x v="0"/>
    <x v="1"/>
    <x v="6"/>
    <x v="6"/>
    <n v="3007722"/>
  </r>
  <r>
    <x v="11"/>
    <x v="0"/>
    <x v="0"/>
    <x v="2"/>
    <x v="7"/>
    <x v="7"/>
    <n v="5296465"/>
  </r>
  <r>
    <x v="11"/>
    <x v="0"/>
    <x v="0"/>
    <x v="2"/>
    <x v="8"/>
    <x v="19"/>
    <n v="10699418"/>
  </r>
  <r>
    <x v="11"/>
    <x v="0"/>
    <x v="0"/>
    <x v="2"/>
    <x v="8"/>
    <x v="20"/>
    <n v="938831"/>
  </r>
  <r>
    <x v="11"/>
    <x v="0"/>
    <x v="0"/>
    <x v="2"/>
    <x v="8"/>
    <x v="21"/>
    <n v="49011793"/>
  </r>
  <r>
    <x v="11"/>
    <x v="0"/>
    <x v="0"/>
    <x v="2"/>
    <x v="9"/>
    <x v="9"/>
    <n v="13810806"/>
  </r>
  <r>
    <x v="11"/>
    <x v="0"/>
    <x v="1"/>
    <x v="0"/>
    <x v="0"/>
    <x v="0"/>
    <n v="13912993"/>
  </r>
  <r>
    <x v="11"/>
    <x v="0"/>
    <x v="1"/>
    <x v="0"/>
    <x v="1"/>
    <x v="1"/>
    <n v="42859108"/>
  </r>
  <r>
    <x v="11"/>
    <x v="0"/>
    <x v="1"/>
    <x v="0"/>
    <x v="2"/>
    <x v="2"/>
    <n v="195085"/>
  </r>
  <r>
    <x v="11"/>
    <x v="0"/>
    <x v="1"/>
    <x v="0"/>
    <x v="3"/>
    <x v="10"/>
    <n v="-9720446"/>
  </r>
  <r>
    <x v="11"/>
    <x v="0"/>
    <x v="1"/>
    <x v="0"/>
    <x v="3"/>
    <x v="11"/>
    <n v="-18281885"/>
  </r>
  <r>
    <x v="11"/>
    <x v="0"/>
    <x v="1"/>
    <x v="0"/>
    <x v="3"/>
    <x v="12"/>
    <n v="132988"/>
  </r>
  <r>
    <x v="11"/>
    <x v="0"/>
    <x v="1"/>
    <x v="0"/>
    <x v="3"/>
    <x v="13"/>
    <n v="1232129"/>
  </r>
  <r>
    <x v="11"/>
    <x v="0"/>
    <x v="1"/>
    <x v="0"/>
    <x v="3"/>
    <x v="14"/>
    <n v="17616185"/>
  </r>
  <r>
    <x v="11"/>
    <x v="0"/>
    <x v="1"/>
    <x v="0"/>
    <x v="3"/>
    <x v="15"/>
    <n v="0"/>
  </r>
  <r>
    <x v="11"/>
    <x v="0"/>
    <x v="1"/>
    <x v="0"/>
    <x v="4"/>
    <x v="4"/>
    <n v="49033381"/>
  </r>
  <r>
    <x v="11"/>
    <x v="0"/>
    <x v="1"/>
    <x v="0"/>
    <x v="5"/>
    <x v="16"/>
    <n v="-517018"/>
  </r>
  <r>
    <x v="11"/>
    <x v="0"/>
    <x v="1"/>
    <x v="0"/>
    <x v="5"/>
    <x v="17"/>
    <n v="1890932"/>
  </r>
  <r>
    <x v="11"/>
    <x v="0"/>
    <x v="1"/>
    <x v="0"/>
    <x v="5"/>
    <x v="18"/>
    <n v="-7545300"/>
  </r>
  <r>
    <x v="11"/>
    <x v="0"/>
    <x v="1"/>
    <x v="1"/>
    <x v="6"/>
    <x v="6"/>
    <n v="8386607"/>
  </r>
  <r>
    <x v="11"/>
    <x v="0"/>
    <x v="1"/>
    <x v="2"/>
    <x v="7"/>
    <x v="7"/>
    <n v="5296465"/>
  </r>
  <r>
    <x v="11"/>
    <x v="0"/>
    <x v="1"/>
    <x v="2"/>
    <x v="8"/>
    <x v="19"/>
    <n v="10273232"/>
  </r>
  <r>
    <x v="11"/>
    <x v="0"/>
    <x v="1"/>
    <x v="2"/>
    <x v="8"/>
    <x v="20"/>
    <n v="894406"/>
  </r>
  <r>
    <x v="11"/>
    <x v="0"/>
    <x v="1"/>
    <x v="2"/>
    <x v="8"/>
    <x v="21"/>
    <n v="49011793"/>
  </r>
  <r>
    <x v="11"/>
    <x v="0"/>
    <x v="1"/>
    <x v="2"/>
    <x v="9"/>
    <x v="9"/>
    <n v="64103693"/>
  </r>
  <r>
    <x v="11"/>
    <x v="1"/>
    <x v="0"/>
    <x v="0"/>
    <x v="0"/>
    <x v="0"/>
    <n v="1117451"/>
  </r>
  <r>
    <x v="11"/>
    <x v="1"/>
    <x v="0"/>
    <x v="0"/>
    <x v="1"/>
    <x v="1"/>
    <n v="6278454"/>
  </r>
  <r>
    <x v="11"/>
    <x v="1"/>
    <x v="0"/>
    <x v="0"/>
    <x v="2"/>
    <x v="2"/>
    <n v="189800"/>
  </r>
  <r>
    <x v="11"/>
    <x v="1"/>
    <x v="0"/>
    <x v="0"/>
    <x v="3"/>
    <x v="10"/>
    <n v="-2089792"/>
  </r>
  <r>
    <x v="11"/>
    <x v="1"/>
    <x v="0"/>
    <x v="0"/>
    <x v="3"/>
    <x v="11"/>
    <n v="0"/>
  </r>
  <r>
    <x v="11"/>
    <x v="1"/>
    <x v="0"/>
    <x v="0"/>
    <x v="3"/>
    <x v="12"/>
    <n v="35553"/>
  </r>
  <r>
    <x v="11"/>
    <x v="1"/>
    <x v="0"/>
    <x v="0"/>
    <x v="3"/>
    <x v="13"/>
    <n v="247813"/>
  </r>
  <r>
    <x v="11"/>
    <x v="1"/>
    <x v="0"/>
    <x v="0"/>
    <x v="3"/>
    <x v="14"/>
    <n v="335720"/>
  </r>
  <r>
    <x v="11"/>
    <x v="1"/>
    <x v="0"/>
    <x v="0"/>
    <x v="3"/>
    <x v="15"/>
    <n v="0"/>
  </r>
  <r>
    <x v="11"/>
    <x v="1"/>
    <x v="0"/>
    <x v="0"/>
    <x v="4"/>
    <x v="4"/>
    <n v="10064392"/>
  </r>
  <r>
    <x v="11"/>
    <x v="1"/>
    <x v="0"/>
    <x v="0"/>
    <x v="5"/>
    <x v="16"/>
    <n v="0"/>
  </r>
  <r>
    <x v="11"/>
    <x v="1"/>
    <x v="0"/>
    <x v="0"/>
    <x v="5"/>
    <x v="17"/>
    <n v="0"/>
  </r>
  <r>
    <x v="11"/>
    <x v="1"/>
    <x v="0"/>
    <x v="0"/>
    <x v="5"/>
    <x v="18"/>
    <n v="0"/>
  </r>
  <r>
    <x v="11"/>
    <x v="1"/>
    <x v="0"/>
    <x v="1"/>
    <x v="6"/>
    <x v="6"/>
    <n v="1014832"/>
  </r>
  <r>
    <x v="11"/>
    <x v="1"/>
    <x v="0"/>
    <x v="2"/>
    <x v="7"/>
    <x v="7"/>
    <n v="826577"/>
  </r>
  <r>
    <x v="11"/>
    <x v="1"/>
    <x v="0"/>
    <x v="2"/>
    <x v="8"/>
    <x v="19"/>
    <n v="2110333"/>
  </r>
  <r>
    <x v="11"/>
    <x v="1"/>
    <x v="0"/>
    <x v="2"/>
    <x v="8"/>
    <x v="20"/>
    <n v="408109"/>
  </r>
  <r>
    <x v="11"/>
    <x v="1"/>
    <x v="0"/>
    <x v="2"/>
    <x v="8"/>
    <x v="21"/>
    <n v="13518912"/>
  </r>
  <r>
    <x v="11"/>
    <x v="1"/>
    <x v="0"/>
    <x v="2"/>
    <x v="9"/>
    <x v="9"/>
    <n v="3271704"/>
  </r>
  <r>
    <x v="11"/>
    <x v="1"/>
    <x v="1"/>
    <x v="0"/>
    <x v="0"/>
    <x v="0"/>
    <n v="1394353"/>
  </r>
  <r>
    <x v="11"/>
    <x v="1"/>
    <x v="1"/>
    <x v="0"/>
    <x v="1"/>
    <x v="1"/>
    <n v="6604520"/>
  </r>
  <r>
    <x v="11"/>
    <x v="1"/>
    <x v="1"/>
    <x v="0"/>
    <x v="2"/>
    <x v="2"/>
    <n v="189800"/>
  </r>
  <r>
    <x v="11"/>
    <x v="1"/>
    <x v="1"/>
    <x v="0"/>
    <x v="3"/>
    <x v="10"/>
    <n v="-2841838"/>
  </r>
  <r>
    <x v="11"/>
    <x v="1"/>
    <x v="1"/>
    <x v="0"/>
    <x v="3"/>
    <x v="11"/>
    <n v="0"/>
  </r>
  <r>
    <x v="11"/>
    <x v="1"/>
    <x v="1"/>
    <x v="0"/>
    <x v="3"/>
    <x v="12"/>
    <n v="35553"/>
  </r>
  <r>
    <x v="11"/>
    <x v="1"/>
    <x v="1"/>
    <x v="0"/>
    <x v="3"/>
    <x v="13"/>
    <n v="137406"/>
  </r>
  <r>
    <x v="11"/>
    <x v="1"/>
    <x v="1"/>
    <x v="0"/>
    <x v="3"/>
    <x v="14"/>
    <n v="335720"/>
  </r>
  <r>
    <x v="11"/>
    <x v="1"/>
    <x v="1"/>
    <x v="0"/>
    <x v="3"/>
    <x v="15"/>
    <n v="0"/>
  </r>
  <r>
    <x v="11"/>
    <x v="1"/>
    <x v="1"/>
    <x v="0"/>
    <x v="4"/>
    <x v="4"/>
    <n v="10103785"/>
  </r>
  <r>
    <x v="11"/>
    <x v="1"/>
    <x v="1"/>
    <x v="0"/>
    <x v="5"/>
    <x v="16"/>
    <n v="0"/>
  </r>
  <r>
    <x v="11"/>
    <x v="1"/>
    <x v="1"/>
    <x v="0"/>
    <x v="5"/>
    <x v="17"/>
    <n v="0"/>
  </r>
  <r>
    <x v="11"/>
    <x v="1"/>
    <x v="1"/>
    <x v="0"/>
    <x v="5"/>
    <x v="18"/>
    <n v="0"/>
  </r>
  <r>
    <x v="11"/>
    <x v="1"/>
    <x v="1"/>
    <x v="1"/>
    <x v="6"/>
    <x v="6"/>
    <n v="1192381"/>
  </r>
  <r>
    <x v="11"/>
    <x v="1"/>
    <x v="1"/>
    <x v="2"/>
    <x v="7"/>
    <x v="7"/>
    <n v="826577"/>
  </r>
  <r>
    <x v="11"/>
    <x v="1"/>
    <x v="1"/>
    <x v="2"/>
    <x v="8"/>
    <x v="19"/>
    <n v="2045238"/>
  </r>
  <r>
    <x v="11"/>
    <x v="1"/>
    <x v="1"/>
    <x v="2"/>
    <x v="8"/>
    <x v="20"/>
    <n v="408109"/>
  </r>
  <r>
    <x v="11"/>
    <x v="1"/>
    <x v="1"/>
    <x v="2"/>
    <x v="8"/>
    <x v="21"/>
    <n v="13518912"/>
  </r>
  <r>
    <x v="11"/>
    <x v="1"/>
    <x v="1"/>
    <x v="2"/>
    <x v="9"/>
    <x v="9"/>
    <n v="5019162"/>
  </r>
  <r>
    <x v="11"/>
    <x v="2"/>
    <x v="0"/>
    <x v="0"/>
    <x v="0"/>
    <x v="0"/>
    <n v="89926"/>
  </r>
  <r>
    <x v="11"/>
    <x v="2"/>
    <x v="0"/>
    <x v="0"/>
    <x v="1"/>
    <x v="1"/>
    <n v="986539"/>
  </r>
  <r>
    <x v="11"/>
    <x v="2"/>
    <x v="0"/>
    <x v="0"/>
    <x v="2"/>
    <x v="2"/>
    <n v="87316"/>
  </r>
  <r>
    <x v="11"/>
    <x v="2"/>
    <x v="0"/>
    <x v="0"/>
    <x v="3"/>
    <x v="10"/>
    <n v="-13256"/>
  </r>
  <r>
    <x v="11"/>
    <x v="2"/>
    <x v="0"/>
    <x v="0"/>
    <x v="3"/>
    <x v="11"/>
    <n v="0"/>
  </r>
  <r>
    <x v="11"/>
    <x v="2"/>
    <x v="0"/>
    <x v="0"/>
    <x v="3"/>
    <x v="12"/>
    <n v="52063"/>
  </r>
  <r>
    <x v="11"/>
    <x v="2"/>
    <x v="0"/>
    <x v="0"/>
    <x v="3"/>
    <x v="13"/>
    <n v="58458"/>
  </r>
  <r>
    <x v="11"/>
    <x v="2"/>
    <x v="0"/>
    <x v="0"/>
    <x v="3"/>
    <x v="14"/>
    <n v="0"/>
  </r>
  <r>
    <x v="11"/>
    <x v="2"/>
    <x v="0"/>
    <x v="0"/>
    <x v="3"/>
    <x v="15"/>
    <n v="0"/>
  </r>
  <r>
    <x v="11"/>
    <x v="2"/>
    <x v="0"/>
    <x v="0"/>
    <x v="4"/>
    <x v="4"/>
    <n v="1440621"/>
  </r>
  <r>
    <x v="11"/>
    <x v="2"/>
    <x v="0"/>
    <x v="0"/>
    <x v="5"/>
    <x v="16"/>
    <n v="0"/>
  </r>
  <r>
    <x v="11"/>
    <x v="2"/>
    <x v="0"/>
    <x v="0"/>
    <x v="5"/>
    <x v="17"/>
    <n v="0"/>
  </r>
  <r>
    <x v="11"/>
    <x v="2"/>
    <x v="0"/>
    <x v="0"/>
    <x v="5"/>
    <x v="18"/>
    <n v="0"/>
  </r>
  <r>
    <x v="11"/>
    <x v="2"/>
    <x v="0"/>
    <x v="1"/>
    <x v="6"/>
    <x v="6"/>
    <n v="281803"/>
  </r>
  <r>
    <x v="11"/>
    <x v="2"/>
    <x v="0"/>
    <x v="2"/>
    <x v="7"/>
    <x v="7"/>
    <n v="138525"/>
  </r>
  <r>
    <x v="11"/>
    <x v="2"/>
    <x v="0"/>
    <x v="2"/>
    <x v="8"/>
    <x v="19"/>
    <n v="173472"/>
  </r>
  <r>
    <x v="11"/>
    <x v="2"/>
    <x v="0"/>
    <x v="2"/>
    <x v="8"/>
    <x v="20"/>
    <n v="20695"/>
  </r>
  <r>
    <x v="11"/>
    <x v="2"/>
    <x v="0"/>
    <x v="2"/>
    <x v="8"/>
    <x v="21"/>
    <n v="2063533"/>
  </r>
  <r>
    <x v="11"/>
    <x v="2"/>
    <x v="0"/>
    <x v="2"/>
    <x v="9"/>
    <x v="9"/>
    <n v="392715"/>
  </r>
  <r>
    <x v="11"/>
    <x v="2"/>
    <x v="1"/>
    <x v="0"/>
    <x v="0"/>
    <x v="0"/>
    <n v="117540"/>
  </r>
  <r>
    <x v="11"/>
    <x v="2"/>
    <x v="1"/>
    <x v="0"/>
    <x v="1"/>
    <x v="1"/>
    <n v="1068609"/>
  </r>
  <r>
    <x v="11"/>
    <x v="2"/>
    <x v="1"/>
    <x v="0"/>
    <x v="2"/>
    <x v="2"/>
    <n v="90505"/>
  </r>
  <r>
    <x v="11"/>
    <x v="2"/>
    <x v="1"/>
    <x v="0"/>
    <x v="3"/>
    <x v="10"/>
    <n v="17436"/>
  </r>
  <r>
    <x v="11"/>
    <x v="2"/>
    <x v="1"/>
    <x v="0"/>
    <x v="3"/>
    <x v="11"/>
    <n v="0"/>
  </r>
  <r>
    <x v="11"/>
    <x v="2"/>
    <x v="1"/>
    <x v="0"/>
    <x v="3"/>
    <x v="12"/>
    <n v="-7063"/>
  </r>
  <r>
    <x v="11"/>
    <x v="2"/>
    <x v="1"/>
    <x v="0"/>
    <x v="3"/>
    <x v="13"/>
    <n v="6340"/>
  </r>
  <r>
    <x v="11"/>
    <x v="2"/>
    <x v="1"/>
    <x v="0"/>
    <x v="3"/>
    <x v="14"/>
    <n v="0"/>
  </r>
  <r>
    <x v="11"/>
    <x v="2"/>
    <x v="1"/>
    <x v="0"/>
    <x v="3"/>
    <x v="15"/>
    <n v="0"/>
  </r>
  <r>
    <x v="11"/>
    <x v="2"/>
    <x v="1"/>
    <x v="0"/>
    <x v="4"/>
    <x v="4"/>
    <n v="1455629"/>
  </r>
  <r>
    <x v="11"/>
    <x v="2"/>
    <x v="1"/>
    <x v="0"/>
    <x v="5"/>
    <x v="16"/>
    <n v="0"/>
  </r>
  <r>
    <x v="11"/>
    <x v="2"/>
    <x v="1"/>
    <x v="0"/>
    <x v="5"/>
    <x v="17"/>
    <n v="0"/>
  </r>
  <r>
    <x v="11"/>
    <x v="2"/>
    <x v="1"/>
    <x v="0"/>
    <x v="5"/>
    <x v="18"/>
    <n v="0"/>
  </r>
  <r>
    <x v="11"/>
    <x v="2"/>
    <x v="1"/>
    <x v="1"/>
    <x v="6"/>
    <x v="6"/>
    <n v="353864"/>
  </r>
  <r>
    <x v="11"/>
    <x v="2"/>
    <x v="1"/>
    <x v="2"/>
    <x v="7"/>
    <x v="7"/>
    <n v="138525"/>
  </r>
  <r>
    <x v="11"/>
    <x v="2"/>
    <x v="1"/>
    <x v="2"/>
    <x v="8"/>
    <x v="19"/>
    <n v="167185"/>
  </r>
  <r>
    <x v="11"/>
    <x v="2"/>
    <x v="1"/>
    <x v="2"/>
    <x v="8"/>
    <x v="20"/>
    <n v="20695"/>
  </r>
  <r>
    <x v="11"/>
    <x v="2"/>
    <x v="1"/>
    <x v="2"/>
    <x v="8"/>
    <x v="21"/>
    <n v="2063533"/>
  </r>
  <r>
    <x v="11"/>
    <x v="2"/>
    <x v="1"/>
    <x v="2"/>
    <x v="9"/>
    <x v="9"/>
    <n v="679496"/>
  </r>
  <r>
    <x v="11"/>
    <x v="3"/>
    <x v="0"/>
    <x v="0"/>
    <x v="0"/>
    <x v="0"/>
    <n v="496701"/>
  </r>
  <r>
    <x v="11"/>
    <x v="3"/>
    <x v="0"/>
    <x v="0"/>
    <x v="1"/>
    <x v="1"/>
    <n v="3510871"/>
  </r>
  <r>
    <x v="11"/>
    <x v="3"/>
    <x v="0"/>
    <x v="0"/>
    <x v="2"/>
    <x v="2"/>
    <n v="135397"/>
  </r>
  <r>
    <x v="11"/>
    <x v="3"/>
    <x v="0"/>
    <x v="0"/>
    <x v="3"/>
    <x v="10"/>
    <n v="-466522"/>
  </r>
  <r>
    <x v="11"/>
    <x v="3"/>
    <x v="0"/>
    <x v="0"/>
    <x v="3"/>
    <x v="11"/>
    <n v="0"/>
  </r>
  <r>
    <x v="11"/>
    <x v="3"/>
    <x v="0"/>
    <x v="0"/>
    <x v="3"/>
    <x v="12"/>
    <n v="20787"/>
  </r>
  <r>
    <x v="11"/>
    <x v="3"/>
    <x v="0"/>
    <x v="0"/>
    <x v="3"/>
    <x v="13"/>
    <n v="139088"/>
  </r>
  <r>
    <x v="11"/>
    <x v="3"/>
    <x v="0"/>
    <x v="0"/>
    <x v="3"/>
    <x v="14"/>
    <n v="12591"/>
  </r>
  <r>
    <x v="11"/>
    <x v="3"/>
    <x v="0"/>
    <x v="0"/>
    <x v="3"/>
    <x v="15"/>
    <n v="0"/>
  </r>
  <r>
    <x v="11"/>
    <x v="3"/>
    <x v="0"/>
    <x v="0"/>
    <x v="4"/>
    <x v="4"/>
    <n v="4003000"/>
  </r>
  <r>
    <x v="11"/>
    <x v="3"/>
    <x v="0"/>
    <x v="0"/>
    <x v="5"/>
    <x v="16"/>
    <n v="0"/>
  </r>
  <r>
    <x v="11"/>
    <x v="3"/>
    <x v="0"/>
    <x v="0"/>
    <x v="5"/>
    <x v="17"/>
    <n v="-124902"/>
  </r>
  <r>
    <x v="11"/>
    <x v="3"/>
    <x v="0"/>
    <x v="0"/>
    <x v="5"/>
    <x v="18"/>
    <n v="0"/>
  </r>
  <r>
    <x v="11"/>
    <x v="3"/>
    <x v="0"/>
    <x v="1"/>
    <x v="6"/>
    <x v="6"/>
    <n v="375475"/>
  </r>
  <r>
    <x v="11"/>
    <x v="3"/>
    <x v="0"/>
    <x v="2"/>
    <x v="7"/>
    <x v="7"/>
    <n v="796074"/>
  </r>
  <r>
    <x v="11"/>
    <x v="3"/>
    <x v="0"/>
    <x v="2"/>
    <x v="8"/>
    <x v="19"/>
    <n v="940941"/>
  </r>
  <r>
    <x v="11"/>
    <x v="3"/>
    <x v="0"/>
    <x v="2"/>
    <x v="8"/>
    <x v="20"/>
    <n v="183811"/>
  </r>
  <r>
    <x v="11"/>
    <x v="3"/>
    <x v="0"/>
    <x v="2"/>
    <x v="8"/>
    <x v="21"/>
    <n v="6189864"/>
  </r>
  <r>
    <x v="11"/>
    <x v="3"/>
    <x v="0"/>
    <x v="2"/>
    <x v="9"/>
    <x v="9"/>
    <n v="829712"/>
  </r>
  <r>
    <x v="11"/>
    <x v="3"/>
    <x v="1"/>
    <x v="0"/>
    <x v="0"/>
    <x v="0"/>
    <n v="597441"/>
  </r>
  <r>
    <x v="11"/>
    <x v="3"/>
    <x v="1"/>
    <x v="0"/>
    <x v="1"/>
    <x v="1"/>
    <n v="3805612"/>
  </r>
  <r>
    <x v="11"/>
    <x v="3"/>
    <x v="1"/>
    <x v="0"/>
    <x v="2"/>
    <x v="2"/>
    <n v="137739"/>
  </r>
  <r>
    <x v="11"/>
    <x v="3"/>
    <x v="1"/>
    <x v="0"/>
    <x v="3"/>
    <x v="10"/>
    <n v="-495693"/>
  </r>
  <r>
    <x v="11"/>
    <x v="3"/>
    <x v="1"/>
    <x v="0"/>
    <x v="3"/>
    <x v="11"/>
    <n v="0"/>
  </r>
  <r>
    <x v="11"/>
    <x v="3"/>
    <x v="1"/>
    <x v="0"/>
    <x v="3"/>
    <x v="12"/>
    <n v="20787"/>
  </r>
  <r>
    <x v="11"/>
    <x v="3"/>
    <x v="1"/>
    <x v="0"/>
    <x v="3"/>
    <x v="13"/>
    <n v="24881"/>
  </r>
  <r>
    <x v="11"/>
    <x v="3"/>
    <x v="1"/>
    <x v="0"/>
    <x v="3"/>
    <x v="14"/>
    <n v="12591"/>
  </r>
  <r>
    <x v="11"/>
    <x v="3"/>
    <x v="1"/>
    <x v="0"/>
    <x v="3"/>
    <x v="15"/>
    <n v="0"/>
  </r>
  <r>
    <x v="11"/>
    <x v="3"/>
    <x v="1"/>
    <x v="0"/>
    <x v="4"/>
    <x v="4"/>
    <n v="4356716"/>
  </r>
  <r>
    <x v="11"/>
    <x v="3"/>
    <x v="1"/>
    <x v="0"/>
    <x v="5"/>
    <x v="16"/>
    <n v="0"/>
  </r>
  <r>
    <x v="11"/>
    <x v="3"/>
    <x v="1"/>
    <x v="0"/>
    <x v="5"/>
    <x v="17"/>
    <n v="-124902"/>
  </r>
  <r>
    <x v="11"/>
    <x v="3"/>
    <x v="1"/>
    <x v="0"/>
    <x v="5"/>
    <x v="18"/>
    <n v="0"/>
  </r>
  <r>
    <x v="11"/>
    <x v="3"/>
    <x v="1"/>
    <x v="1"/>
    <x v="6"/>
    <x v="6"/>
    <n v="490248"/>
  </r>
  <r>
    <x v="11"/>
    <x v="3"/>
    <x v="1"/>
    <x v="2"/>
    <x v="7"/>
    <x v="7"/>
    <n v="796074"/>
  </r>
  <r>
    <x v="11"/>
    <x v="3"/>
    <x v="1"/>
    <x v="2"/>
    <x v="8"/>
    <x v="19"/>
    <n v="932650"/>
  </r>
  <r>
    <x v="11"/>
    <x v="3"/>
    <x v="1"/>
    <x v="2"/>
    <x v="8"/>
    <x v="20"/>
    <n v="183811"/>
  </r>
  <r>
    <x v="11"/>
    <x v="3"/>
    <x v="1"/>
    <x v="2"/>
    <x v="8"/>
    <x v="21"/>
    <n v="6189864"/>
  </r>
  <r>
    <x v="11"/>
    <x v="3"/>
    <x v="1"/>
    <x v="2"/>
    <x v="9"/>
    <x v="9"/>
    <n v="1847693"/>
  </r>
  <r>
    <x v="11"/>
    <x v="4"/>
    <x v="0"/>
    <x v="0"/>
    <x v="0"/>
    <x v="0"/>
    <n v="611246"/>
  </r>
  <r>
    <x v="11"/>
    <x v="4"/>
    <x v="0"/>
    <x v="0"/>
    <x v="1"/>
    <x v="1"/>
    <n v="6328273"/>
  </r>
  <r>
    <x v="11"/>
    <x v="4"/>
    <x v="0"/>
    <x v="0"/>
    <x v="2"/>
    <x v="2"/>
    <n v="557323"/>
  </r>
  <r>
    <x v="11"/>
    <x v="4"/>
    <x v="0"/>
    <x v="0"/>
    <x v="3"/>
    <x v="10"/>
    <n v="-1356614"/>
  </r>
  <r>
    <x v="11"/>
    <x v="4"/>
    <x v="0"/>
    <x v="0"/>
    <x v="3"/>
    <x v="11"/>
    <n v="0"/>
  </r>
  <r>
    <x v="11"/>
    <x v="4"/>
    <x v="0"/>
    <x v="0"/>
    <x v="3"/>
    <x v="12"/>
    <n v="63597"/>
  </r>
  <r>
    <x v="11"/>
    <x v="4"/>
    <x v="0"/>
    <x v="0"/>
    <x v="3"/>
    <x v="13"/>
    <n v="81005"/>
  </r>
  <r>
    <x v="11"/>
    <x v="4"/>
    <x v="0"/>
    <x v="0"/>
    <x v="3"/>
    <x v="14"/>
    <n v="712775"/>
  </r>
  <r>
    <x v="11"/>
    <x v="4"/>
    <x v="0"/>
    <x v="0"/>
    <x v="3"/>
    <x v="15"/>
    <n v="0"/>
  </r>
  <r>
    <x v="11"/>
    <x v="4"/>
    <x v="0"/>
    <x v="0"/>
    <x v="4"/>
    <x v="4"/>
    <n v="8108232"/>
  </r>
  <r>
    <x v="11"/>
    <x v="4"/>
    <x v="0"/>
    <x v="0"/>
    <x v="5"/>
    <x v="16"/>
    <n v="0"/>
  </r>
  <r>
    <x v="11"/>
    <x v="4"/>
    <x v="0"/>
    <x v="0"/>
    <x v="5"/>
    <x v="17"/>
    <n v="0"/>
  </r>
  <r>
    <x v="11"/>
    <x v="4"/>
    <x v="0"/>
    <x v="0"/>
    <x v="5"/>
    <x v="18"/>
    <n v="0"/>
  </r>
  <r>
    <x v="11"/>
    <x v="4"/>
    <x v="0"/>
    <x v="1"/>
    <x v="6"/>
    <x v="6"/>
    <n v="913534"/>
  </r>
  <r>
    <x v="11"/>
    <x v="4"/>
    <x v="0"/>
    <x v="2"/>
    <x v="7"/>
    <x v="7"/>
    <n v="1417198"/>
  </r>
  <r>
    <x v="11"/>
    <x v="4"/>
    <x v="0"/>
    <x v="2"/>
    <x v="8"/>
    <x v="19"/>
    <n v="1968985"/>
  </r>
  <r>
    <x v="11"/>
    <x v="4"/>
    <x v="0"/>
    <x v="2"/>
    <x v="8"/>
    <x v="20"/>
    <n v="473751"/>
  </r>
  <r>
    <x v="11"/>
    <x v="4"/>
    <x v="0"/>
    <x v="2"/>
    <x v="8"/>
    <x v="21"/>
    <n v="10999989"/>
  </r>
  <r>
    <x v="11"/>
    <x v="4"/>
    <x v="0"/>
    <x v="2"/>
    <x v="9"/>
    <x v="9"/>
    <n v="2157922"/>
  </r>
  <r>
    <x v="11"/>
    <x v="4"/>
    <x v="1"/>
    <x v="0"/>
    <x v="0"/>
    <x v="0"/>
    <n v="855441"/>
  </r>
  <r>
    <x v="11"/>
    <x v="4"/>
    <x v="1"/>
    <x v="0"/>
    <x v="1"/>
    <x v="1"/>
    <n v="6747095"/>
  </r>
  <r>
    <x v="11"/>
    <x v="4"/>
    <x v="1"/>
    <x v="0"/>
    <x v="2"/>
    <x v="2"/>
    <n v="573178"/>
  </r>
  <r>
    <x v="11"/>
    <x v="4"/>
    <x v="1"/>
    <x v="0"/>
    <x v="3"/>
    <x v="10"/>
    <n v="-1831740"/>
  </r>
  <r>
    <x v="11"/>
    <x v="4"/>
    <x v="1"/>
    <x v="0"/>
    <x v="3"/>
    <x v="11"/>
    <n v="0"/>
  </r>
  <r>
    <x v="11"/>
    <x v="4"/>
    <x v="1"/>
    <x v="0"/>
    <x v="3"/>
    <x v="12"/>
    <n v="63597"/>
  </r>
  <r>
    <x v="11"/>
    <x v="4"/>
    <x v="1"/>
    <x v="0"/>
    <x v="3"/>
    <x v="13"/>
    <n v="82526"/>
  </r>
  <r>
    <x v="11"/>
    <x v="4"/>
    <x v="1"/>
    <x v="0"/>
    <x v="3"/>
    <x v="14"/>
    <n v="917058"/>
  </r>
  <r>
    <x v="11"/>
    <x v="4"/>
    <x v="1"/>
    <x v="0"/>
    <x v="3"/>
    <x v="15"/>
    <n v="0"/>
  </r>
  <r>
    <x v="11"/>
    <x v="4"/>
    <x v="1"/>
    <x v="0"/>
    <x v="4"/>
    <x v="4"/>
    <n v="8336397"/>
  </r>
  <r>
    <x v="11"/>
    <x v="4"/>
    <x v="1"/>
    <x v="0"/>
    <x v="5"/>
    <x v="16"/>
    <n v="0"/>
  </r>
  <r>
    <x v="11"/>
    <x v="4"/>
    <x v="1"/>
    <x v="0"/>
    <x v="5"/>
    <x v="17"/>
    <n v="0"/>
  </r>
  <r>
    <x v="11"/>
    <x v="4"/>
    <x v="1"/>
    <x v="0"/>
    <x v="5"/>
    <x v="18"/>
    <n v="0"/>
  </r>
  <r>
    <x v="11"/>
    <x v="4"/>
    <x v="1"/>
    <x v="1"/>
    <x v="6"/>
    <x v="6"/>
    <n v="1410599"/>
  </r>
  <r>
    <x v="11"/>
    <x v="4"/>
    <x v="1"/>
    <x v="2"/>
    <x v="7"/>
    <x v="7"/>
    <n v="1417198"/>
  </r>
  <r>
    <x v="11"/>
    <x v="4"/>
    <x v="1"/>
    <x v="2"/>
    <x v="8"/>
    <x v="19"/>
    <n v="1916503"/>
  </r>
  <r>
    <x v="11"/>
    <x v="4"/>
    <x v="1"/>
    <x v="2"/>
    <x v="8"/>
    <x v="20"/>
    <n v="473751"/>
  </r>
  <r>
    <x v="11"/>
    <x v="4"/>
    <x v="1"/>
    <x v="2"/>
    <x v="8"/>
    <x v="21"/>
    <n v="10999989"/>
  </r>
  <r>
    <x v="11"/>
    <x v="4"/>
    <x v="1"/>
    <x v="2"/>
    <x v="9"/>
    <x v="9"/>
    <n v="3883828"/>
  </r>
  <r>
    <x v="11"/>
    <x v="5"/>
    <x v="0"/>
    <x v="0"/>
    <x v="0"/>
    <x v="0"/>
    <n v="241255"/>
  </r>
  <r>
    <x v="11"/>
    <x v="5"/>
    <x v="0"/>
    <x v="0"/>
    <x v="1"/>
    <x v="1"/>
    <n v="2518899"/>
  </r>
  <r>
    <x v="11"/>
    <x v="5"/>
    <x v="0"/>
    <x v="0"/>
    <x v="2"/>
    <x v="2"/>
    <n v="113070"/>
  </r>
  <r>
    <x v="11"/>
    <x v="5"/>
    <x v="0"/>
    <x v="0"/>
    <x v="3"/>
    <x v="10"/>
    <n v="-495271"/>
  </r>
  <r>
    <x v="11"/>
    <x v="5"/>
    <x v="0"/>
    <x v="0"/>
    <x v="3"/>
    <x v="11"/>
    <n v="0"/>
  </r>
  <r>
    <x v="11"/>
    <x v="5"/>
    <x v="0"/>
    <x v="0"/>
    <x v="3"/>
    <x v="12"/>
    <n v="26383"/>
  </r>
  <r>
    <x v="11"/>
    <x v="5"/>
    <x v="0"/>
    <x v="0"/>
    <x v="3"/>
    <x v="13"/>
    <n v="64727"/>
  </r>
  <r>
    <x v="11"/>
    <x v="5"/>
    <x v="0"/>
    <x v="0"/>
    <x v="3"/>
    <x v="14"/>
    <n v="0"/>
  </r>
  <r>
    <x v="11"/>
    <x v="5"/>
    <x v="0"/>
    <x v="0"/>
    <x v="3"/>
    <x v="15"/>
    <n v="0"/>
  </r>
  <r>
    <x v="11"/>
    <x v="5"/>
    <x v="0"/>
    <x v="0"/>
    <x v="4"/>
    <x v="4"/>
    <n v="3013543"/>
  </r>
  <r>
    <x v="11"/>
    <x v="5"/>
    <x v="0"/>
    <x v="0"/>
    <x v="5"/>
    <x v="16"/>
    <n v="0"/>
  </r>
  <r>
    <x v="11"/>
    <x v="5"/>
    <x v="0"/>
    <x v="0"/>
    <x v="5"/>
    <x v="17"/>
    <n v="0"/>
  </r>
  <r>
    <x v="11"/>
    <x v="5"/>
    <x v="0"/>
    <x v="0"/>
    <x v="5"/>
    <x v="18"/>
    <n v="0"/>
  </r>
  <r>
    <x v="11"/>
    <x v="5"/>
    <x v="0"/>
    <x v="1"/>
    <x v="6"/>
    <x v="6"/>
    <n v="-30942"/>
  </r>
  <r>
    <x v="11"/>
    <x v="5"/>
    <x v="0"/>
    <x v="2"/>
    <x v="7"/>
    <x v="7"/>
    <n v="1159182"/>
  </r>
  <r>
    <x v="11"/>
    <x v="5"/>
    <x v="0"/>
    <x v="2"/>
    <x v="8"/>
    <x v="19"/>
    <n v="469747"/>
  </r>
  <r>
    <x v="11"/>
    <x v="5"/>
    <x v="0"/>
    <x v="2"/>
    <x v="8"/>
    <x v="20"/>
    <n v="90069"/>
  </r>
  <r>
    <x v="11"/>
    <x v="5"/>
    <x v="0"/>
    <x v="2"/>
    <x v="8"/>
    <x v="21"/>
    <n v="3539393"/>
  </r>
  <r>
    <x v="11"/>
    <x v="5"/>
    <x v="0"/>
    <x v="2"/>
    <x v="9"/>
    <x v="9"/>
    <n v="1001595"/>
  </r>
  <r>
    <x v="11"/>
    <x v="5"/>
    <x v="1"/>
    <x v="0"/>
    <x v="0"/>
    <x v="0"/>
    <n v="318267"/>
  </r>
  <r>
    <x v="11"/>
    <x v="5"/>
    <x v="1"/>
    <x v="0"/>
    <x v="1"/>
    <x v="1"/>
    <n v="2812756"/>
  </r>
  <r>
    <x v="11"/>
    <x v="5"/>
    <x v="1"/>
    <x v="0"/>
    <x v="2"/>
    <x v="2"/>
    <n v="113070"/>
  </r>
  <r>
    <x v="11"/>
    <x v="5"/>
    <x v="1"/>
    <x v="0"/>
    <x v="3"/>
    <x v="10"/>
    <n v="-561844"/>
  </r>
  <r>
    <x v="11"/>
    <x v="5"/>
    <x v="1"/>
    <x v="0"/>
    <x v="3"/>
    <x v="11"/>
    <n v="0"/>
  </r>
  <r>
    <x v="11"/>
    <x v="5"/>
    <x v="1"/>
    <x v="0"/>
    <x v="3"/>
    <x v="12"/>
    <n v="10218"/>
  </r>
  <r>
    <x v="11"/>
    <x v="5"/>
    <x v="1"/>
    <x v="0"/>
    <x v="3"/>
    <x v="13"/>
    <n v="23747"/>
  </r>
  <r>
    <x v="11"/>
    <x v="5"/>
    <x v="1"/>
    <x v="0"/>
    <x v="3"/>
    <x v="14"/>
    <n v="0"/>
  </r>
  <r>
    <x v="11"/>
    <x v="5"/>
    <x v="1"/>
    <x v="0"/>
    <x v="3"/>
    <x v="15"/>
    <n v="0"/>
  </r>
  <r>
    <x v="11"/>
    <x v="5"/>
    <x v="1"/>
    <x v="0"/>
    <x v="4"/>
    <x v="4"/>
    <n v="3034970"/>
  </r>
  <r>
    <x v="11"/>
    <x v="5"/>
    <x v="1"/>
    <x v="0"/>
    <x v="5"/>
    <x v="16"/>
    <n v="0"/>
  </r>
  <r>
    <x v="11"/>
    <x v="5"/>
    <x v="1"/>
    <x v="0"/>
    <x v="5"/>
    <x v="17"/>
    <n v="0"/>
  </r>
  <r>
    <x v="11"/>
    <x v="5"/>
    <x v="1"/>
    <x v="0"/>
    <x v="5"/>
    <x v="18"/>
    <n v="9488"/>
  </r>
  <r>
    <x v="11"/>
    <x v="5"/>
    <x v="1"/>
    <x v="1"/>
    <x v="6"/>
    <x v="6"/>
    <n v="30700"/>
  </r>
  <r>
    <x v="11"/>
    <x v="5"/>
    <x v="1"/>
    <x v="2"/>
    <x v="7"/>
    <x v="7"/>
    <n v="1159182"/>
  </r>
  <r>
    <x v="11"/>
    <x v="5"/>
    <x v="1"/>
    <x v="2"/>
    <x v="8"/>
    <x v="19"/>
    <n v="463820"/>
  </r>
  <r>
    <x v="11"/>
    <x v="5"/>
    <x v="1"/>
    <x v="2"/>
    <x v="8"/>
    <x v="20"/>
    <n v="90069"/>
  </r>
  <r>
    <x v="11"/>
    <x v="5"/>
    <x v="1"/>
    <x v="2"/>
    <x v="8"/>
    <x v="21"/>
    <n v="3539393"/>
  </r>
  <r>
    <x v="11"/>
    <x v="5"/>
    <x v="1"/>
    <x v="2"/>
    <x v="9"/>
    <x v="9"/>
    <n v="1575690"/>
  </r>
  <r>
    <x v="11"/>
    <x v="6"/>
    <x v="0"/>
    <x v="0"/>
    <x v="0"/>
    <x v="0"/>
    <n v="2304"/>
  </r>
  <r>
    <x v="11"/>
    <x v="6"/>
    <x v="0"/>
    <x v="0"/>
    <x v="1"/>
    <x v="1"/>
    <n v="100102"/>
  </r>
  <r>
    <x v="11"/>
    <x v="6"/>
    <x v="0"/>
    <x v="0"/>
    <x v="2"/>
    <x v="2"/>
    <n v="0"/>
  </r>
  <r>
    <x v="11"/>
    <x v="6"/>
    <x v="0"/>
    <x v="0"/>
    <x v="3"/>
    <x v="10"/>
    <n v="-412"/>
  </r>
  <r>
    <x v="11"/>
    <x v="6"/>
    <x v="0"/>
    <x v="0"/>
    <x v="3"/>
    <x v="11"/>
    <n v="0"/>
  </r>
  <r>
    <x v="11"/>
    <x v="6"/>
    <x v="0"/>
    <x v="0"/>
    <x v="3"/>
    <x v="12"/>
    <n v="555"/>
  </r>
  <r>
    <x v="11"/>
    <x v="6"/>
    <x v="0"/>
    <x v="0"/>
    <x v="3"/>
    <x v="13"/>
    <n v="1393"/>
  </r>
  <r>
    <x v="11"/>
    <x v="6"/>
    <x v="0"/>
    <x v="0"/>
    <x v="3"/>
    <x v="14"/>
    <n v="0"/>
  </r>
  <r>
    <x v="11"/>
    <x v="6"/>
    <x v="0"/>
    <x v="0"/>
    <x v="3"/>
    <x v="15"/>
    <n v="0"/>
  </r>
  <r>
    <x v="11"/>
    <x v="6"/>
    <x v="0"/>
    <x v="0"/>
    <x v="4"/>
    <x v="4"/>
    <n v="28108"/>
  </r>
  <r>
    <x v="11"/>
    <x v="6"/>
    <x v="0"/>
    <x v="0"/>
    <x v="5"/>
    <x v="16"/>
    <n v="0"/>
  </r>
  <r>
    <x v="11"/>
    <x v="6"/>
    <x v="0"/>
    <x v="0"/>
    <x v="5"/>
    <x v="17"/>
    <n v="0"/>
  </r>
  <r>
    <x v="11"/>
    <x v="6"/>
    <x v="0"/>
    <x v="0"/>
    <x v="5"/>
    <x v="18"/>
    <n v="0"/>
  </r>
  <r>
    <x v="11"/>
    <x v="6"/>
    <x v="0"/>
    <x v="1"/>
    <x v="6"/>
    <x v="6"/>
    <n v="12573"/>
  </r>
  <r>
    <x v="11"/>
    <x v="6"/>
    <x v="0"/>
    <x v="2"/>
    <x v="7"/>
    <x v="7"/>
    <n v="8563"/>
  </r>
  <r>
    <x v="11"/>
    <x v="6"/>
    <x v="0"/>
    <x v="2"/>
    <x v="8"/>
    <x v="19"/>
    <n v="34882"/>
  </r>
  <r>
    <x v="11"/>
    <x v="6"/>
    <x v="0"/>
    <x v="2"/>
    <x v="8"/>
    <x v="20"/>
    <n v="0"/>
  </r>
  <r>
    <x v="11"/>
    <x v="6"/>
    <x v="0"/>
    <x v="2"/>
    <x v="8"/>
    <x v="21"/>
    <n v="81066"/>
  </r>
  <r>
    <x v="11"/>
    <x v="6"/>
    <x v="0"/>
    <x v="2"/>
    <x v="9"/>
    <x v="9"/>
    <n v="17040"/>
  </r>
  <r>
    <x v="11"/>
    <x v="6"/>
    <x v="1"/>
    <x v="0"/>
    <x v="0"/>
    <x v="0"/>
    <n v="2304"/>
  </r>
  <r>
    <x v="11"/>
    <x v="6"/>
    <x v="1"/>
    <x v="0"/>
    <x v="1"/>
    <x v="1"/>
    <n v="100102"/>
  </r>
  <r>
    <x v="11"/>
    <x v="6"/>
    <x v="1"/>
    <x v="0"/>
    <x v="2"/>
    <x v="2"/>
    <n v="0"/>
  </r>
  <r>
    <x v="11"/>
    <x v="6"/>
    <x v="1"/>
    <x v="0"/>
    <x v="3"/>
    <x v="10"/>
    <n v="-412"/>
  </r>
  <r>
    <x v="11"/>
    <x v="6"/>
    <x v="1"/>
    <x v="0"/>
    <x v="3"/>
    <x v="11"/>
    <n v="0"/>
  </r>
  <r>
    <x v="11"/>
    <x v="6"/>
    <x v="1"/>
    <x v="0"/>
    <x v="3"/>
    <x v="12"/>
    <n v="555"/>
  </r>
  <r>
    <x v="11"/>
    <x v="6"/>
    <x v="1"/>
    <x v="0"/>
    <x v="3"/>
    <x v="13"/>
    <n v="1393"/>
  </r>
  <r>
    <x v="11"/>
    <x v="6"/>
    <x v="1"/>
    <x v="0"/>
    <x v="3"/>
    <x v="14"/>
    <n v="0"/>
  </r>
  <r>
    <x v="11"/>
    <x v="6"/>
    <x v="1"/>
    <x v="0"/>
    <x v="3"/>
    <x v="15"/>
    <n v="0"/>
  </r>
  <r>
    <x v="11"/>
    <x v="6"/>
    <x v="1"/>
    <x v="0"/>
    <x v="4"/>
    <x v="4"/>
    <n v="28108"/>
  </r>
  <r>
    <x v="11"/>
    <x v="6"/>
    <x v="1"/>
    <x v="0"/>
    <x v="5"/>
    <x v="16"/>
    <n v="0"/>
  </r>
  <r>
    <x v="11"/>
    <x v="6"/>
    <x v="1"/>
    <x v="0"/>
    <x v="5"/>
    <x v="17"/>
    <n v="0"/>
  </r>
  <r>
    <x v="11"/>
    <x v="6"/>
    <x v="1"/>
    <x v="0"/>
    <x v="5"/>
    <x v="18"/>
    <n v="0"/>
  </r>
  <r>
    <x v="11"/>
    <x v="6"/>
    <x v="1"/>
    <x v="1"/>
    <x v="6"/>
    <x v="6"/>
    <n v="12573"/>
  </r>
  <r>
    <x v="11"/>
    <x v="6"/>
    <x v="1"/>
    <x v="2"/>
    <x v="7"/>
    <x v="7"/>
    <n v="8563"/>
  </r>
  <r>
    <x v="11"/>
    <x v="6"/>
    <x v="1"/>
    <x v="2"/>
    <x v="8"/>
    <x v="19"/>
    <n v="34882"/>
  </r>
  <r>
    <x v="11"/>
    <x v="6"/>
    <x v="1"/>
    <x v="2"/>
    <x v="8"/>
    <x v="20"/>
    <n v="0"/>
  </r>
  <r>
    <x v="11"/>
    <x v="6"/>
    <x v="1"/>
    <x v="2"/>
    <x v="8"/>
    <x v="21"/>
    <n v="81066"/>
  </r>
  <r>
    <x v="11"/>
    <x v="6"/>
    <x v="1"/>
    <x v="2"/>
    <x v="9"/>
    <x v="9"/>
    <n v="17040"/>
  </r>
  <r>
    <x v="11"/>
    <x v="7"/>
    <x v="0"/>
    <x v="0"/>
    <x v="0"/>
    <x v="0"/>
    <n v="342025"/>
  </r>
  <r>
    <x v="11"/>
    <x v="7"/>
    <x v="0"/>
    <x v="0"/>
    <x v="1"/>
    <x v="1"/>
    <n v="4445873"/>
  </r>
  <r>
    <x v="11"/>
    <x v="7"/>
    <x v="0"/>
    <x v="0"/>
    <x v="2"/>
    <x v="2"/>
    <n v="306537"/>
  </r>
  <r>
    <x v="11"/>
    <x v="7"/>
    <x v="0"/>
    <x v="0"/>
    <x v="3"/>
    <x v="10"/>
    <n v="-1195980"/>
  </r>
  <r>
    <x v="11"/>
    <x v="7"/>
    <x v="0"/>
    <x v="0"/>
    <x v="3"/>
    <x v="11"/>
    <n v="0"/>
  </r>
  <r>
    <x v="11"/>
    <x v="7"/>
    <x v="0"/>
    <x v="0"/>
    <x v="3"/>
    <x v="12"/>
    <n v="0"/>
  </r>
  <r>
    <x v="11"/>
    <x v="7"/>
    <x v="0"/>
    <x v="0"/>
    <x v="3"/>
    <x v="13"/>
    <n v="533065"/>
  </r>
  <r>
    <x v="11"/>
    <x v="7"/>
    <x v="0"/>
    <x v="0"/>
    <x v="3"/>
    <x v="14"/>
    <n v="0"/>
  </r>
  <r>
    <x v="11"/>
    <x v="7"/>
    <x v="0"/>
    <x v="0"/>
    <x v="3"/>
    <x v="15"/>
    <n v="0"/>
  </r>
  <r>
    <x v="11"/>
    <x v="7"/>
    <x v="0"/>
    <x v="0"/>
    <x v="4"/>
    <x v="4"/>
    <n v="4158574"/>
  </r>
  <r>
    <x v="11"/>
    <x v="7"/>
    <x v="0"/>
    <x v="0"/>
    <x v="5"/>
    <x v="16"/>
    <n v="0"/>
  </r>
  <r>
    <x v="11"/>
    <x v="7"/>
    <x v="0"/>
    <x v="0"/>
    <x v="5"/>
    <x v="17"/>
    <n v="0"/>
  </r>
  <r>
    <x v="11"/>
    <x v="7"/>
    <x v="0"/>
    <x v="0"/>
    <x v="5"/>
    <x v="18"/>
    <n v="0"/>
  </r>
  <r>
    <x v="11"/>
    <x v="7"/>
    <x v="0"/>
    <x v="1"/>
    <x v="6"/>
    <x v="6"/>
    <n v="-539729"/>
  </r>
  <r>
    <x v="11"/>
    <x v="7"/>
    <x v="0"/>
    <x v="2"/>
    <x v="7"/>
    <x v="7"/>
    <n v="1548763"/>
  </r>
  <r>
    <x v="11"/>
    <x v="7"/>
    <x v="0"/>
    <x v="2"/>
    <x v="8"/>
    <x v="19"/>
    <n v="699477"/>
  </r>
  <r>
    <x v="11"/>
    <x v="7"/>
    <x v="0"/>
    <x v="2"/>
    <x v="8"/>
    <x v="20"/>
    <n v="150737"/>
  </r>
  <r>
    <x v="11"/>
    <x v="7"/>
    <x v="0"/>
    <x v="2"/>
    <x v="8"/>
    <x v="21"/>
    <n v="5054110"/>
  </r>
  <r>
    <x v="11"/>
    <x v="7"/>
    <x v="0"/>
    <x v="2"/>
    <x v="9"/>
    <x v="9"/>
    <n v="1923108"/>
  </r>
  <r>
    <x v="11"/>
    <x v="7"/>
    <x v="1"/>
    <x v="0"/>
    <x v="0"/>
    <x v="0"/>
    <n v="1048781"/>
  </r>
  <r>
    <x v="11"/>
    <x v="7"/>
    <x v="1"/>
    <x v="0"/>
    <x v="1"/>
    <x v="1"/>
    <n v="7656793"/>
  </r>
  <r>
    <x v="11"/>
    <x v="7"/>
    <x v="1"/>
    <x v="0"/>
    <x v="2"/>
    <x v="2"/>
    <n v="353088"/>
  </r>
  <r>
    <x v="11"/>
    <x v="7"/>
    <x v="1"/>
    <x v="0"/>
    <x v="3"/>
    <x v="10"/>
    <n v="-2381174"/>
  </r>
  <r>
    <x v="11"/>
    <x v="7"/>
    <x v="1"/>
    <x v="0"/>
    <x v="3"/>
    <x v="11"/>
    <n v="0"/>
  </r>
  <r>
    <x v="11"/>
    <x v="7"/>
    <x v="1"/>
    <x v="0"/>
    <x v="3"/>
    <x v="12"/>
    <n v="0"/>
  </r>
  <r>
    <x v="11"/>
    <x v="7"/>
    <x v="1"/>
    <x v="0"/>
    <x v="3"/>
    <x v="13"/>
    <n v="183728"/>
  </r>
  <r>
    <x v="11"/>
    <x v="7"/>
    <x v="1"/>
    <x v="0"/>
    <x v="3"/>
    <x v="14"/>
    <n v="0"/>
  </r>
  <r>
    <x v="11"/>
    <x v="7"/>
    <x v="1"/>
    <x v="0"/>
    <x v="3"/>
    <x v="15"/>
    <n v="0"/>
  </r>
  <r>
    <x v="11"/>
    <x v="7"/>
    <x v="1"/>
    <x v="0"/>
    <x v="4"/>
    <x v="4"/>
    <n v="4261658"/>
  </r>
  <r>
    <x v="11"/>
    <x v="7"/>
    <x v="1"/>
    <x v="0"/>
    <x v="5"/>
    <x v="16"/>
    <n v="-229303"/>
  </r>
  <r>
    <x v="11"/>
    <x v="7"/>
    <x v="1"/>
    <x v="0"/>
    <x v="5"/>
    <x v="17"/>
    <n v="0"/>
  </r>
  <r>
    <x v="11"/>
    <x v="7"/>
    <x v="1"/>
    <x v="0"/>
    <x v="5"/>
    <x v="18"/>
    <n v="-118823"/>
  </r>
  <r>
    <x v="11"/>
    <x v="7"/>
    <x v="1"/>
    <x v="1"/>
    <x v="6"/>
    <x v="6"/>
    <n v="-972972"/>
  </r>
  <r>
    <x v="11"/>
    <x v="7"/>
    <x v="1"/>
    <x v="2"/>
    <x v="7"/>
    <x v="7"/>
    <n v="1548763"/>
  </r>
  <r>
    <x v="11"/>
    <x v="7"/>
    <x v="1"/>
    <x v="2"/>
    <x v="8"/>
    <x v="19"/>
    <n v="641684"/>
  </r>
  <r>
    <x v="11"/>
    <x v="7"/>
    <x v="1"/>
    <x v="2"/>
    <x v="8"/>
    <x v="20"/>
    <n v="150434"/>
  </r>
  <r>
    <x v="11"/>
    <x v="7"/>
    <x v="1"/>
    <x v="2"/>
    <x v="8"/>
    <x v="21"/>
    <n v="5054110"/>
  </r>
  <r>
    <x v="11"/>
    <x v="7"/>
    <x v="1"/>
    <x v="2"/>
    <x v="9"/>
    <x v="9"/>
    <n v="7497929"/>
  </r>
  <r>
    <x v="11"/>
    <x v="8"/>
    <x v="0"/>
    <x v="0"/>
    <x v="0"/>
    <x v="0"/>
    <n v="144543"/>
  </r>
  <r>
    <x v="11"/>
    <x v="8"/>
    <x v="0"/>
    <x v="0"/>
    <x v="1"/>
    <x v="1"/>
    <n v="731020"/>
  </r>
  <r>
    <x v="11"/>
    <x v="8"/>
    <x v="0"/>
    <x v="0"/>
    <x v="2"/>
    <x v="2"/>
    <n v="33670"/>
  </r>
  <r>
    <x v="11"/>
    <x v="8"/>
    <x v="0"/>
    <x v="0"/>
    <x v="3"/>
    <x v="10"/>
    <n v="0"/>
  </r>
  <r>
    <x v="11"/>
    <x v="8"/>
    <x v="0"/>
    <x v="0"/>
    <x v="3"/>
    <x v="11"/>
    <n v="0"/>
  </r>
  <r>
    <x v="11"/>
    <x v="8"/>
    <x v="0"/>
    <x v="0"/>
    <x v="3"/>
    <x v="12"/>
    <n v="0"/>
  </r>
  <r>
    <x v="11"/>
    <x v="8"/>
    <x v="0"/>
    <x v="0"/>
    <x v="3"/>
    <x v="13"/>
    <n v="53903"/>
  </r>
  <r>
    <x v="11"/>
    <x v="8"/>
    <x v="0"/>
    <x v="0"/>
    <x v="3"/>
    <x v="14"/>
    <n v="0"/>
  </r>
  <r>
    <x v="11"/>
    <x v="8"/>
    <x v="0"/>
    <x v="0"/>
    <x v="3"/>
    <x v="15"/>
    <n v="0"/>
  </r>
  <r>
    <x v="11"/>
    <x v="8"/>
    <x v="0"/>
    <x v="0"/>
    <x v="4"/>
    <x v="4"/>
    <n v="998923"/>
  </r>
  <r>
    <x v="11"/>
    <x v="8"/>
    <x v="0"/>
    <x v="0"/>
    <x v="5"/>
    <x v="16"/>
    <n v="0"/>
  </r>
  <r>
    <x v="11"/>
    <x v="8"/>
    <x v="0"/>
    <x v="0"/>
    <x v="5"/>
    <x v="17"/>
    <n v="0"/>
  </r>
  <r>
    <x v="11"/>
    <x v="8"/>
    <x v="0"/>
    <x v="0"/>
    <x v="5"/>
    <x v="18"/>
    <n v="0"/>
  </r>
  <r>
    <x v="11"/>
    <x v="8"/>
    <x v="0"/>
    <x v="1"/>
    <x v="6"/>
    <x v="6"/>
    <n v="139532"/>
  </r>
  <r>
    <x v="11"/>
    <x v="8"/>
    <x v="0"/>
    <x v="2"/>
    <x v="7"/>
    <x v="7"/>
    <n v="405612"/>
  </r>
  <r>
    <x v="11"/>
    <x v="8"/>
    <x v="0"/>
    <x v="2"/>
    <x v="8"/>
    <x v="19"/>
    <n v="202035"/>
  </r>
  <r>
    <x v="11"/>
    <x v="8"/>
    <x v="0"/>
    <x v="2"/>
    <x v="8"/>
    <x v="20"/>
    <n v="50515"/>
  </r>
  <r>
    <x v="11"/>
    <x v="8"/>
    <x v="0"/>
    <x v="2"/>
    <x v="8"/>
    <x v="21"/>
    <n v="1090954"/>
  </r>
  <r>
    <x v="11"/>
    <x v="8"/>
    <x v="0"/>
    <x v="2"/>
    <x v="9"/>
    <x v="9"/>
    <n v="244669"/>
  </r>
  <r>
    <x v="11"/>
    <x v="8"/>
    <x v="1"/>
    <x v="0"/>
    <x v="0"/>
    <x v="0"/>
    <n v="183880"/>
  </r>
  <r>
    <x v="11"/>
    <x v="8"/>
    <x v="1"/>
    <x v="0"/>
    <x v="1"/>
    <x v="1"/>
    <n v="794710"/>
  </r>
  <r>
    <x v="11"/>
    <x v="8"/>
    <x v="1"/>
    <x v="0"/>
    <x v="2"/>
    <x v="2"/>
    <n v="38981"/>
  </r>
  <r>
    <x v="11"/>
    <x v="8"/>
    <x v="1"/>
    <x v="0"/>
    <x v="3"/>
    <x v="10"/>
    <n v="-34324"/>
  </r>
  <r>
    <x v="11"/>
    <x v="8"/>
    <x v="1"/>
    <x v="0"/>
    <x v="3"/>
    <x v="11"/>
    <n v="0"/>
  </r>
  <r>
    <x v="11"/>
    <x v="8"/>
    <x v="1"/>
    <x v="0"/>
    <x v="3"/>
    <x v="12"/>
    <n v="0"/>
  </r>
  <r>
    <x v="11"/>
    <x v="8"/>
    <x v="1"/>
    <x v="0"/>
    <x v="3"/>
    <x v="13"/>
    <n v="0"/>
  </r>
  <r>
    <x v="11"/>
    <x v="8"/>
    <x v="1"/>
    <x v="0"/>
    <x v="3"/>
    <x v="14"/>
    <n v="0"/>
  </r>
  <r>
    <x v="11"/>
    <x v="8"/>
    <x v="1"/>
    <x v="0"/>
    <x v="3"/>
    <x v="15"/>
    <n v="0"/>
  </r>
  <r>
    <x v="11"/>
    <x v="8"/>
    <x v="1"/>
    <x v="0"/>
    <x v="4"/>
    <x v="4"/>
    <n v="1037310"/>
  </r>
  <r>
    <x v="11"/>
    <x v="8"/>
    <x v="1"/>
    <x v="0"/>
    <x v="5"/>
    <x v="16"/>
    <n v="0"/>
  </r>
  <r>
    <x v="11"/>
    <x v="8"/>
    <x v="1"/>
    <x v="0"/>
    <x v="5"/>
    <x v="17"/>
    <n v="0"/>
  </r>
  <r>
    <x v="11"/>
    <x v="8"/>
    <x v="1"/>
    <x v="0"/>
    <x v="5"/>
    <x v="18"/>
    <n v="0"/>
  </r>
  <r>
    <x v="11"/>
    <x v="8"/>
    <x v="1"/>
    <x v="1"/>
    <x v="6"/>
    <x v="6"/>
    <n v="180324"/>
  </r>
  <r>
    <x v="11"/>
    <x v="8"/>
    <x v="1"/>
    <x v="2"/>
    <x v="7"/>
    <x v="7"/>
    <n v="405612"/>
  </r>
  <r>
    <x v="11"/>
    <x v="8"/>
    <x v="1"/>
    <x v="2"/>
    <x v="8"/>
    <x v="19"/>
    <n v="198628"/>
  </r>
  <r>
    <x v="11"/>
    <x v="8"/>
    <x v="1"/>
    <x v="2"/>
    <x v="8"/>
    <x v="20"/>
    <n v="50515"/>
  </r>
  <r>
    <x v="11"/>
    <x v="8"/>
    <x v="1"/>
    <x v="2"/>
    <x v="8"/>
    <x v="21"/>
    <n v="1090954"/>
  </r>
  <r>
    <x v="11"/>
    <x v="8"/>
    <x v="1"/>
    <x v="2"/>
    <x v="9"/>
    <x v="9"/>
    <n v="523820"/>
  </r>
  <r>
    <x v="11"/>
    <x v="9"/>
    <x v="0"/>
    <x v="0"/>
    <x v="0"/>
    <x v="0"/>
    <n v="34247"/>
  </r>
  <r>
    <x v="11"/>
    <x v="9"/>
    <x v="0"/>
    <x v="0"/>
    <x v="1"/>
    <x v="1"/>
    <n v="284227"/>
  </r>
  <r>
    <x v="11"/>
    <x v="9"/>
    <x v="0"/>
    <x v="0"/>
    <x v="2"/>
    <x v="2"/>
    <n v="7071"/>
  </r>
  <r>
    <x v="11"/>
    <x v="9"/>
    <x v="0"/>
    <x v="0"/>
    <x v="3"/>
    <x v="10"/>
    <n v="-69765"/>
  </r>
  <r>
    <x v="11"/>
    <x v="9"/>
    <x v="0"/>
    <x v="0"/>
    <x v="3"/>
    <x v="11"/>
    <n v="0"/>
  </r>
  <r>
    <x v="11"/>
    <x v="9"/>
    <x v="0"/>
    <x v="0"/>
    <x v="3"/>
    <x v="12"/>
    <n v="11548"/>
  </r>
  <r>
    <x v="11"/>
    <x v="9"/>
    <x v="0"/>
    <x v="0"/>
    <x v="3"/>
    <x v="13"/>
    <n v="19174"/>
  </r>
  <r>
    <x v="11"/>
    <x v="9"/>
    <x v="0"/>
    <x v="0"/>
    <x v="3"/>
    <x v="14"/>
    <n v="0"/>
  </r>
  <r>
    <x v="11"/>
    <x v="9"/>
    <x v="0"/>
    <x v="0"/>
    <x v="3"/>
    <x v="15"/>
    <n v="0"/>
  </r>
  <r>
    <x v="11"/>
    <x v="9"/>
    <x v="0"/>
    <x v="0"/>
    <x v="4"/>
    <x v="4"/>
    <n v="437038"/>
  </r>
  <r>
    <x v="11"/>
    <x v="9"/>
    <x v="0"/>
    <x v="0"/>
    <x v="5"/>
    <x v="16"/>
    <n v="0"/>
  </r>
  <r>
    <x v="11"/>
    <x v="9"/>
    <x v="0"/>
    <x v="0"/>
    <x v="5"/>
    <x v="17"/>
    <n v="0"/>
  </r>
  <r>
    <x v="11"/>
    <x v="9"/>
    <x v="0"/>
    <x v="0"/>
    <x v="5"/>
    <x v="18"/>
    <n v="0"/>
  </r>
  <r>
    <x v="11"/>
    <x v="9"/>
    <x v="0"/>
    <x v="1"/>
    <x v="6"/>
    <x v="6"/>
    <n v="-26121"/>
  </r>
  <r>
    <x v="11"/>
    <x v="9"/>
    <x v="0"/>
    <x v="2"/>
    <x v="7"/>
    <x v="7"/>
    <n v="282138"/>
  </r>
  <r>
    <x v="11"/>
    <x v="9"/>
    <x v="0"/>
    <x v="2"/>
    <x v="8"/>
    <x v="19"/>
    <n v="49478"/>
  </r>
  <r>
    <x v="11"/>
    <x v="9"/>
    <x v="0"/>
    <x v="2"/>
    <x v="8"/>
    <x v="20"/>
    <n v="12316"/>
  </r>
  <r>
    <x v="11"/>
    <x v="9"/>
    <x v="0"/>
    <x v="2"/>
    <x v="8"/>
    <x v="21"/>
    <n v="351728"/>
  </r>
  <r>
    <x v="11"/>
    <x v="9"/>
    <x v="0"/>
    <x v="2"/>
    <x v="9"/>
    <x v="9"/>
    <n v="79845"/>
  </r>
  <r>
    <x v="11"/>
    <x v="9"/>
    <x v="1"/>
    <x v="0"/>
    <x v="0"/>
    <x v="0"/>
    <n v="40047"/>
  </r>
  <r>
    <x v="11"/>
    <x v="9"/>
    <x v="1"/>
    <x v="0"/>
    <x v="1"/>
    <x v="1"/>
    <n v="299136"/>
  </r>
  <r>
    <x v="11"/>
    <x v="9"/>
    <x v="1"/>
    <x v="0"/>
    <x v="2"/>
    <x v="2"/>
    <n v="7071"/>
  </r>
  <r>
    <x v="11"/>
    <x v="9"/>
    <x v="1"/>
    <x v="0"/>
    <x v="3"/>
    <x v="10"/>
    <n v="-69765"/>
  </r>
  <r>
    <x v="11"/>
    <x v="9"/>
    <x v="1"/>
    <x v="0"/>
    <x v="3"/>
    <x v="11"/>
    <n v="0"/>
  </r>
  <r>
    <x v="11"/>
    <x v="9"/>
    <x v="1"/>
    <x v="0"/>
    <x v="3"/>
    <x v="12"/>
    <n v="2448"/>
  </r>
  <r>
    <x v="11"/>
    <x v="9"/>
    <x v="1"/>
    <x v="0"/>
    <x v="3"/>
    <x v="13"/>
    <n v="19174"/>
  </r>
  <r>
    <x v="11"/>
    <x v="9"/>
    <x v="1"/>
    <x v="0"/>
    <x v="3"/>
    <x v="14"/>
    <n v="0"/>
  </r>
  <r>
    <x v="11"/>
    <x v="9"/>
    <x v="1"/>
    <x v="0"/>
    <x v="3"/>
    <x v="15"/>
    <n v="0"/>
  </r>
  <r>
    <x v="11"/>
    <x v="9"/>
    <x v="1"/>
    <x v="0"/>
    <x v="4"/>
    <x v="4"/>
    <n v="437038"/>
  </r>
  <r>
    <x v="11"/>
    <x v="9"/>
    <x v="1"/>
    <x v="0"/>
    <x v="5"/>
    <x v="16"/>
    <n v="0"/>
  </r>
  <r>
    <x v="11"/>
    <x v="9"/>
    <x v="1"/>
    <x v="0"/>
    <x v="5"/>
    <x v="17"/>
    <n v="0"/>
  </r>
  <r>
    <x v="11"/>
    <x v="9"/>
    <x v="1"/>
    <x v="0"/>
    <x v="5"/>
    <x v="18"/>
    <n v="0"/>
  </r>
  <r>
    <x v="11"/>
    <x v="9"/>
    <x v="1"/>
    <x v="1"/>
    <x v="6"/>
    <x v="6"/>
    <n v="-19479"/>
  </r>
  <r>
    <x v="11"/>
    <x v="9"/>
    <x v="1"/>
    <x v="2"/>
    <x v="7"/>
    <x v="7"/>
    <n v="282138"/>
  </r>
  <r>
    <x v="11"/>
    <x v="9"/>
    <x v="1"/>
    <x v="2"/>
    <x v="8"/>
    <x v="19"/>
    <n v="49478"/>
  </r>
  <r>
    <x v="11"/>
    <x v="9"/>
    <x v="1"/>
    <x v="2"/>
    <x v="8"/>
    <x v="20"/>
    <n v="12316"/>
  </r>
  <r>
    <x v="11"/>
    <x v="9"/>
    <x v="1"/>
    <x v="2"/>
    <x v="8"/>
    <x v="21"/>
    <n v="351728"/>
  </r>
  <r>
    <x v="11"/>
    <x v="9"/>
    <x v="1"/>
    <x v="2"/>
    <x v="9"/>
    <x v="9"/>
    <n v="116296"/>
  </r>
  <r>
    <x v="11"/>
    <x v="10"/>
    <x v="0"/>
    <x v="0"/>
    <x v="0"/>
    <x v="0"/>
    <n v="201183"/>
  </r>
  <r>
    <x v="11"/>
    <x v="10"/>
    <x v="0"/>
    <x v="0"/>
    <x v="1"/>
    <x v="1"/>
    <n v="1043063"/>
  </r>
  <r>
    <x v="11"/>
    <x v="10"/>
    <x v="0"/>
    <x v="0"/>
    <x v="2"/>
    <x v="2"/>
    <n v="31882"/>
  </r>
  <r>
    <x v="11"/>
    <x v="10"/>
    <x v="0"/>
    <x v="0"/>
    <x v="3"/>
    <x v="10"/>
    <n v="-212276"/>
  </r>
  <r>
    <x v="11"/>
    <x v="10"/>
    <x v="0"/>
    <x v="0"/>
    <x v="3"/>
    <x v="11"/>
    <n v="0"/>
  </r>
  <r>
    <x v="11"/>
    <x v="10"/>
    <x v="0"/>
    <x v="0"/>
    <x v="3"/>
    <x v="12"/>
    <n v="6866"/>
  </r>
  <r>
    <x v="11"/>
    <x v="10"/>
    <x v="0"/>
    <x v="0"/>
    <x v="3"/>
    <x v="13"/>
    <n v="60104"/>
  </r>
  <r>
    <x v="11"/>
    <x v="10"/>
    <x v="0"/>
    <x v="0"/>
    <x v="3"/>
    <x v="14"/>
    <n v="264"/>
  </r>
  <r>
    <x v="11"/>
    <x v="10"/>
    <x v="0"/>
    <x v="0"/>
    <x v="3"/>
    <x v="15"/>
    <n v="0"/>
  </r>
  <r>
    <x v="11"/>
    <x v="10"/>
    <x v="0"/>
    <x v="0"/>
    <x v="4"/>
    <x v="4"/>
    <n v="948048"/>
  </r>
  <r>
    <x v="11"/>
    <x v="10"/>
    <x v="0"/>
    <x v="0"/>
    <x v="5"/>
    <x v="16"/>
    <n v="0"/>
  </r>
  <r>
    <x v="11"/>
    <x v="10"/>
    <x v="0"/>
    <x v="0"/>
    <x v="5"/>
    <x v="17"/>
    <n v="0"/>
  </r>
  <r>
    <x v="11"/>
    <x v="10"/>
    <x v="0"/>
    <x v="0"/>
    <x v="5"/>
    <x v="18"/>
    <n v="0"/>
  </r>
  <r>
    <x v="11"/>
    <x v="10"/>
    <x v="0"/>
    <x v="1"/>
    <x v="6"/>
    <x v="6"/>
    <n v="-98777"/>
  </r>
  <r>
    <x v="11"/>
    <x v="10"/>
    <x v="0"/>
    <x v="2"/>
    <x v="7"/>
    <x v="7"/>
    <n v="453044"/>
  </r>
  <r>
    <x v="11"/>
    <x v="10"/>
    <x v="0"/>
    <x v="2"/>
    <x v="8"/>
    <x v="19"/>
    <n v="441258"/>
  </r>
  <r>
    <x v="11"/>
    <x v="10"/>
    <x v="0"/>
    <x v="2"/>
    <x v="8"/>
    <x v="20"/>
    <n v="20406"/>
  </r>
  <r>
    <x v="11"/>
    <x v="10"/>
    <x v="0"/>
    <x v="2"/>
    <x v="8"/>
    <x v="21"/>
    <n v="1036107"/>
  </r>
  <r>
    <x v="11"/>
    <x v="10"/>
    <x v="0"/>
    <x v="2"/>
    <x v="9"/>
    <x v="9"/>
    <n v="319626"/>
  </r>
  <r>
    <x v="11"/>
    <x v="10"/>
    <x v="1"/>
    <x v="0"/>
    <x v="0"/>
    <x v="0"/>
    <n v="246477"/>
  </r>
  <r>
    <x v="11"/>
    <x v="10"/>
    <x v="1"/>
    <x v="0"/>
    <x v="1"/>
    <x v="1"/>
    <n v="1061599"/>
  </r>
  <r>
    <x v="11"/>
    <x v="10"/>
    <x v="1"/>
    <x v="0"/>
    <x v="2"/>
    <x v="2"/>
    <n v="42008"/>
  </r>
  <r>
    <x v="11"/>
    <x v="10"/>
    <x v="1"/>
    <x v="0"/>
    <x v="3"/>
    <x v="10"/>
    <n v="-318236"/>
  </r>
  <r>
    <x v="11"/>
    <x v="10"/>
    <x v="1"/>
    <x v="0"/>
    <x v="3"/>
    <x v="11"/>
    <n v="0"/>
  </r>
  <r>
    <x v="11"/>
    <x v="10"/>
    <x v="1"/>
    <x v="0"/>
    <x v="3"/>
    <x v="12"/>
    <n v="6866"/>
  </r>
  <r>
    <x v="11"/>
    <x v="10"/>
    <x v="1"/>
    <x v="0"/>
    <x v="3"/>
    <x v="13"/>
    <n v="57005"/>
  </r>
  <r>
    <x v="11"/>
    <x v="10"/>
    <x v="1"/>
    <x v="0"/>
    <x v="3"/>
    <x v="14"/>
    <n v="264"/>
  </r>
  <r>
    <x v="11"/>
    <x v="10"/>
    <x v="1"/>
    <x v="0"/>
    <x v="3"/>
    <x v="15"/>
    <n v="0"/>
  </r>
  <r>
    <x v="11"/>
    <x v="10"/>
    <x v="1"/>
    <x v="0"/>
    <x v="4"/>
    <x v="4"/>
    <n v="989737"/>
  </r>
  <r>
    <x v="11"/>
    <x v="10"/>
    <x v="1"/>
    <x v="0"/>
    <x v="5"/>
    <x v="16"/>
    <n v="0"/>
  </r>
  <r>
    <x v="11"/>
    <x v="10"/>
    <x v="1"/>
    <x v="0"/>
    <x v="5"/>
    <x v="17"/>
    <n v="0"/>
  </r>
  <r>
    <x v="11"/>
    <x v="10"/>
    <x v="1"/>
    <x v="0"/>
    <x v="5"/>
    <x v="18"/>
    <n v="0"/>
  </r>
  <r>
    <x v="11"/>
    <x v="10"/>
    <x v="1"/>
    <x v="1"/>
    <x v="6"/>
    <x v="6"/>
    <n v="-112113"/>
  </r>
  <r>
    <x v="11"/>
    <x v="10"/>
    <x v="1"/>
    <x v="2"/>
    <x v="7"/>
    <x v="7"/>
    <n v="453044"/>
  </r>
  <r>
    <x v="11"/>
    <x v="10"/>
    <x v="1"/>
    <x v="2"/>
    <x v="8"/>
    <x v="19"/>
    <n v="435871"/>
  </r>
  <r>
    <x v="11"/>
    <x v="10"/>
    <x v="1"/>
    <x v="2"/>
    <x v="8"/>
    <x v="20"/>
    <n v="20406"/>
  </r>
  <r>
    <x v="11"/>
    <x v="10"/>
    <x v="1"/>
    <x v="2"/>
    <x v="8"/>
    <x v="21"/>
    <n v="1036107"/>
  </r>
  <r>
    <x v="11"/>
    <x v="10"/>
    <x v="1"/>
    <x v="2"/>
    <x v="9"/>
    <x v="9"/>
    <n v="536381"/>
  </r>
  <r>
    <x v="11"/>
    <x v="11"/>
    <x v="0"/>
    <x v="0"/>
    <x v="0"/>
    <x v="0"/>
    <n v="184972"/>
  </r>
  <r>
    <x v="11"/>
    <x v="11"/>
    <x v="0"/>
    <x v="0"/>
    <x v="1"/>
    <x v="1"/>
    <n v="1366918"/>
  </r>
  <r>
    <x v="11"/>
    <x v="11"/>
    <x v="0"/>
    <x v="0"/>
    <x v="2"/>
    <x v="2"/>
    <n v="160866"/>
  </r>
  <r>
    <x v="11"/>
    <x v="11"/>
    <x v="0"/>
    <x v="0"/>
    <x v="3"/>
    <x v="10"/>
    <n v="-176211"/>
  </r>
  <r>
    <x v="11"/>
    <x v="11"/>
    <x v="0"/>
    <x v="0"/>
    <x v="3"/>
    <x v="11"/>
    <n v="-8696"/>
  </r>
  <r>
    <x v="11"/>
    <x v="11"/>
    <x v="0"/>
    <x v="0"/>
    <x v="3"/>
    <x v="12"/>
    <n v="86249"/>
  </r>
  <r>
    <x v="11"/>
    <x v="11"/>
    <x v="0"/>
    <x v="0"/>
    <x v="3"/>
    <x v="13"/>
    <n v="82754"/>
  </r>
  <r>
    <x v="11"/>
    <x v="11"/>
    <x v="0"/>
    <x v="0"/>
    <x v="3"/>
    <x v="14"/>
    <n v="34856"/>
  </r>
  <r>
    <x v="11"/>
    <x v="11"/>
    <x v="0"/>
    <x v="0"/>
    <x v="3"/>
    <x v="15"/>
    <n v="507"/>
  </r>
  <r>
    <x v="11"/>
    <x v="11"/>
    <x v="0"/>
    <x v="0"/>
    <x v="4"/>
    <x v="4"/>
    <n v="2424346"/>
  </r>
  <r>
    <x v="11"/>
    <x v="11"/>
    <x v="0"/>
    <x v="0"/>
    <x v="5"/>
    <x v="16"/>
    <n v="0"/>
  </r>
  <r>
    <x v="11"/>
    <x v="11"/>
    <x v="0"/>
    <x v="0"/>
    <x v="5"/>
    <x v="17"/>
    <n v="0"/>
  </r>
  <r>
    <x v="11"/>
    <x v="11"/>
    <x v="0"/>
    <x v="0"/>
    <x v="5"/>
    <x v="18"/>
    <n v="0"/>
  </r>
  <r>
    <x v="11"/>
    <x v="11"/>
    <x v="0"/>
    <x v="1"/>
    <x v="6"/>
    <x v="6"/>
    <n v="316077"/>
  </r>
  <r>
    <x v="11"/>
    <x v="11"/>
    <x v="0"/>
    <x v="2"/>
    <x v="7"/>
    <x v="7"/>
    <n v="811926"/>
  </r>
  <r>
    <x v="11"/>
    <x v="11"/>
    <x v="0"/>
    <x v="2"/>
    <x v="8"/>
    <x v="19"/>
    <n v="404166"/>
  </r>
  <r>
    <x v="11"/>
    <x v="11"/>
    <x v="0"/>
    <x v="2"/>
    <x v="8"/>
    <x v="20"/>
    <n v="44800"/>
  </r>
  <r>
    <x v="11"/>
    <x v="11"/>
    <x v="0"/>
    <x v="2"/>
    <x v="8"/>
    <x v="21"/>
    <n v="2656670"/>
  </r>
  <r>
    <x v="11"/>
    <x v="11"/>
    <x v="0"/>
    <x v="2"/>
    <x v="9"/>
    <x v="9"/>
    <n v="516158"/>
  </r>
  <r>
    <x v="11"/>
    <x v="11"/>
    <x v="1"/>
    <x v="0"/>
    <x v="0"/>
    <x v="0"/>
    <n v="222279"/>
  </r>
  <r>
    <x v="11"/>
    <x v="11"/>
    <x v="1"/>
    <x v="0"/>
    <x v="1"/>
    <x v="1"/>
    <n v="1482151"/>
  </r>
  <r>
    <x v="11"/>
    <x v="11"/>
    <x v="1"/>
    <x v="0"/>
    <x v="2"/>
    <x v="2"/>
    <n v="216586"/>
  </r>
  <r>
    <x v="11"/>
    <x v="11"/>
    <x v="1"/>
    <x v="0"/>
    <x v="3"/>
    <x v="10"/>
    <n v="-199750"/>
  </r>
  <r>
    <x v="11"/>
    <x v="11"/>
    <x v="1"/>
    <x v="0"/>
    <x v="3"/>
    <x v="11"/>
    <n v="-8696"/>
  </r>
  <r>
    <x v="11"/>
    <x v="11"/>
    <x v="1"/>
    <x v="0"/>
    <x v="3"/>
    <x v="12"/>
    <n v="86249"/>
  </r>
  <r>
    <x v="11"/>
    <x v="11"/>
    <x v="1"/>
    <x v="0"/>
    <x v="3"/>
    <x v="13"/>
    <n v="89596"/>
  </r>
  <r>
    <x v="11"/>
    <x v="11"/>
    <x v="1"/>
    <x v="0"/>
    <x v="3"/>
    <x v="14"/>
    <n v="34856"/>
  </r>
  <r>
    <x v="11"/>
    <x v="11"/>
    <x v="1"/>
    <x v="0"/>
    <x v="3"/>
    <x v="15"/>
    <n v="507"/>
  </r>
  <r>
    <x v="11"/>
    <x v="11"/>
    <x v="1"/>
    <x v="0"/>
    <x v="4"/>
    <x v="4"/>
    <n v="2908619"/>
  </r>
  <r>
    <x v="11"/>
    <x v="11"/>
    <x v="1"/>
    <x v="0"/>
    <x v="5"/>
    <x v="16"/>
    <n v="0"/>
  </r>
  <r>
    <x v="11"/>
    <x v="11"/>
    <x v="1"/>
    <x v="0"/>
    <x v="5"/>
    <x v="17"/>
    <n v="0"/>
  </r>
  <r>
    <x v="11"/>
    <x v="11"/>
    <x v="1"/>
    <x v="0"/>
    <x v="5"/>
    <x v="18"/>
    <n v="0"/>
  </r>
  <r>
    <x v="11"/>
    <x v="11"/>
    <x v="1"/>
    <x v="1"/>
    <x v="6"/>
    <x v="6"/>
    <n v="190663"/>
  </r>
  <r>
    <x v="11"/>
    <x v="11"/>
    <x v="1"/>
    <x v="2"/>
    <x v="7"/>
    <x v="7"/>
    <n v="811926"/>
  </r>
  <r>
    <x v="11"/>
    <x v="11"/>
    <x v="1"/>
    <x v="2"/>
    <x v="8"/>
    <x v="19"/>
    <n v="397654"/>
  </r>
  <r>
    <x v="11"/>
    <x v="11"/>
    <x v="1"/>
    <x v="2"/>
    <x v="8"/>
    <x v="20"/>
    <n v="44800"/>
  </r>
  <r>
    <x v="11"/>
    <x v="11"/>
    <x v="1"/>
    <x v="2"/>
    <x v="8"/>
    <x v="21"/>
    <n v="2656670"/>
  </r>
  <r>
    <x v="11"/>
    <x v="11"/>
    <x v="1"/>
    <x v="2"/>
    <x v="9"/>
    <x v="9"/>
    <n v="1106486"/>
  </r>
  <r>
    <x v="11"/>
    <x v="63"/>
    <x v="0"/>
    <x v="0"/>
    <x v="0"/>
    <x v="0"/>
    <n v="866"/>
  </r>
  <r>
    <x v="11"/>
    <x v="63"/>
    <x v="0"/>
    <x v="0"/>
    <x v="1"/>
    <x v="1"/>
    <n v="64599"/>
  </r>
  <r>
    <x v="11"/>
    <x v="63"/>
    <x v="0"/>
    <x v="0"/>
    <x v="2"/>
    <x v="2"/>
    <n v="0"/>
  </r>
  <r>
    <x v="11"/>
    <x v="63"/>
    <x v="0"/>
    <x v="0"/>
    <x v="3"/>
    <x v="10"/>
    <n v="-16"/>
  </r>
  <r>
    <x v="11"/>
    <x v="63"/>
    <x v="0"/>
    <x v="0"/>
    <x v="3"/>
    <x v="11"/>
    <n v="0"/>
  </r>
  <r>
    <x v="11"/>
    <x v="63"/>
    <x v="0"/>
    <x v="0"/>
    <x v="3"/>
    <x v="12"/>
    <n v="464"/>
  </r>
  <r>
    <x v="11"/>
    <x v="63"/>
    <x v="0"/>
    <x v="0"/>
    <x v="3"/>
    <x v="13"/>
    <n v="733"/>
  </r>
  <r>
    <x v="11"/>
    <x v="63"/>
    <x v="0"/>
    <x v="0"/>
    <x v="3"/>
    <x v="14"/>
    <n v="0"/>
  </r>
  <r>
    <x v="11"/>
    <x v="63"/>
    <x v="0"/>
    <x v="0"/>
    <x v="3"/>
    <x v="15"/>
    <n v="0"/>
  </r>
  <r>
    <x v="11"/>
    <x v="63"/>
    <x v="0"/>
    <x v="0"/>
    <x v="4"/>
    <x v="4"/>
    <n v="6387"/>
  </r>
  <r>
    <x v="11"/>
    <x v="63"/>
    <x v="0"/>
    <x v="0"/>
    <x v="5"/>
    <x v="16"/>
    <n v="0"/>
  </r>
  <r>
    <x v="11"/>
    <x v="63"/>
    <x v="0"/>
    <x v="0"/>
    <x v="5"/>
    <x v="17"/>
    <n v="0"/>
  </r>
  <r>
    <x v="11"/>
    <x v="63"/>
    <x v="0"/>
    <x v="0"/>
    <x v="5"/>
    <x v="18"/>
    <n v="0"/>
  </r>
  <r>
    <x v="11"/>
    <x v="63"/>
    <x v="0"/>
    <x v="1"/>
    <x v="6"/>
    <x v="6"/>
    <n v="4740"/>
  </r>
  <r>
    <x v="11"/>
    <x v="63"/>
    <x v="0"/>
    <x v="2"/>
    <x v="7"/>
    <x v="7"/>
    <n v="999"/>
  </r>
  <r>
    <x v="11"/>
    <x v="63"/>
    <x v="0"/>
    <x v="2"/>
    <x v="8"/>
    <x v="19"/>
    <n v="42423"/>
  </r>
  <r>
    <x v="11"/>
    <x v="63"/>
    <x v="0"/>
    <x v="2"/>
    <x v="8"/>
    <x v="20"/>
    <n v="217"/>
  </r>
  <r>
    <x v="11"/>
    <x v="63"/>
    <x v="0"/>
    <x v="2"/>
    <x v="8"/>
    <x v="21"/>
    <n v="17695"/>
  </r>
  <r>
    <x v="11"/>
    <x v="63"/>
    <x v="0"/>
    <x v="2"/>
    <x v="9"/>
    <x v="9"/>
    <n v="14077"/>
  </r>
  <r>
    <x v="11"/>
    <x v="63"/>
    <x v="1"/>
    <x v="0"/>
    <x v="0"/>
    <x v="0"/>
    <n v="1724"/>
  </r>
  <r>
    <x v="11"/>
    <x v="63"/>
    <x v="1"/>
    <x v="0"/>
    <x v="1"/>
    <x v="1"/>
    <n v="64973"/>
  </r>
  <r>
    <x v="11"/>
    <x v="63"/>
    <x v="1"/>
    <x v="0"/>
    <x v="2"/>
    <x v="2"/>
    <n v="0"/>
  </r>
  <r>
    <x v="11"/>
    <x v="63"/>
    <x v="1"/>
    <x v="0"/>
    <x v="3"/>
    <x v="10"/>
    <n v="-3388"/>
  </r>
  <r>
    <x v="11"/>
    <x v="63"/>
    <x v="1"/>
    <x v="0"/>
    <x v="3"/>
    <x v="11"/>
    <n v="0"/>
  </r>
  <r>
    <x v="11"/>
    <x v="63"/>
    <x v="1"/>
    <x v="0"/>
    <x v="3"/>
    <x v="12"/>
    <n v="464"/>
  </r>
  <r>
    <x v="11"/>
    <x v="63"/>
    <x v="1"/>
    <x v="0"/>
    <x v="3"/>
    <x v="13"/>
    <n v="612"/>
  </r>
  <r>
    <x v="11"/>
    <x v="63"/>
    <x v="1"/>
    <x v="0"/>
    <x v="3"/>
    <x v="14"/>
    <n v="0"/>
  </r>
  <r>
    <x v="11"/>
    <x v="63"/>
    <x v="1"/>
    <x v="0"/>
    <x v="3"/>
    <x v="15"/>
    <n v="0"/>
  </r>
  <r>
    <x v="11"/>
    <x v="63"/>
    <x v="1"/>
    <x v="0"/>
    <x v="4"/>
    <x v="4"/>
    <n v="6387"/>
  </r>
  <r>
    <x v="11"/>
    <x v="63"/>
    <x v="1"/>
    <x v="0"/>
    <x v="5"/>
    <x v="16"/>
    <n v="0"/>
  </r>
  <r>
    <x v="11"/>
    <x v="63"/>
    <x v="1"/>
    <x v="0"/>
    <x v="5"/>
    <x v="17"/>
    <n v="0"/>
  </r>
  <r>
    <x v="11"/>
    <x v="63"/>
    <x v="1"/>
    <x v="0"/>
    <x v="5"/>
    <x v="18"/>
    <n v="0"/>
  </r>
  <r>
    <x v="11"/>
    <x v="63"/>
    <x v="1"/>
    <x v="1"/>
    <x v="6"/>
    <x v="6"/>
    <n v="2358"/>
  </r>
  <r>
    <x v="11"/>
    <x v="63"/>
    <x v="1"/>
    <x v="2"/>
    <x v="7"/>
    <x v="7"/>
    <n v="999"/>
  </r>
  <r>
    <x v="11"/>
    <x v="63"/>
    <x v="1"/>
    <x v="2"/>
    <x v="8"/>
    <x v="19"/>
    <n v="42213"/>
  </r>
  <r>
    <x v="11"/>
    <x v="63"/>
    <x v="1"/>
    <x v="2"/>
    <x v="8"/>
    <x v="20"/>
    <n v="217"/>
  </r>
  <r>
    <x v="11"/>
    <x v="63"/>
    <x v="1"/>
    <x v="2"/>
    <x v="8"/>
    <x v="21"/>
    <n v="17695"/>
  </r>
  <r>
    <x v="11"/>
    <x v="63"/>
    <x v="1"/>
    <x v="2"/>
    <x v="9"/>
    <x v="9"/>
    <n v="16630"/>
  </r>
  <r>
    <x v="11"/>
    <x v="12"/>
    <x v="0"/>
    <x v="0"/>
    <x v="0"/>
    <x v="0"/>
    <n v="35550"/>
  </r>
  <r>
    <x v="11"/>
    <x v="12"/>
    <x v="0"/>
    <x v="0"/>
    <x v="1"/>
    <x v="1"/>
    <n v="286070"/>
  </r>
  <r>
    <x v="11"/>
    <x v="12"/>
    <x v="0"/>
    <x v="0"/>
    <x v="2"/>
    <x v="2"/>
    <n v="0"/>
  </r>
  <r>
    <x v="11"/>
    <x v="12"/>
    <x v="0"/>
    <x v="0"/>
    <x v="3"/>
    <x v="10"/>
    <n v="-3905"/>
  </r>
  <r>
    <x v="11"/>
    <x v="12"/>
    <x v="0"/>
    <x v="0"/>
    <x v="3"/>
    <x v="11"/>
    <n v="542"/>
  </r>
  <r>
    <x v="11"/>
    <x v="12"/>
    <x v="0"/>
    <x v="0"/>
    <x v="3"/>
    <x v="12"/>
    <n v="22193"/>
  </r>
  <r>
    <x v="11"/>
    <x v="12"/>
    <x v="0"/>
    <x v="0"/>
    <x v="3"/>
    <x v="13"/>
    <n v="7431"/>
  </r>
  <r>
    <x v="11"/>
    <x v="12"/>
    <x v="0"/>
    <x v="0"/>
    <x v="3"/>
    <x v="14"/>
    <n v="65"/>
  </r>
  <r>
    <x v="11"/>
    <x v="12"/>
    <x v="0"/>
    <x v="0"/>
    <x v="3"/>
    <x v="15"/>
    <n v="0"/>
  </r>
  <r>
    <x v="11"/>
    <x v="12"/>
    <x v="0"/>
    <x v="0"/>
    <x v="4"/>
    <x v="4"/>
    <n v="275598"/>
  </r>
  <r>
    <x v="11"/>
    <x v="12"/>
    <x v="0"/>
    <x v="0"/>
    <x v="5"/>
    <x v="16"/>
    <n v="0"/>
  </r>
  <r>
    <x v="11"/>
    <x v="12"/>
    <x v="0"/>
    <x v="0"/>
    <x v="5"/>
    <x v="17"/>
    <n v="2744"/>
  </r>
  <r>
    <x v="11"/>
    <x v="12"/>
    <x v="0"/>
    <x v="0"/>
    <x v="5"/>
    <x v="18"/>
    <n v="0"/>
  </r>
  <r>
    <x v="11"/>
    <x v="12"/>
    <x v="0"/>
    <x v="1"/>
    <x v="6"/>
    <x v="6"/>
    <n v="64993"/>
  </r>
  <r>
    <x v="11"/>
    <x v="12"/>
    <x v="0"/>
    <x v="2"/>
    <x v="7"/>
    <x v="7"/>
    <n v="2366"/>
  </r>
  <r>
    <x v="11"/>
    <x v="12"/>
    <x v="0"/>
    <x v="2"/>
    <x v="8"/>
    <x v="19"/>
    <n v="318427"/>
  </r>
  <r>
    <x v="11"/>
    <x v="12"/>
    <x v="0"/>
    <x v="2"/>
    <x v="8"/>
    <x v="20"/>
    <n v="1616"/>
  </r>
  <r>
    <x v="11"/>
    <x v="12"/>
    <x v="0"/>
    <x v="2"/>
    <x v="8"/>
    <x v="21"/>
    <n v="237088"/>
  </r>
  <r>
    <x v="11"/>
    <x v="12"/>
    <x v="0"/>
    <x v="2"/>
    <x v="9"/>
    <x v="9"/>
    <n v="73644"/>
  </r>
  <r>
    <x v="11"/>
    <x v="12"/>
    <x v="1"/>
    <x v="0"/>
    <x v="0"/>
    <x v="0"/>
    <n v="36863"/>
  </r>
  <r>
    <x v="11"/>
    <x v="12"/>
    <x v="1"/>
    <x v="0"/>
    <x v="1"/>
    <x v="1"/>
    <n v="294943"/>
  </r>
  <r>
    <x v="11"/>
    <x v="12"/>
    <x v="1"/>
    <x v="0"/>
    <x v="2"/>
    <x v="2"/>
    <n v="0"/>
  </r>
  <r>
    <x v="11"/>
    <x v="12"/>
    <x v="1"/>
    <x v="0"/>
    <x v="3"/>
    <x v="10"/>
    <n v="-3910"/>
  </r>
  <r>
    <x v="11"/>
    <x v="12"/>
    <x v="1"/>
    <x v="0"/>
    <x v="3"/>
    <x v="11"/>
    <n v="541"/>
  </r>
  <r>
    <x v="11"/>
    <x v="12"/>
    <x v="1"/>
    <x v="0"/>
    <x v="3"/>
    <x v="12"/>
    <n v="22193"/>
  </r>
  <r>
    <x v="11"/>
    <x v="12"/>
    <x v="1"/>
    <x v="0"/>
    <x v="3"/>
    <x v="13"/>
    <n v="7431"/>
  </r>
  <r>
    <x v="11"/>
    <x v="12"/>
    <x v="1"/>
    <x v="0"/>
    <x v="3"/>
    <x v="14"/>
    <n v="65"/>
  </r>
  <r>
    <x v="11"/>
    <x v="12"/>
    <x v="1"/>
    <x v="0"/>
    <x v="3"/>
    <x v="15"/>
    <n v="0"/>
  </r>
  <r>
    <x v="11"/>
    <x v="12"/>
    <x v="1"/>
    <x v="0"/>
    <x v="4"/>
    <x v="4"/>
    <n v="275598"/>
  </r>
  <r>
    <x v="11"/>
    <x v="12"/>
    <x v="1"/>
    <x v="0"/>
    <x v="5"/>
    <x v="16"/>
    <n v="0"/>
  </r>
  <r>
    <x v="11"/>
    <x v="12"/>
    <x v="1"/>
    <x v="0"/>
    <x v="5"/>
    <x v="17"/>
    <n v="2744"/>
  </r>
  <r>
    <x v="11"/>
    <x v="12"/>
    <x v="1"/>
    <x v="0"/>
    <x v="5"/>
    <x v="18"/>
    <n v="0"/>
  </r>
  <r>
    <x v="11"/>
    <x v="12"/>
    <x v="1"/>
    <x v="1"/>
    <x v="6"/>
    <x v="6"/>
    <n v="57955"/>
  </r>
  <r>
    <x v="11"/>
    <x v="12"/>
    <x v="1"/>
    <x v="2"/>
    <x v="7"/>
    <x v="7"/>
    <n v="2366"/>
  </r>
  <r>
    <x v="11"/>
    <x v="12"/>
    <x v="1"/>
    <x v="2"/>
    <x v="8"/>
    <x v="19"/>
    <n v="318427"/>
  </r>
  <r>
    <x v="11"/>
    <x v="12"/>
    <x v="1"/>
    <x v="2"/>
    <x v="8"/>
    <x v="20"/>
    <n v="1616"/>
  </r>
  <r>
    <x v="11"/>
    <x v="12"/>
    <x v="1"/>
    <x v="2"/>
    <x v="8"/>
    <x v="21"/>
    <n v="237088"/>
  </r>
  <r>
    <x v="11"/>
    <x v="12"/>
    <x v="1"/>
    <x v="2"/>
    <x v="9"/>
    <x v="9"/>
    <n v="76798"/>
  </r>
  <r>
    <x v="11"/>
    <x v="13"/>
    <x v="0"/>
    <x v="0"/>
    <x v="0"/>
    <x v="0"/>
    <n v="80657"/>
  </r>
  <r>
    <x v="11"/>
    <x v="13"/>
    <x v="0"/>
    <x v="0"/>
    <x v="1"/>
    <x v="1"/>
    <n v="963622"/>
  </r>
  <r>
    <x v="11"/>
    <x v="13"/>
    <x v="0"/>
    <x v="0"/>
    <x v="2"/>
    <x v="2"/>
    <n v="57532"/>
  </r>
  <r>
    <x v="11"/>
    <x v="13"/>
    <x v="0"/>
    <x v="0"/>
    <x v="3"/>
    <x v="10"/>
    <n v="-152019"/>
  </r>
  <r>
    <x v="11"/>
    <x v="13"/>
    <x v="0"/>
    <x v="0"/>
    <x v="3"/>
    <x v="11"/>
    <n v="0"/>
  </r>
  <r>
    <x v="11"/>
    <x v="13"/>
    <x v="0"/>
    <x v="0"/>
    <x v="3"/>
    <x v="12"/>
    <n v="17754"/>
  </r>
  <r>
    <x v="11"/>
    <x v="13"/>
    <x v="0"/>
    <x v="0"/>
    <x v="3"/>
    <x v="13"/>
    <n v="17244"/>
  </r>
  <r>
    <x v="11"/>
    <x v="13"/>
    <x v="0"/>
    <x v="0"/>
    <x v="3"/>
    <x v="14"/>
    <n v="4513"/>
  </r>
  <r>
    <x v="11"/>
    <x v="13"/>
    <x v="0"/>
    <x v="0"/>
    <x v="3"/>
    <x v="15"/>
    <n v="0"/>
  </r>
  <r>
    <x v="11"/>
    <x v="13"/>
    <x v="0"/>
    <x v="0"/>
    <x v="4"/>
    <x v="4"/>
    <n v="1346232"/>
  </r>
  <r>
    <x v="11"/>
    <x v="13"/>
    <x v="0"/>
    <x v="0"/>
    <x v="5"/>
    <x v="16"/>
    <n v="0"/>
  </r>
  <r>
    <x v="11"/>
    <x v="13"/>
    <x v="0"/>
    <x v="0"/>
    <x v="5"/>
    <x v="17"/>
    <n v="0"/>
  </r>
  <r>
    <x v="11"/>
    <x v="13"/>
    <x v="0"/>
    <x v="0"/>
    <x v="5"/>
    <x v="18"/>
    <n v="0"/>
  </r>
  <r>
    <x v="11"/>
    <x v="13"/>
    <x v="0"/>
    <x v="1"/>
    <x v="6"/>
    <x v="6"/>
    <n v="9487"/>
  </r>
  <r>
    <x v="11"/>
    <x v="13"/>
    <x v="0"/>
    <x v="2"/>
    <x v="7"/>
    <x v="7"/>
    <n v="727238"/>
  </r>
  <r>
    <x v="11"/>
    <x v="13"/>
    <x v="0"/>
    <x v="2"/>
    <x v="8"/>
    <x v="19"/>
    <n v="319634"/>
  </r>
  <r>
    <x v="11"/>
    <x v="13"/>
    <x v="0"/>
    <x v="2"/>
    <x v="8"/>
    <x v="20"/>
    <n v="40813"/>
  </r>
  <r>
    <x v="11"/>
    <x v="13"/>
    <x v="0"/>
    <x v="2"/>
    <x v="8"/>
    <x v="21"/>
    <n v="1114503"/>
  </r>
  <r>
    <x v="11"/>
    <x v="13"/>
    <x v="0"/>
    <x v="2"/>
    <x v="9"/>
    <x v="9"/>
    <n v="367850"/>
  </r>
  <r>
    <x v="11"/>
    <x v="13"/>
    <x v="1"/>
    <x v="0"/>
    <x v="0"/>
    <x v="0"/>
    <n v="131332"/>
  </r>
  <r>
    <x v="11"/>
    <x v="13"/>
    <x v="1"/>
    <x v="0"/>
    <x v="1"/>
    <x v="1"/>
    <n v="1110617"/>
  </r>
  <r>
    <x v="11"/>
    <x v="13"/>
    <x v="1"/>
    <x v="0"/>
    <x v="2"/>
    <x v="2"/>
    <n v="57532"/>
  </r>
  <r>
    <x v="11"/>
    <x v="13"/>
    <x v="1"/>
    <x v="0"/>
    <x v="3"/>
    <x v="10"/>
    <n v="-286070"/>
  </r>
  <r>
    <x v="11"/>
    <x v="13"/>
    <x v="1"/>
    <x v="0"/>
    <x v="3"/>
    <x v="11"/>
    <n v="0"/>
  </r>
  <r>
    <x v="11"/>
    <x v="13"/>
    <x v="1"/>
    <x v="0"/>
    <x v="3"/>
    <x v="12"/>
    <n v="17754"/>
  </r>
  <r>
    <x v="11"/>
    <x v="13"/>
    <x v="1"/>
    <x v="0"/>
    <x v="3"/>
    <x v="13"/>
    <n v="18516"/>
  </r>
  <r>
    <x v="11"/>
    <x v="13"/>
    <x v="1"/>
    <x v="0"/>
    <x v="3"/>
    <x v="14"/>
    <n v="4513"/>
  </r>
  <r>
    <x v="11"/>
    <x v="13"/>
    <x v="1"/>
    <x v="0"/>
    <x v="3"/>
    <x v="15"/>
    <n v="0"/>
  </r>
  <r>
    <x v="11"/>
    <x v="13"/>
    <x v="1"/>
    <x v="0"/>
    <x v="4"/>
    <x v="4"/>
    <n v="1466417"/>
  </r>
  <r>
    <x v="11"/>
    <x v="13"/>
    <x v="1"/>
    <x v="0"/>
    <x v="5"/>
    <x v="16"/>
    <n v="-475"/>
  </r>
  <r>
    <x v="11"/>
    <x v="13"/>
    <x v="1"/>
    <x v="0"/>
    <x v="5"/>
    <x v="17"/>
    <n v="0"/>
  </r>
  <r>
    <x v="11"/>
    <x v="13"/>
    <x v="1"/>
    <x v="0"/>
    <x v="5"/>
    <x v="18"/>
    <n v="0"/>
  </r>
  <r>
    <x v="11"/>
    <x v="13"/>
    <x v="1"/>
    <x v="1"/>
    <x v="6"/>
    <x v="6"/>
    <n v="-41767"/>
  </r>
  <r>
    <x v="11"/>
    <x v="13"/>
    <x v="1"/>
    <x v="2"/>
    <x v="7"/>
    <x v="7"/>
    <n v="727238"/>
  </r>
  <r>
    <x v="11"/>
    <x v="13"/>
    <x v="1"/>
    <x v="2"/>
    <x v="8"/>
    <x v="19"/>
    <n v="308096"/>
  </r>
  <r>
    <x v="11"/>
    <x v="13"/>
    <x v="1"/>
    <x v="2"/>
    <x v="8"/>
    <x v="20"/>
    <n v="40813"/>
  </r>
  <r>
    <x v="11"/>
    <x v="13"/>
    <x v="1"/>
    <x v="2"/>
    <x v="8"/>
    <x v="21"/>
    <n v="1114503"/>
  </r>
  <r>
    <x v="11"/>
    <x v="13"/>
    <x v="1"/>
    <x v="2"/>
    <x v="9"/>
    <x v="9"/>
    <n v="779243"/>
  </r>
  <r>
    <x v="11"/>
    <x v="14"/>
    <x v="0"/>
    <x v="0"/>
    <x v="0"/>
    <x v="0"/>
    <n v="32693"/>
  </r>
  <r>
    <x v="11"/>
    <x v="14"/>
    <x v="0"/>
    <x v="0"/>
    <x v="1"/>
    <x v="1"/>
    <n v="273406"/>
  </r>
  <r>
    <x v="11"/>
    <x v="14"/>
    <x v="0"/>
    <x v="0"/>
    <x v="2"/>
    <x v="2"/>
    <n v="2997"/>
  </r>
  <r>
    <x v="11"/>
    <x v="14"/>
    <x v="0"/>
    <x v="0"/>
    <x v="3"/>
    <x v="10"/>
    <n v="-69753"/>
  </r>
  <r>
    <x v="11"/>
    <x v="14"/>
    <x v="0"/>
    <x v="0"/>
    <x v="3"/>
    <x v="11"/>
    <n v="0"/>
  </r>
  <r>
    <x v="11"/>
    <x v="14"/>
    <x v="0"/>
    <x v="0"/>
    <x v="3"/>
    <x v="12"/>
    <n v="0"/>
  </r>
  <r>
    <x v="11"/>
    <x v="14"/>
    <x v="0"/>
    <x v="0"/>
    <x v="3"/>
    <x v="13"/>
    <n v="9608"/>
  </r>
  <r>
    <x v="11"/>
    <x v="14"/>
    <x v="0"/>
    <x v="0"/>
    <x v="3"/>
    <x v="14"/>
    <n v="0"/>
  </r>
  <r>
    <x v="11"/>
    <x v="14"/>
    <x v="0"/>
    <x v="0"/>
    <x v="3"/>
    <x v="15"/>
    <n v="0"/>
  </r>
  <r>
    <x v="11"/>
    <x v="14"/>
    <x v="0"/>
    <x v="0"/>
    <x v="4"/>
    <x v="4"/>
    <n v="328831"/>
  </r>
  <r>
    <x v="11"/>
    <x v="14"/>
    <x v="0"/>
    <x v="0"/>
    <x v="5"/>
    <x v="16"/>
    <n v="0"/>
  </r>
  <r>
    <x v="11"/>
    <x v="14"/>
    <x v="0"/>
    <x v="0"/>
    <x v="5"/>
    <x v="17"/>
    <n v="0"/>
  </r>
  <r>
    <x v="11"/>
    <x v="14"/>
    <x v="0"/>
    <x v="0"/>
    <x v="5"/>
    <x v="18"/>
    <n v="0"/>
  </r>
  <r>
    <x v="11"/>
    <x v="14"/>
    <x v="0"/>
    <x v="1"/>
    <x v="6"/>
    <x v="6"/>
    <n v="5227"/>
  </r>
  <r>
    <x v="11"/>
    <x v="14"/>
    <x v="0"/>
    <x v="2"/>
    <x v="7"/>
    <x v="7"/>
    <n v="129993"/>
  </r>
  <r>
    <x v="11"/>
    <x v="14"/>
    <x v="0"/>
    <x v="2"/>
    <x v="8"/>
    <x v="19"/>
    <n v="71878"/>
  </r>
  <r>
    <x v="11"/>
    <x v="14"/>
    <x v="0"/>
    <x v="2"/>
    <x v="8"/>
    <x v="20"/>
    <n v="21654"/>
  </r>
  <r>
    <x v="11"/>
    <x v="14"/>
    <x v="0"/>
    <x v="2"/>
    <x v="8"/>
    <x v="21"/>
    <n v="354930"/>
  </r>
  <r>
    <x v="11"/>
    <x v="14"/>
    <x v="0"/>
    <x v="2"/>
    <x v="9"/>
    <x v="9"/>
    <n v="124844"/>
  </r>
  <r>
    <x v="11"/>
    <x v="14"/>
    <x v="1"/>
    <x v="0"/>
    <x v="0"/>
    <x v="0"/>
    <n v="46082"/>
  </r>
  <r>
    <x v="11"/>
    <x v="14"/>
    <x v="1"/>
    <x v="0"/>
    <x v="1"/>
    <x v="1"/>
    <n v="322571"/>
  </r>
  <r>
    <x v="11"/>
    <x v="14"/>
    <x v="1"/>
    <x v="0"/>
    <x v="2"/>
    <x v="2"/>
    <n v="2997"/>
  </r>
  <r>
    <x v="11"/>
    <x v="14"/>
    <x v="1"/>
    <x v="0"/>
    <x v="3"/>
    <x v="10"/>
    <n v="-90481"/>
  </r>
  <r>
    <x v="11"/>
    <x v="14"/>
    <x v="1"/>
    <x v="0"/>
    <x v="3"/>
    <x v="11"/>
    <n v="0"/>
  </r>
  <r>
    <x v="11"/>
    <x v="14"/>
    <x v="1"/>
    <x v="0"/>
    <x v="3"/>
    <x v="12"/>
    <n v="0"/>
  </r>
  <r>
    <x v="11"/>
    <x v="14"/>
    <x v="1"/>
    <x v="0"/>
    <x v="3"/>
    <x v="13"/>
    <n v="7083"/>
  </r>
  <r>
    <x v="11"/>
    <x v="14"/>
    <x v="1"/>
    <x v="0"/>
    <x v="3"/>
    <x v="14"/>
    <n v="0"/>
  </r>
  <r>
    <x v="11"/>
    <x v="14"/>
    <x v="1"/>
    <x v="0"/>
    <x v="3"/>
    <x v="15"/>
    <n v="0"/>
  </r>
  <r>
    <x v="11"/>
    <x v="14"/>
    <x v="1"/>
    <x v="0"/>
    <x v="4"/>
    <x v="4"/>
    <n v="350280"/>
  </r>
  <r>
    <x v="11"/>
    <x v="14"/>
    <x v="1"/>
    <x v="0"/>
    <x v="5"/>
    <x v="16"/>
    <n v="0"/>
  </r>
  <r>
    <x v="11"/>
    <x v="14"/>
    <x v="1"/>
    <x v="0"/>
    <x v="5"/>
    <x v="17"/>
    <n v="0"/>
  </r>
  <r>
    <x v="11"/>
    <x v="14"/>
    <x v="1"/>
    <x v="0"/>
    <x v="5"/>
    <x v="18"/>
    <n v="0"/>
  </r>
  <r>
    <x v="11"/>
    <x v="14"/>
    <x v="1"/>
    <x v="1"/>
    <x v="6"/>
    <x v="6"/>
    <n v="24641"/>
  </r>
  <r>
    <x v="11"/>
    <x v="14"/>
    <x v="1"/>
    <x v="2"/>
    <x v="7"/>
    <x v="7"/>
    <n v="129993"/>
  </r>
  <r>
    <x v="11"/>
    <x v="14"/>
    <x v="1"/>
    <x v="2"/>
    <x v="8"/>
    <x v="19"/>
    <n v="71878"/>
  </r>
  <r>
    <x v="11"/>
    <x v="14"/>
    <x v="1"/>
    <x v="2"/>
    <x v="8"/>
    <x v="20"/>
    <n v="21654"/>
  </r>
  <r>
    <x v="11"/>
    <x v="14"/>
    <x v="1"/>
    <x v="2"/>
    <x v="8"/>
    <x v="21"/>
    <n v="354930"/>
  </r>
  <r>
    <x v="11"/>
    <x v="14"/>
    <x v="1"/>
    <x v="2"/>
    <x v="9"/>
    <x v="9"/>
    <n v="251514"/>
  </r>
  <r>
    <x v="11"/>
    <x v="15"/>
    <x v="0"/>
    <x v="0"/>
    <x v="0"/>
    <x v="0"/>
    <n v="819"/>
  </r>
  <r>
    <x v="11"/>
    <x v="15"/>
    <x v="0"/>
    <x v="0"/>
    <x v="1"/>
    <x v="1"/>
    <n v="55738"/>
  </r>
  <r>
    <x v="11"/>
    <x v="15"/>
    <x v="0"/>
    <x v="0"/>
    <x v="2"/>
    <x v="2"/>
    <n v="0"/>
  </r>
  <r>
    <x v="11"/>
    <x v="15"/>
    <x v="0"/>
    <x v="0"/>
    <x v="3"/>
    <x v="10"/>
    <n v="-26"/>
  </r>
  <r>
    <x v="11"/>
    <x v="15"/>
    <x v="0"/>
    <x v="0"/>
    <x v="3"/>
    <x v="11"/>
    <n v="0"/>
  </r>
  <r>
    <x v="11"/>
    <x v="15"/>
    <x v="0"/>
    <x v="0"/>
    <x v="3"/>
    <x v="12"/>
    <n v="456"/>
  </r>
  <r>
    <x v="11"/>
    <x v="15"/>
    <x v="0"/>
    <x v="0"/>
    <x v="3"/>
    <x v="13"/>
    <n v="5209"/>
  </r>
  <r>
    <x v="11"/>
    <x v="15"/>
    <x v="0"/>
    <x v="0"/>
    <x v="3"/>
    <x v="14"/>
    <n v="0"/>
  </r>
  <r>
    <x v="11"/>
    <x v="15"/>
    <x v="0"/>
    <x v="0"/>
    <x v="3"/>
    <x v="15"/>
    <n v="0"/>
  </r>
  <r>
    <x v="11"/>
    <x v="15"/>
    <x v="0"/>
    <x v="0"/>
    <x v="4"/>
    <x v="4"/>
    <n v="55748"/>
  </r>
  <r>
    <x v="11"/>
    <x v="15"/>
    <x v="0"/>
    <x v="0"/>
    <x v="5"/>
    <x v="16"/>
    <n v="0"/>
  </r>
  <r>
    <x v="11"/>
    <x v="15"/>
    <x v="0"/>
    <x v="0"/>
    <x v="5"/>
    <x v="17"/>
    <n v="0"/>
  </r>
  <r>
    <x v="11"/>
    <x v="15"/>
    <x v="0"/>
    <x v="0"/>
    <x v="5"/>
    <x v="18"/>
    <n v="0"/>
  </r>
  <r>
    <x v="11"/>
    <x v="15"/>
    <x v="0"/>
    <x v="1"/>
    <x v="6"/>
    <x v="6"/>
    <n v="11453"/>
  </r>
  <r>
    <x v="11"/>
    <x v="15"/>
    <x v="0"/>
    <x v="2"/>
    <x v="7"/>
    <x v="7"/>
    <n v="32328"/>
  </r>
  <r>
    <x v="11"/>
    <x v="15"/>
    <x v="0"/>
    <x v="2"/>
    <x v="8"/>
    <x v="19"/>
    <n v="10315"/>
  </r>
  <r>
    <x v="11"/>
    <x v="15"/>
    <x v="0"/>
    <x v="2"/>
    <x v="8"/>
    <x v="20"/>
    <n v="0"/>
  </r>
  <r>
    <x v="11"/>
    <x v="15"/>
    <x v="0"/>
    <x v="2"/>
    <x v="8"/>
    <x v="21"/>
    <n v="44500"/>
  </r>
  <r>
    <x v="11"/>
    <x v="15"/>
    <x v="0"/>
    <x v="2"/>
    <x v="9"/>
    <x v="9"/>
    <n v="30976"/>
  </r>
  <r>
    <x v="11"/>
    <x v="15"/>
    <x v="1"/>
    <x v="0"/>
    <x v="0"/>
    <x v="0"/>
    <n v="819"/>
  </r>
  <r>
    <x v="11"/>
    <x v="15"/>
    <x v="1"/>
    <x v="0"/>
    <x v="1"/>
    <x v="1"/>
    <n v="55738"/>
  </r>
  <r>
    <x v="11"/>
    <x v="15"/>
    <x v="1"/>
    <x v="0"/>
    <x v="2"/>
    <x v="2"/>
    <n v="0"/>
  </r>
  <r>
    <x v="11"/>
    <x v="15"/>
    <x v="1"/>
    <x v="0"/>
    <x v="3"/>
    <x v="10"/>
    <n v="-26"/>
  </r>
  <r>
    <x v="11"/>
    <x v="15"/>
    <x v="1"/>
    <x v="0"/>
    <x v="3"/>
    <x v="11"/>
    <n v="0"/>
  </r>
  <r>
    <x v="11"/>
    <x v="15"/>
    <x v="1"/>
    <x v="0"/>
    <x v="3"/>
    <x v="12"/>
    <n v="456"/>
  </r>
  <r>
    <x v="11"/>
    <x v="15"/>
    <x v="1"/>
    <x v="0"/>
    <x v="3"/>
    <x v="13"/>
    <n v="5209"/>
  </r>
  <r>
    <x v="11"/>
    <x v="15"/>
    <x v="1"/>
    <x v="0"/>
    <x v="3"/>
    <x v="14"/>
    <n v="0"/>
  </r>
  <r>
    <x v="11"/>
    <x v="15"/>
    <x v="1"/>
    <x v="0"/>
    <x v="3"/>
    <x v="15"/>
    <n v="0"/>
  </r>
  <r>
    <x v="11"/>
    <x v="15"/>
    <x v="1"/>
    <x v="0"/>
    <x v="4"/>
    <x v="4"/>
    <n v="55748"/>
  </r>
  <r>
    <x v="11"/>
    <x v="15"/>
    <x v="1"/>
    <x v="0"/>
    <x v="5"/>
    <x v="16"/>
    <n v="0"/>
  </r>
  <r>
    <x v="11"/>
    <x v="15"/>
    <x v="1"/>
    <x v="0"/>
    <x v="5"/>
    <x v="17"/>
    <n v="0"/>
  </r>
  <r>
    <x v="11"/>
    <x v="15"/>
    <x v="1"/>
    <x v="0"/>
    <x v="5"/>
    <x v="18"/>
    <n v="0"/>
  </r>
  <r>
    <x v="11"/>
    <x v="15"/>
    <x v="1"/>
    <x v="1"/>
    <x v="6"/>
    <x v="6"/>
    <n v="11453"/>
  </r>
  <r>
    <x v="11"/>
    <x v="15"/>
    <x v="1"/>
    <x v="2"/>
    <x v="7"/>
    <x v="7"/>
    <n v="32328"/>
  </r>
  <r>
    <x v="11"/>
    <x v="15"/>
    <x v="1"/>
    <x v="2"/>
    <x v="8"/>
    <x v="19"/>
    <n v="10315"/>
  </r>
  <r>
    <x v="11"/>
    <x v="15"/>
    <x v="1"/>
    <x v="2"/>
    <x v="8"/>
    <x v="20"/>
    <n v="0"/>
  </r>
  <r>
    <x v="11"/>
    <x v="15"/>
    <x v="1"/>
    <x v="2"/>
    <x v="8"/>
    <x v="21"/>
    <n v="44500"/>
  </r>
  <r>
    <x v="11"/>
    <x v="15"/>
    <x v="1"/>
    <x v="2"/>
    <x v="9"/>
    <x v="9"/>
    <n v="30976"/>
  </r>
  <r>
    <x v="11"/>
    <x v="16"/>
    <x v="0"/>
    <x v="0"/>
    <x v="0"/>
    <x v="0"/>
    <n v="43199"/>
  </r>
  <r>
    <x v="11"/>
    <x v="16"/>
    <x v="0"/>
    <x v="0"/>
    <x v="1"/>
    <x v="1"/>
    <n v="549153"/>
  </r>
  <r>
    <x v="11"/>
    <x v="16"/>
    <x v="0"/>
    <x v="0"/>
    <x v="2"/>
    <x v="2"/>
    <n v="20778"/>
  </r>
  <r>
    <x v="11"/>
    <x v="16"/>
    <x v="0"/>
    <x v="0"/>
    <x v="3"/>
    <x v="10"/>
    <n v="-70289"/>
  </r>
  <r>
    <x v="11"/>
    <x v="16"/>
    <x v="0"/>
    <x v="0"/>
    <x v="3"/>
    <x v="11"/>
    <n v="0"/>
  </r>
  <r>
    <x v="11"/>
    <x v="16"/>
    <x v="0"/>
    <x v="0"/>
    <x v="3"/>
    <x v="12"/>
    <n v="0"/>
  </r>
  <r>
    <x v="11"/>
    <x v="16"/>
    <x v="0"/>
    <x v="0"/>
    <x v="3"/>
    <x v="13"/>
    <n v="44622"/>
  </r>
  <r>
    <x v="11"/>
    <x v="16"/>
    <x v="0"/>
    <x v="0"/>
    <x v="3"/>
    <x v="14"/>
    <n v="0"/>
  </r>
  <r>
    <x v="11"/>
    <x v="16"/>
    <x v="0"/>
    <x v="0"/>
    <x v="3"/>
    <x v="15"/>
    <n v="0"/>
  </r>
  <r>
    <x v="11"/>
    <x v="16"/>
    <x v="0"/>
    <x v="0"/>
    <x v="4"/>
    <x v="4"/>
    <n v="713396"/>
  </r>
  <r>
    <x v="11"/>
    <x v="16"/>
    <x v="0"/>
    <x v="0"/>
    <x v="5"/>
    <x v="16"/>
    <n v="0"/>
  </r>
  <r>
    <x v="11"/>
    <x v="16"/>
    <x v="0"/>
    <x v="0"/>
    <x v="5"/>
    <x v="17"/>
    <n v="0"/>
  </r>
  <r>
    <x v="11"/>
    <x v="16"/>
    <x v="0"/>
    <x v="0"/>
    <x v="5"/>
    <x v="18"/>
    <n v="0"/>
  </r>
  <r>
    <x v="11"/>
    <x v="16"/>
    <x v="0"/>
    <x v="1"/>
    <x v="6"/>
    <x v="6"/>
    <n v="107741"/>
  </r>
  <r>
    <x v="11"/>
    <x v="16"/>
    <x v="0"/>
    <x v="2"/>
    <x v="7"/>
    <x v="7"/>
    <n v="321378"/>
  </r>
  <r>
    <x v="11"/>
    <x v="16"/>
    <x v="0"/>
    <x v="2"/>
    <x v="8"/>
    <x v="19"/>
    <n v="112506"/>
  </r>
  <r>
    <x v="11"/>
    <x v="16"/>
    <x v="0"/>
    <x v="2"/>
    <x v="8"/>
    <x v="20"/>
    <n v="38536"/>
  </r>
  <r>
    <x v="11"/>
    <x v="16"/>
    <x v="0"/>
    <x v="2"/>
    <x v="8"/>
    <x v="21"/>
    <n v="765749"/>
  </r>
  <r>
    <x v="11"/>
    <x v="16"/>
    <x v="0"/>
    <x v="2"/>
    <x v="9"/>
    <x v="9"/>
    <n v="221765"/>
  </r>
  <r>
    <x v="11"/>
    <x v="16"/>
    <x v="1"/>
    <x v="0"/>
    <x v="0"/>
    <x v="0"/>
    <n v="95667"/>
  </r>
  <r>
    <x v="11"/>
    <x v="16"/>
    <x v="1"/>
    <x v="0"/>
    <x v="1"/>
    <x v="1"/>
    <n v="637221"/>
  </r>
  <r>
    <x v="11"/>
    <x v="16"/>
    <x v="1"/>
    <x v="0"/>
    <x v="2"/>
    <x v="2"/>
    <n v="20778"/>
  </r>
  <r>
    <x v="11"/>
    <x v="16"/>
    <x v="1"/>
    <x v="0"/>
    <x v="3"/>
    <x v="10"/>
    <n v="-99151"/>
  </r>
  <r>
    <x v="11"/>
    <x v="16"/>
    <x v="1"/>
    <x v="0"/>
    <x v="3"/>
    <x v="11"/>
    <n v="0"/>
  </r>
  <r>
    <x v="11"/>
    <x v="16"/>
    <x v="1"/>
    <x v="0"/>
    <x v="3"/>
    <x v="12"/>
    <n v="0"/>
  </r>
  <r>
    <x v="11"/>
    <x v="16"/>
    <x v="1"/>
    <x v="0"/>
    <x v="3"/>
    <x v="13"/>
    <n v="21496"/>
  </r>
  <r>
    <x v="11"/>
    <x v="16"/>
    <x v="1"/>
    <x v="0"/>
    <x v="3"/>
    <x v="14"/>
    <n v="0"/>
  </r>
  <r>
    <x v="11"/>
    <x v="16"/>
    <x v="1"/>
    <x v="0"/>
    <x v="3"/>
    <x v="15"/>
    <n v="0"/>
  </r>
  <r>
    <x v="11"/>
    <x v="16"/>
    <x v="1"/>
    <x v="0"/>
    <x v="4"/>
    <x v="4"/>
    <n v="850599"/>
  </r>
  <r>
    <x v="11"/>
    <x v="16"/>
    <x v="1"/>
    <x v="0"/>
    <x v="5"/>
    <x v="16"/>
    <n v="0"/>
  </r>
  <r>
    <x v="11"/>
    <x v="16"/>
    <x v="1"/>
    <x v="0"/>
    <x v="5"/>
    <x v="17"/>
    <n v="0"/>
  </r>
  <r>
    <x v="11"/>
    <x v="16"/>
    <x v="1"/>
    <x v="0"/>
    <x v="5"/>
    <x v="18"/>
    <n v="0"/>
  </r>
  <r>
    <x v="11"/>
    <x v="16"/>
    <x v="1"/>
    <x v="1"/>
    <x v="6"/>
    <x v="6"/>
    <n v="165019"/>
  </r>
  <r>
    <x v="11"/>
    <x v="16"/>
    <x v="1"/>
    <x v="2"/>
    <x v="7"/>
    <x v="7"/>
    <n v="321378"/>
  </r>
  <r>
    <x v="11"/>
    <x v="16"/>
    <x v="1"/>
    <x v="2"/>
    <x v="8"/>
    <x v="19"/>
    <n v="112506"/>
  </r>
  <r>
    <x v="11"/>
    <x v="16"/>
    <x v="1"/>
    <x v="2"/>
    <x v="8"/>
    <x v="20"/>
    <n v="38536"/>
  </r>
  <r>
    <x v="11"/>
    <x v="16"/>
    <x v="1"/>
    <x v="2"/>
    <x v="8"/>
    <x v="21"/>
    <n v="765749"/>
  </r>
  <r>
    <x v="11"/>
    <x v="16"/>
    <x v="1"/>
    <x v="2"/>
    <x v="9"/>
    <x v="9"/>
    <n v="608770"/>
  </r>
  <r>
    <x v="11"/>
    <x v="17"/>
    <x v="0"/>
    <x v="0"/>
    <x v="0"/>
    <x v="0"/>
    <n v="42408"/>
  </r>
  <r>
    <x v="11"/>
    <x v="17"/>
    <x v="0"/>
    <x v="0"/>
    <x v="1"/>
    <x v="1"/>
    <n v="305246"/>
  </r>
  <r>
    <x v="11"/>
    <x v="17"/>
    <x v="0"/>
    <x v="0"/>
    <x v="2"/>
    <x v="2"/>
    <n v="13756"/>
  </r>
  <r>
    <x v="11"/>
    <x v="17"/>
    <x v="0"/>
    <x v="0"/>
    <x v="3"/>
    <x v="10"/>
    <n v="-59891"/>
  </r>
  <r>
    <x v="11"/>
    <x v="17"/>
    <x v="0"/>
    <x v="0"/>
    <x v="3"/>
    <x v="11"/>
    <n v="0"/>
  </r>
  <r>
    <x v="11"/>
    <x v="17"/>
    <x v="0"/>
    <x v="0"/>
    <x v="3"/>
    <x v="12"/>
    <n v="0"/>
  </r>
  <r>
    <x v="11"/>
    <x v="17"/>
    <x v="0"/>
    <x v="0"/>
    <x v="3"/>
    <x v="13"/>
    <n v="799"/>
  </r>
  <r>
    <x v="11"/>
    <x v="17"/>
    <x v="0"/>
    <x v="0"/>
    <x v="3"/>
    <x v="14"/>
    <n v="0"/>
  </r>
  <r>
    <x v="11"/>
    <x v="17"/>
    <x v="0"/>
    <x v="0"/>
    <x v="3"/>
    <x v="15"/>
    <n v="0"/>
  </r>
  <r>
    <x v="11"/>
    <x v="17"/>
    <x v="0"/>
    <x v="0"/>
    <x v="4"/>
    <x v="4"/>
    <n v="481833"/>
  </r>
  <r>
    <x v="11"/>
    <x v="17"/>
    <x v="0"/>
    <x v="0"/>
    <x v="5"/>
    <x v="16"/>
    <n v="0"/>
  </r>
  <r>
    <x v="11"/>
    <x v="17"/>
    <x v="0"/>
    <x v="0"/>
    <x v="5"/>
    <x v="17"/>
    <n v="0"/>
  </r>
  <r>
    <x v="11"/>
    <x v="17"/>
    <x v="0"/>
    <x v="0"/>
    <x v="5"/>
    <x v="18"/>
    <n v="0"/>
  </r>
  <r>
    <x v="11"/>
    <x v="17"/>
    <x v="0"/>
    <x v="1"/>
    <x v="6"/>
    <x v="6"/>
    <n v="-16973"/>
  </r>
  <r>
    <x v="11"/>
    <x v="17"/>
    <x v="0"/>
    <x v="2"/>
    <x v="7"/>
    <x v="7"/>
    <n v="190785"/>
  </r>
  <r>
    <x v="11"/>
    <x v="17"/>
    <x v="0"/>
    <x v="2"/>
    <x v="8"/>
    <x v="19"/>
    <n v="64302"/>
  </r>
  <r>
    <x v="11"/>
    <x v="17"/>
    <x v="0"/>
    <x v="2"/>
    <x v="8"/>
    <x v="20"/>
    <n v="26811"/>
  </r>
  <r>
    <x v="11"/>
    <x v="17"/>
    <x v="0"/>
    <x v="2"/>
    <x v="8"/>
    <x v="21"/>
    <n v="446125"/>
  </r>
  <r>
    <x v="11"/>
    <x v="17"/>
    <x v="0"/>
    <x v="2"/>
    <x v="9"/>
    <x v="9"/>
    <n v="157339"/>
  </r>
  <r>
    <x v="11"/>
    <x v="17"/>
    <x v="1"/>
    <x v="0"/>
    <x v="0"/>
    <x v="0"/>
    <n v="57632"/>
  </r>
  <r>
    <x v="11"/>
    <x v="17"/>
    <x v="1"/>
    <x v="0"/>
    <x v="1"/>
    <x v="1"/>
    <n v="323682"/>
  </r>
  <r>
    <x v="11"/>
    <x v="17"/>
    <x v="1"/>
    <x v="0"/>
    <x v="2"/>
    <x v="2"/>
    <n v="13756"/>
  </r>
  <r>
    <x v="11"/>
    <x v="17"/>
    <x v="1"/>
    <x v="0"/>
    <x v="3"/>
    <x v="10"/>
    <n v="-88791"/>
  </r>
  <r>
    <x v="11"/>
    <x v="17"/>
    <x v="1"/>
    <x v="0"/>
    <x v="3"/>
    <x v="11"/>
    <n v="0"/>
  </r>
  <r>
    <x v="11"/>
    <x v="17"/>
    <x v="1"/>
    <x v="0"/>
    <x v="3"/>
    <x v="12"/>
    <n v="0"/>
  </r>
  <r>
    <x v="11"/>
    <x v="17"/>
    <x v="1"/>
    <x v="0"/>
    <x v="3"/>
    <x v="13"/>
    <n v="799"/>
  </r>
  <r>
    <x v="11"/>
    <x v="17"/>
    <x v="1"/>
    <x v="0"/>
    <x v="3"/>
    <x v="14"/>
    <n v="0"/>
  </r>
  <r>
    <x v="11"/>
    <x v="17"/>
    <x v="1"/>
    <x v="0"/>
    <x v="3"/>
    <x v="15"/>
    <n v="0"/>
  </r>
  <r>
    <x v="11"/>
    <x v="17"/>
    <x v="1"/>
    <x v="0"/>
    <x v="4"/>
    <x v="4"/>
    <n v="491879"/>
  </r>
  <r>
    <x v="11"/>
    <x v="17"/>
    <x v="1"/>
    <x v="0"/>
    <x v="5"/>
    <x v="16"/>
    <n v="0"/>
  </r>
  <r>
    <x v="11"/>
    <x v="17"/>
    <x v="1"/>
    <x v="0"/>
    <x v="5"/>
    <x v="17"/>
    <n v="0"/>
  </r>
  <r>
    <x v="11"/>
    <x v="17"/>
    <x v="1"/>
    <x v="0"/>
    <x v="5"/>
    <x v="18"/>
    <n v="0"/>
  </r>
  <r>
    <x v="11"/>
    <x v="17"/>
    <x v="1"/>
    <x v="1"/>
    <x v="6"/>
    <x v="6"/>
    <n v="-20780"/>
  </r>
  <r>
    <x v="11"/>
    <x v="17"/>
    <x v="1"/>
    <x v="2"/>
    <x v="7"/>
    <x v="7"/>
    <n v="190785"/>
  </r>
  <r>
    <x v="11"/>
    <x v="17"/>
    <x v="1"/>
    <x v="2"/>
    <x v="8"/>
    <x v="19"/>
    <n v="90098"/>
  </r>
  <r>
    <x v="11"/>
    <x v="17"/>
    <x v="1"/>
    <x v="2"/>
    <x v="8"/>
    <x v="20"/>
    <n v="26811"/>
  </r>
  <r>
    <x v="11"/>
    <x v="17"/>
    <x v="1"/>
    <x v="2"/>
    <x v="8"/>
    <x v="21"/>
    <n v="446125"/>
  </r>
  <r>
    <x v="11"/>
    <x v="17"/>
    <x v="1"/>
    <x v="2"/>
    <x v="9"/>
    <x v="9"/>
    <n v="200342"/>
  </r>
  <r>
    <x v="11"/>
    <x v="18"/>
    <x v="0"/>
    <x v="0"/>
    <x v="0"/>
    <x v="0"/>
    <n v="17517"/>
  </r>
  <r>
    <x v="11"/>
    <x v="18"/>
    <x v="0"/>
    <x v="0"/>
    <x v="1"/>
    <x v="1"/>
    <n v="246512"/>
  </r>
  <r>
    <x v="11"/>
    <x v="18"/>
    <x v="0"/>
    <x v="0"/>
    <x v="2"/>
    <x v="2"/>
    <n v="4060"/>
  </r>
  <r>
    <x v="11"/>
    <x v="18"/>
    <x v="0"/>
    <x v="0"/>
    <x v="3"/>
    <x v="10"/>
    <n v="-19683"/>
  </r>
  <r>
    <x v="11"/>
    <x v="18"/>
    <x v="0"/>
    <x v="0"/>
    <x v="3"/>
    <x v="11"/>
    <n v="0"/>
  </r>
  <r>
    <x v="11"/>
    <x v="18"/>
    <x v="0"/>
    <x v="0"/>
    <x v="3"/>
    <x v="12"/>
    <n v="3740"/>
  </r>
  <r>
    <x v="11"/>
    <x v="18"/>
    <x v="0"/>
    <x v="0"/>
    <x v="3"/>
    <x v="13"/>
    <n v="8019"/>
  </r>
  <r>
    <x v="11"/>
    <x v="18"/>
    <x v="0"/>
    <x v="0"/>
    <x v="3"/>
    <x v="14"/>
    <n v="-275"/>
  </r>
  <r>
    <x v="11"/>
    <x v="18"/>
    <x v="0"/>
    <x v="0"/>
    <x v="3"/>
    <x v="15"/>
    <n v="0"/>
  </r>
  <r>
    <x v="11"/>
    <x v="18"/>
    <x v="0"/>
    <x v="0"/>
    <x v="4"/>
    <x v="4"/>
    <n v="245761"/>
  </r>
  <r>
    <x v="11"/>
    <x v="18"/>
    <x v="0"/>
    <x v="0"/>
    <x v="5"/>
    <x v="16"/>
    <n v="0"/>
  </r>
  <r>
    <x v="11"/>
    <x v="18"/>
    <x v="0"/>
    <x v="0"/>
    <x v="5"/>
    <x v="17"/>
    <n v="0"/>
  </r>
  <r>
    <x v="11"/>
    <x v="18"/>
    <x v="0"/>
    <x v="0"/>
    <x v="5"/>
    <x v="18"/>
    <n v="0"/>
  </r>
  <r>
    <x v="11"/>
    <x v="18"/>
    <x v="0"/>
    <x v="1"/>
    <x v="6"/>
    <x v="6"/>
    <n v="41120"/>
  </r>
  <r>
    <x v="11"/>
    <x v="18"/>
    <x v="0"/>
    <x v="2"/>
    <x v="7"/>
    <x v="7"/>
    <n v="221322"/>
  </r>
  <r>
    <x v="11"/>
    <x v="18"/>
    <x v="0"/>
    <x v="2"/>
    <x v="8"/>
    <x v="19"/>
    <n v="37951"/>
  </r>
  <r>
    <x v="11"/>
    <x v="18"/>
    <x v="0"/>
    <x v="2"/>
    <x v="8"/>
    <x v="20"/>
    <n v="4990"/>
  </r>
  <r>
    <x v="11"/>
    <x v="18"/>
    <x v="0"/>
    <x v="2"/>
    <x v="8"/>
    <x v="21"/>
    <n v="203170"/>
  </r>
  <r>
    <x v="11"/>
    <x v="18"/>
    <x v="0"/>
    <x v="2"/>
    <x v="9"/>
    <x v="9"/>
    <n v="95736"/>
  </r>
  <r>
    <x v="11"/>
    <x v="18"/>
    <x v="1"/>
    <x v="0"/>
    <x v="0"/>
    <x v="0"/>
    <n v="22721"/>
  </r>
  <r>
    <x v="11"/>
    <x v="18"/>
    <x v="1"/>
    <x v="0"/>
    <x v="1"/>
    <x v="1"/>
    <n v="282413"/>
  </r>
  <r>
    <x v="11"/>
    <x v="18"/>
    <x v="1"/>
    <x v="0"/>
    <x v="2"/>
    <x v="2"/>
    <n v="4060"/>
  </r>
  <r>
    <x v="11"/>
    <x v="18"/>
    <x v="1"/>
    <x v="0"/>
    <x v="3"/>
    <x v="10"/>
    <n v="-24510"/>
  </r>
  <r>
    <x v="11"/>
    <x v="18"/>
    <x v="1"/>
    <x v="0"/>
    <x v="3"/>
    <x v="11"/>
    <n v="0"/>
  </r>
  <r>
    <x v="11"/>
    <x v="18"/>
    <x v="1"/>
    <x v="0"/>
    <x v="3"/>
    <x v="12"/>
    <n v="3740"/>
  </r>
  <r>
    <x v="11"/>
    <x v="18"/>
    <x v="1"/>
    <x v="0"/>
    <x v="3"/>
    <x v="13"/>
    <n v="2857"/>
  </r>
  <r>
    <x v="11"/>
    <x v="18"/>
    <x v="1"/>
    <x v="0"/>
    <x v="3"/>
    <x v="14"/>
    <n v="-275"/>
  </r>
  <r>
    <x v="11"/>
    <x v="18"/>
    <x v="1"/>
    <x v="0"/>
    <x v="3"/>
    <x v="15"/>
    <n v="0"/>
  </r>
  <r>
    <x v="11"/>
    <x v="18"/>
    <x v="1"/>
    <x v="0"/>
    <x v="4"/>
    <x v="4"/>
    <n v="326323"/>
  </r>
  <r>
    <x v="11"/>
    <x v="18"/>
    <x v="1"/>
    <x v="0"/>
    <x v="5"/>
    <x v="16"/>
    <n v="0"/>
  </r>
  <r>
    <x v="11"/>
    <x v="18"/>
    <x v="1"/>
    <x v="0"/>
    <x v="5"/>
    <x v="17"/>
    <n v="0"/>
  </r>
  <r>
    <x v="11"/>
    <x v="18"/>
    <x v="1"/>
    <x v="0"/>
    <x v="5"/>
    <x v="18"/>
    <n v="0"/>
  </r>
  <r>
    <x v="11"/>
    <x v="18"/>
    <x v="1"/>
    <x v="1"/>
    <x v="6"/>
    <x v="6"/>
    <n v="21816"/>
  </r>
  <r>
    <x v="11"/>
    <x v="18"/>
    <x v="1"/>
    <x v="2"/>
    <x v="7"/>
    <x v="7"/>
    <n v="221322"/>
  </r>
  <r>
    <x v="11"/>
    <x v="18"/>
    <x v="1"/>
    <x v="2"/>
    <x v="8"/>
    <x v="19"/>
    <n v="36144"/>
  </r>
  <r>
    <x v="11"/>
    <x v="18"/>
    <x v="1"/>
    <x v="2"/>
    <x v="8"/>
    <x v="20"/>
    <n v="4990"/>
  </r>
  <r>
    <x v="11"/>
    <x v="18"/>
    <x v="1"/>
    <x v="2"/>
    <x v="8"/>
    <x v="21"/>
    <n v="203170"/>
  </r>
  <r>
    <x v="11"/>
    <x v="18"/>
    <x v="1"/>
    <x v="2"/>
    <x v="9"/>
    <x v="9"/>
    <n v="209895"/>
  </r>
  <r>
    <x v="11"/>
    <x v="19"/>
    <x v="0"/>
    <x v="0"/>
    <x v="0"/>
    <x v="0"/>
    <n v="19226"/>
  </r>
  <r>
    <x v="11"/>
    <x v="19"/>
    <x v="0"/>
    <x v="0"/>
    <x v="1"/>
    <x v="1"/>
    <n v="304415"/>
  </r>
  <r>
    <x v="11"/>
    <x v="19"/>
    <x v="0"/>
    <x v="0"/>
    <x v="2"/>
    <x v="2"/>
    <n v="-7945"/>
  </r>
  <r>
    <x v="11"/>
    <x v="19"/>
    <x v="0"/>
    <x v="0"/>
    <x v="3"/>
    <x v="10"/>
    <n v="-44920"/>
  </r>
  <r>
    <x v="11"/>
    <x v="19"/>
    <x v="0"/>
    <x v="0"/>
    <x v="3"/>
    <x v="11"/>
    <n v="0"/>
  </r>
  <r>
    <x v="11"/>
    <x v="19"/>
    <x v="0"/>
    <x v="0"/>
    <x v="3"/>
    <x v="12"/>
    <n v="0"/>
  </r>
  <r>
    <x v="11"/>
    <x v="19"/>
    <x v="0"/>
    <x v="0"/>
    <x v="3"/>
    <x v="13"/>
    <n v="46321"/>
  </r>
  <r>
    <x v="11"/>
    <x v="19"/>
    <x v="0"/>
    <x v="0"/>
    <x v="3"/>
    <x v="14"/>
    <n v="0"/>
  </r>
  <r>
    <x v="11"/>
    <x v="19"/>
    <x v="0"/>
    <x v="0"/>
    <x v="3"/>
    <x v="15"/>
    <n v="0"/>
  </r>
  <r>
    <x v="11"/>
    <x v="19"/>
    <x v="0"/>
    <x v="0"/>
    <x v="4"/>
    <x v="4"/>
    <n v="340505"/>
  </r>
  <r>
    <x v="11"/>
    <x v="19"/>
    <x v="0"/>
    <x v="0"/>
    <x v="5"/>
    <x v="16"/>
    <n v="0"/>
  </r>
  <r>
    <x v="11"/>
    <x v="19"/>
    <x v="0"/>
    <x v="0"/>
    <x v="5"/>
    <x v="17"/>
    <n v="0"/>
  </r>
  <r>
    <x v="11"/>
    <x v="19"/>
    <x v="0"/>
    <x v="0"/>
    <x v="5"/>
    <x v="18"/>
    <n v="0"/>
  </r>
  <r>
    <x v="11"/>
    <x v="19"/>
    <x v="0"/>
    <x v="1"/>
    <x v="6"/>
    <x v="6"/>
    <n v="25512"/>
  </r>
  <r>
    <x v="11"/>
    <x v="19"/>
    <x v="0"/>
    <x v="2"/>
    <x v="7"/>
    <x v="7"/>
    <n v="150949"/>
  </r>
  <r>
    <x v="11"/>
    <x v="19"/>
    <x v="0"/>
    <x v="2"/>
    <x v="8"/>
    <x v="19"/>
    <n v="25398"/>
  </r>
  <r>
    <x v="11"/>
    <x v="19"/>
    <x v="0"/>
    <x v="2"/>
    <x v="8"/>
    <x v="20"/>
    <n v="5599"/>
  </r>
  <r>
    <x v="11"/>
    <x v="19"/>
    <x v="0"/>
    <x v="2"/>
    <x v="8"/>
    <x v="21"/>
    <n v="384874"/>
  </r>
  <r>
    <x v="11"/>
    <x v="19"/>
    <x v="0"/>
    <x v="2"/>
    <x v="9"/>
    <x v="9"/>
    <n v="113492"/>
  </r>
  <r>
    <x v="11"/>
    <x v="19"/>
    <x v="1"/>
    <x v="0"/>
    <x v="0"/>
    <x v="0"/>
    <n v="43954"/>
  </r>
  <r>
    <x v="11"/>
    <x v="19"/>
    <x v="1"/>
    <x v="0"/>
    <x v="1"/>
    <x v="1"/>
    <n v="310391"/>
  </r>
  <r>
    <x v="11"/>
    <x v="19"/>
    <x v="1"/>
    <x v="0"/>
    <x v="2"/>
    <x v="2"/>
    <n v="-7945"/>
  </r>
  <r>
    <x v="11"/>
    <x v="19"/>
    <x v="1"/>
    <x v="0"/>
    <x v="3"/>
    <x v="10"/>
    <n v="-105178"/>
  </r>
  <r>
    <x v="11"/>
    <x v="19"/>
    <x v="1"/>
    <x v="0"/>
    <x v="3"/>
    <x v="11"/>
    <n v="0"/>
  </r>
  <r>
    <x v="11"/>
    <x v="19"/>
    <x v="1"/>
    <x v="0"/>
    <x v="3"/>
    <x v="12"/>
    <n v="0"/>
  </r>
  <r>
    <x v="11"/>
    <x v="19"/>
    <x v="1"/>
    <x v="0"/>
    <x v="3"/>
    <x v="13"/>
    <n v="46741"/>
  </r>
  <r>
    <x v="11"/>
    <x v="19"/>
    <x v="1"/>
    <x v="0"/>
    <x v="3"/>
    <x v="14"/>
    <n v="0"/>
  </r>
  <r>
    <x v="11"/>
    <x v="19"/>
    <x v="1"/>
    <x v="0"/>
    <x v="3"/>
    <x v="15"/>
    <n v="0"/>
  </r>
  <r>
    <x v="11"/>
    <x v="19"/>
    <x v="1"/>
    <x v="0"/>
    <x v="4"/>
    <x v="4"/>
    <n v="376611"/>
  </r>
  <r>
    <x v="11"/>
    <x v="19"/>
    <x v="1"/>
    <x v="0"/>
    <x v="5"/>
    <x v="16"/>
    <n v="0"/>
  </r>
  <r>
    <x v="11"/>
    <x v="19"/>
    <x v="1"/>
    <x v="0"/>
    <x v="5"/>
    <x v="17"/>
    <n v="70000"/>
  </r>
  <r>
    <x v="11"/>
    <x v="19"/>
    <x v="1"/>
    <x v="0"/>
    <x v="5"/>
    <x v="18"/>
    <n v="0"/>
  </r>
  <r>
    <x v="11"/>
    <x v="19"/>
    <x v="1"/>
    <x v="1"/>
    <x v="6"/>
    <x v="6"/>
    <n v="96132"/>
  </r>
  <r>
    <x v="11"/>
    <x v="19"/>
    <x v="1"/>
    <x v="2"/>
    <x v="7"/>
    <x v="7"/>
    <n v="150949"/>
  </r>
  <r>
    <x v="11"/>
    <x v="19"/>
    <x v="1"/>
    <x v="2"/>
    <x v="8"/>
    <x v="19"/>
    <n v="21004"/>
  </r>
  <r>
    <x v="11"/>
    <x v="19"/>
    <x v="1"/>
    <x v="2"/>
    <x v="8"/>
    <x v="20"/>
    <n v="5599"/>
  </r>
  <r>
    <x v="11"/>
    <x v="19"/>
    <x v="1"/>
    <x v="2"/>
    <x v="8"/>
    <x v="21"/>
    <n v="384874"/>
  </r>
  <r>
    <x v="11"/>
    <x v="19"/>
    <x v="1"/>
    <x v="2"/>
    <x v="9"/>
    <x v="9"/>
    <n v="245154"/>
  </r>
  <r>
    <x v="11"/>
    <x v="20"/>
    <x v="0"/>
    <x v="0"/>
    <x v="0"/>
    <x v="0"/>
    <n v="98880"/>
  </r>
  <r>
    <x v="11"/>
    <x v="20"/>
    <x v="0"/>
    <x v="0"/>
    <x v="1"/>
    <x v="1"/>
    <n v="1057490"/>
  </r>
  <r>
    <x v="11"/>
    <x v="20"/>
    <x v="0"/>
    <x v="0"/>
    <x v="2"/>
    <x v="2"/>
    <n v="71857"/>
  </r>
  <r>
    <x v="11"/>
    <x v="20"/>
    <x v="0"/>
    <x v="0"/>
    <x v="3"/>
    <x v="10"/>
    <n v="-159223"/>
  </r>
  <r>
    <x v="11"/>
    <x v="20"/>
    <x v="0"/>
    <x v="0"/>
    <x v="3"/>
    <x v="11"/>
    <n v="0"/>
  </r>
  <r>
    <x v="11"/>
    <x v="20"/>
    <x v="0"/>
    <x v="0"/>
    <x v="3"/>
    <x v="12"/>
    <n v="16924"/>
  </r>
  <r>
    <x v="11"/>
    <x v="20"/>
    <x v="0"/>
    <x v="0"/>
    <x v="3"/>
    <x v="13"/>
    <n v="36320"/>
  </r>
  <r>
    <x v="11"/>
    <x v="20"/>
    <x v="0"/>
    <x v="0"/>
    <x v="3"/>
    <x v="14"/>
    <n v="29699"/>
  </r>
  <r>
    <x v="11"/>
    <x v="20"/>
    <x v="0"/>
    <x v="0"/>
    <x v="3"/>
    <x v="15"/>
    <n v="26"/>
  </r>
  <r>
    <x v="11"/>
    <x v="20"/>
    <x v="0"/>
    <x v="0"/>
    <x v="4"/>
    <x v="4"/>
    <n v="1622987"/>
  </r>
  <r>
    <x v="11"/>
    <x v="20"/>
    <x v="0"/>
    <x v="0"/>
    <x v="5"/>
    <x v="16"/>
    <n v="0"/>
  </r>
  <r>
    <x v="11"/>
    <x v="20"/>
    <x v="0"/>
    <x v="0"/>
    <x v="5"/>
    <x v="17"/>
    <n v="0"/>
  </r>
  <r>
    <x v="11"/>
    <x v="20"/>
    <x v="0"/>
    <x v="0"/>
    <x v="5"/>
    <x v="18"/>
    <n v="0"/>
  </r>
  <r>
    <x v="11"/>
    <x v="20"/>
    <x v="0"/>
    <x v="1"/>
    <x v="6"/>
    <x v="6"/>
    <n v="187307"/>
  </r>
  <r>
    <x v="11"/>
    <x v="20"/>
    <x v="0"/>
    <x v="2"/>
    <x v="7"/>
    <x v="7"/>
    <n v="583499"/>
  </r>
  <r>
    <x v="11"/>
    <x v="20"/>
    <x v="0"/>
    <x v="2"/>
    <x v="8"/>
    <x v="19"/>
    <n v="217158"/>
  </r>
  <r>
    <x v="11"/>
    <x v="20"/>
    <x v="0"/>
    <x v="2"/>
    <x v="8"/>
    <x v="20"/>
    <n v="48240"/>
  </r>
  <r>
    <x v="11"/>
    <x v="20"/>
    <x v="0"/>
    <x v="2"/>
    <x v="8"/>
    <x v="21"/>
    <n v="1557579"/>
  </r>
  <r>
    <x v="11"/>
    <x v="20"/>
    <x v="0"/>
    <x v="2"/>
    <x v="9"/>
    <x v="9"/>
    <n v="708299"/>
  </r>
  <r>
    <x v="11"/>
    <x v="20"/>
    <x v="1"/>
    <x v="0"/>
    <x v="0"/>
    <x v="0"/>
    <n v="165615"/>
  </r>
  <r>
    <x v="11"/>
    <x v="20"/>
    <x v="1"/>
    <x v="0"/>
    <x v="1"/>
    <x v="1"/>
    <n v="1197393"/>
  </r>
  <r>
    <x v="11"/>
    <x v="20"/>
    <x v="1"/>
    <x v="0"/>
    <x v="2"/>
    <x v="2"/>
    <n v="71857"/>
  </r>
  <r>
    <x v="11"/>
    <x v="20"/>
    <x v="1"/>
    <x v="0"/>
    <x v="3"/>
    <x v="10"/>
    <n v="-253627"/>
  </r>
  <r>
    <x v="11"/>
    <x v="20"/>
    <x v="1"/>
    <x v="0"/>
    <x v="3"/>
    <x v="11"/>
    <n v="31741"/>
  </r>
  <r>
    <x v="11"/>
    <x v="20"/>
    <x v="1"/>
    <x v="0"/>
    <x v="3"/>
    <x v="12"/>
    <n v="16924"/>
  </r>
  <r>
    <x v="11"/>
    <x v="20"/>
    <x v="1"/>
    <x v="0"/>
    <x v="3"/>
    <x v="13"/>
    <n v="16797"/>
  </r>
  <r>
    <x v="11"/>
    <x v="20"/>
    <x v="1"/>
    <x v="0"/>
    <x v="3"/>
    <x v="14"/>
    <n v="29699"/>
  </r>
  <r>
    <x v="11"/>
    <x v="20"/>
    <x v="1"/>
    <x v="0"/>
    <x v="3"/>
    <x v="15"/>
    <n v="26"/>
  </r>
  <r>
    <x v="11"/>
    <x v="20"/>
    <x v="1"/>
    <x v="0"/>
    <x v="4"/>
    <x v="4"/>
    <n v="1703295"/>
  </r>
  <r>
    <x v="11"/>
    <x v="20"/>
    <x v="1"/>
    <x v="0"/>
    <x v="5"/>
    <x v="16"/>
    <n v="0"/>
  </r>
  <r>
    <x v="11"/>
    <x v="20"/>
    <x v="1"/>
    <x v="0"/>
    <x v="5"/>
    <x v="17"/>
    <n v="0"/>
  </r>
  <r>
    <x v="11"/>
    <x v="20"/>
    <x v="1"/>
    <x v="0"/>
    <x v="5"/>
    <x v="18"/>
    <n v="0"/>
  </r>
  <r>
    <x v="11"/>
    <x v="20"/>
    <x v="1"/>
    <x v="1"/>
    <x v="6"/>
    <x v="6"/>
    <n v="302098"/>
  </r>
  <r>
    <x v="11"/>
    <x v="20"/>
    <x v="1"/>
    <x v="2"/>
    <x v="7"/>
    <x v="7"/>
    <n v="583499"/>
  </r>
  <r>
    <x v="11"/>
    <x v="20"/>
    <x v="1"/>
    <x v="2"/>
    <x v="8"/>
    <x v="19"/>
    <n v="217158"/>
  </r>
  <r>
    <x v="11"/>
    <x v="20"/>
    <x v="1"/>
    <x v="2"/>
    <x v="8"/>
    <x v="20"/>
    <n v="48240"/>
  </r>
  <r>
    <x v="11"/>
    <x v="20"/>
    <x v="1"/>
    <x v="2"/>
    <x v="8"/>
    <x v="21"/>
    <n v="1557579"/>
  </r>
  <r>
    <x v="11"/>
    <x v="20"/>
    <x v="1"/>
    <x v="2"/>
    <x v="9"/>
    <x v="9"/>
    <n v="1192222"/>
  </r>
  <r>
    <x v="11"/>
    <x v="21"/>
    <x v="0"/>
    <x v="0"/>
    <x v="0"/>
    <x v="0"/>
    <n v="5620"/>
  </r>
  <r>
    <x v="11"/>
    <x v="21"/>
    <x v="0"/>
    <x v="0"/>
    <x v="1"/>
    <x v="1"/>
    <n v="93132"/>
  </r>
  <r>
    <x v="11"/>
    <x v="21"/>
    <x v="0"/>
    <x v="0"/>
    <x v="2"/>
    <x v="2"/>
    <n v="0"/>
  </r>
  <r>
    <x v="11"/>
    <x v="21"/>
    <x v="0"/>
    <x v="0"/>
    <x v="3"/>
    <x v="10"/>
    <n v="-7536"/>
  </r>
  <r>
    <x v="11"/>
    <x v="21"/>
    <x v="0"/>
    <x v="0"/>
    <x v="3"/>
    <x v="11"/>
    <n v="0"/>
  </r>
  <r>
    <x v="11"/>
    <x v="21"/>
    <x v="0"/>
    <x v="0"/>
    <x v="3"/>
    <x v="12"/>
    <n v="1703"/>
  </r>
  <r>
    <x v="11"/>
    <x v="21"/>
    <x v="0"/>
    <x v="0"/>
    <x v="3"/>
    <x v="13"/>
    <n v="11037"/>
  </r>
  <r>
    <x v="11"/>
    <x v="21"/>
    <x v="0"/>
    <x v="0"/>
    <x v="3"/>
    <x v="14"/>
    <n v="0"/>
  </r>
  <r>
    <x v="11"/>
    <x v="21"/>
    <x v="0"/>
    <x v="0"/>
    <x v="3"/>
    <x v="15"/>
    <n v="0"/>
  </r>
  <r>
    <x v="11"/>
    <x v="21"/>
    <x v="0"/>
    <x v="0"/>
    <x v="4"/>
    <x v="4"/>
    <n v="133387"/>
  </r>
  <r>
    <x v="11"/>
    <x v="21"/>
    <x v="0"/>
    <x v="0"/>
    <x v="5"/>
    <x v="16"/>
    <n v="0"/>
  </r>
  <r>
    <x v="11"/>
    <x v="21"/>
    <x v="0"/>
    <x v="0"/>
    <x v="5"/>
    <x v="17"/>
    <n v="0"/>
  </r>
  <r>
    <x v="11"/>
    <x v="21"/>
    <x v="0"/>
    <x v="0"/>
    <x v="5"/>
    <x v="18"/>
    <n v="0"/>
  </r>
  <r>
    <x v="11"/>
    <x v="21"/>
    <x v="0"/>
    <x v="1"/>
    <x v="6"/>
    <x v="6"/>
    <n v="21256"/>
  </r>
  <r>
    <x v="11"/>
    <x v="21"/>
    <x v="0"/>
    <x v="2"/>
    <x v="7"/>
    <x v="7"/>
    <n v="105047"/>
  </r>
  <r>
    <x v="11"/>
    <x v="21"/>
    <x v="0"/>
    <x v="2"/>
    <x v="8"/>
    <x v="19"/>
    <n v="11765"/>
  </r>
  <r>
    <x v="11"/>
    <x v="21"/>
    <x v="0"/>
    <x v="2"/>
    <x v="8"/>
    <x v="20"/>
    <n v="1263"/>
  </r>
  <r>
    <x v="11"/>
    <x v="21"/>
    <x v="0"/>
    <x v="2"/>
    <x v="8"/>
    <x v="21"/>
    <n v="82002"/>
  </r>
  <r>
    <x v="11"/>
    <x v="21"/>
    <x v="0"/>
    <x v="2"/>
    <x v="9"/>
    <x v="9"/>
    <n v="48114"/>
  </r>
  <r>
    <x v="11"/>
    <x v="21"/>
    <x v="1"/>
    <x v="0"/>
    <x v="0"/>
    <x v="0"/>
    <n v="9819"/>
  </r>
  <r>
    <x v="11"/>
    <x v="21"/>
    <x v="1"/>
    <x v="0"/>
    <x v="1"/>
    <x v="1"/>
    <n v="122356"/>
  </r>
  <r>
    <x v="11"/>
    <x v="21"/>
    <x v="1"/>
    <x v="0"/>
    <x v="2"/>
    <x v="2"/>
    <n v="2386"/>
  </r>
  <r>
    <x v="11"/>
    <x v="21"/>
    <x v="1"/>
    <x v="0"/>
    <x v="3"/>
    <x v="10"/>
    <n v="-9087"/>
  </r>
  <r>
    <x v="11"/>
    <x v="21"/>
    <x v="1"/>
    <x v="0"/>
    <x v="3"/>
    <x v="11"/>
    <n v="0"/>
  </r>
  <r>
    <x v="11"/>
    <x v="21"/>
    <x v="1"/>
    <x v="0"/>
    <x v="3"/>
    <x v="12"/>
    <n v="1703"/>
  </r>
  <r>
    <x v="11"/>
    <x v="21"/>
    <x v="1"/>
    <x v="0"/>
    <x v="3"/>
    <x v="13"/>
    <n v="3074"/>
  </r>
  <r>
    <x v="11"/>
    <x v="21"/>
    <x v="1"/>
    <x v="0"/>
    <x v="3"/>
    <x v="14"/>
    <n v="0"/>
  </r>
  <r>
    <x v="11"/>
    <x v="21"/>
    <x v="1"/>
    <x v="0"/>
    <x v="3"/>
    <x v="15"/>
    <n v="0"/>
  </r>
  <r>
    <x v="11"/>
    <x v="21"/>
    <x v="1"/>
    <x v="0"/>
    <x v="4"/>
    <x v="4"/>
    <n v="211012"/>
  </r>
  <r>
    <x v="11"/>
    <x v="21"/>
    <x v="1"/>
    <x v="0"/>
    <x v="5"/>
    <x v="16"/>
    <n v="0"/>
  </r>
  <r>
    <x v="11"/>
    <x v="21"/>
    <x v="1"/>
    <x v="0"/>
    <x v="5"/>
    <x v="17"/>
    <n v="0"/>
  </r>
  <r>
    <x v="11"/>
    <x v="21"/>
    <x v="1"/>
    <x v="0"/>
    <x v="5"/>
    <x v="18"/>
    <n v="0"/>
  </r>
  <r>
    <x v="11"/>
    <x v="21"/>
    <x v="1"/>
    <x v="1"/>
    <x v="6"/>
    <x v="6"/>
    <n v="19256"/>
  </r>
  <r>
    <x v="11"/>
    <x v="21"/>
    <x v="1"/>
    <x v="2"/>
    <x v="7"/>
    <x v="7"/>
    <n v="105047"/>
  </r>
  <r>
    <x v="11"/>
    <x v="21"/>
    <x v="1"/>
    <x v="2"/>
    <x v="8"/>
    <x v="19"/>
    <n v="10550"/>
  </r>
  <r>
    <x v="11"/>
    <x v="21"/>
    <x v="1"/>
    <x v="2"/>
    <x v="8"/>
    <x v="20"/>
    <n v="1263"/>
  </r>
  <r>
    <x v="11"/>
    <x v="21"/>
    <x v="1"/>
    <x v="2"/>
    <x v="8"/>
    <x v="21"/>
    <n v="82002"/>
  </r>
  <r>
    <x v="11"/>
    <x v="21"/>
    <x v="1"/>
    <x v="2"/>
    <x v="9"/>
    <x v="9"/>
    <n v="170277"/>
  </r>
  <r>
    <x v="11"/>
    <x v="22"/>
    <x v="0"/>
    <x v="0"/>
    <x v="0"/>
    <x v="0"/>
    <n v="8168"/>
  </r>
  <r>
    <x v="11"/>
    <x v="22"/>
    <x v="0"/>
    <x v="0"/>
    <x v="1"/>
    <x v="1"/>
    <n v="156707"/>
  </r>
  <r>
    <x v="11"/>
    <x v="22"/>
    <x v="0"/>
    <x v="0"/>
    <x v="2"/>
    <x v="2"/>
    <n v="0"/>
  </r>
  <r>
    <x v="11"/>
    <x v="22"/>
    <x v="0"/>
    <x v="0"/>
    <x v="3"/>
    <x v="10"/>
    <n v="-7443"/>
  </r>
  <r>
    <x v="11"/>
    <x v="22"/>
    <x v="0"/>
    <x v="0"/>
    <x v="3"/>
    <x v="11"/>
    <n v="4667"/>
  </r>
  <r>
    <x v="11"/>
    <x v="22"/>
    <x v="0"/>
    <x v="0"/>
    <x v="3"/>
    <x v="12"/>
    <n v="1213"/>
  </r>
  <r>
    <x v="11"/>
    <x v="22"/>
    <x v="0"/>
    <x v="0"/>
    <x v="3"/>
    <x v="13"/>
    <n v="560"/>
  </r>
  <r>
    <x v="11"/>
    <x v="22"/>
    <x v="0"/>
    <x v="0"/>
    <x v="3"/>
    <x v="14"/>
    <n v="0"/>
  </r>
  <r>
    <x v="11"/>
    <x v="22"/>
    <x v="0"/>
    <x v="0"/>
    <x v="3"/>
    <x v="15"/>
    <n v="0"/>
  </r>
  <r>
    <x v="11"/>
    <x v="22"/>
    <x v="0"/>
    <x v="0"/>
    <x v="4"/>
    <x v="4"/>
    <n v="52092"/>
  </r>
  <r>
    <x v="11"/>
    <x v="22"/>
    <x v="0"/>
    <x v="0"/>
    <x v="5"/>
    <x v="16"/>
    <n v="0"/>
  </r>
  <r>
    <x v="11"/>
    <x v="22"/>
    <x v="0"/>
    <x v="0"/>
    <x v="5"/>
    <x v="17"/>
    <n v="-17923"/>
  </r>
  <r>
    <x v="11"/>
    <x v="22"/>
    <x v="0"/>
    <x v="0"/>
    <x v="5"/>
    <x v="18"/>
    <n v="0"/>
  </r>
  <r>
    <x v="11"/>
    <x v="22"/>
    <x v="0"/>
    <x v="1"/>
    <x v="6"/>
    <x v="6"/>
    <n v="193"/>
  </r>
  <r>
    <x v="11"/>
    <x v="22"/>
    <x v="0"/>
    <x v="2"/>
    <x v="7"/>
    <x v="7"/>
    <n v="80648"/>
  </r>
  <r>
    <x v="11"/>
    <x v="22"/>
    <x v="0"/>
    <x v="2"/>
    <x v="8"/>
    <x v="19"/>
    <n v="7646"/>
  </r>
  <r>
    <x v="11"/>
    <x v="22"/>
    <x v="0"/>
    <x v="2"/>
    <x v="8"/>
    <x v="20"/>
    <n v="1951"/>
  </r>
  <r>
    <x v="11"/>
    <x v="22"/>
    <x v="0"/>
    <x v="2"/>
    <x v="8"/>
    <x v="21"/>
    <n v="109549"/>
  </r>
  <r>
    <x v="11"/>
    <x v="22"/>
    <x v="0"/>
    <x v="2"/>
    <x v="9"/>
    <x v="9"/>
    <n v="36292"/>
  </r>
  <r>
    <x v="11"/>
    <x v="22"/>
    <x v="1"/>
    <x v="0"/>
    <x v="0"/>
    <x v="0"/>
    <n v="11045"/>
  </r>
  <r>
    <x v="11"/>
    <x v="22"/>
    <x v="1"/>
    <x v="0"/>
    <x v="1"/>
    <x v="1"/>
    <n v="180451"/>
  </r>
  <r>
    <x v="11"/>
    <x v="22"/>
    <x v="1"/>
    <x v="0"/>
    <x v="2"/>
    <x v="2"/>
    <n v="0"/>
  </r>
  <r>
    <x v="11"/>
    <x v="22"/>
    <x v="1"/>
    <x v="0"/>
    <x v="3"/>
    <x v="10"/>
    <n v="-13381"/>
  </r>
  <r>
    <x v="11"/>
    <x v="22"/>
    <x v="1"/>
    <x v="0"/>
    <x v="3"/>
    <x v="11"/>
    <n v="0"/>
  </r>
  <r>
    <x v="11"/>
    <x v="22"/>
    <x v="1"/>
    <x v="0"/>
    <x v="3"/>
    <x v="12"/>
    <n v="1214"/>
  </r>
  <r>
    <x v="11"/>
    <x v="22"/>
    <x v="1"/>
    <x v="0"/>
    <x v="3"/>
    <x v="13"/>
    <n v="560"/>
  </r>
  <r>
    <x v="11"/>
    <x v="22"/>
    <x v="1"/>
    <x v="0"/>
    <x v="3"/>
    <x v="14"/>
    <n v="0"/>
  </r>
  <r>
    <x v="11"/>
    <x v="22"/>
    <x v="1"/>
    <x v="0"/>
    <x v="3"/>
    <x v="15"/>
    <n v="0"/>
  </r>
  <r>
    <x v="11"/>
    <x v="22"/>
    <x v="1"/>
    <x v="0"/>
    <x v="4"/>
    <x v="4"/>
    <n v="53387"/>
  </r>
  <r>
    <x v="11"/>
    <x v="22"/>
    <x v="1"/>
    <x v="0"/>
    <x v="5"/>
    <x v="16"/>
    <n v="0"/>
  </r>
  <r>
    <x v="11"/>
    <x v="22"/>
    <x v="1"/>
    <x v="0"/>
    <x v="5"/>
    <x v="17"/>
    <n v="-17923"/>
  </r>
  <r>
    <x v="11"/>
    <x v="22"/>
    <x v="1"/>
    <x v="0"/>
    <x v="5"/>
    <x v="18"/>
    <n v="0"/>
  </r>
  <r>
    <x v="11"/>
    <x v="22"/>
    <x v="1"/>
    <x v="1"/>
    <x v="6"/>
    <x v="6"/>
    <n v="-7495"/>
  </r>
  <r>
    <x v="11"/>
    <x v="22"/>
    <x v="1"/>
    <x v="2"/>
    <x v="7"/>
    <x v="7"/>
    <n v="80648"/>
  </r>
  <r>
    <x v="11"/>
    <x v="22"/>
    <x v="1"/>
    <x v="2"/>
    <x v="8"/>
    <x v="19"/>
    <n v="6995"/>
  </r>
  <r>
    <x v="11"/>
    <x v="22"/>
    <x v="1"/>
    <x v="2"/>
    <x v="8"/>
    <x v="20"/>
    <n v="1951"/>
  </r>
  <r>
    <x v="11"/>
    <x v="22"/>
    <x v="1"/>
    <x v="2"/>
    <x v="8"/>
    <x v="21"/>
    <n v="109549"/>
  </r>
  <r>
    <x v="11"/>
    <x v="22"/>
    <x v="1"/>
    <x v="2"/>
    <x v="9"/>
    <x v="9"/>
    <n v="67775"/>
  </r>
  <r>
    <x v="11"/>
    <x v="23"/>
    <x v="0"/>
    <x v="0"/>
    <x v="0"/>
    <x v="0"/>
    <n v="22961"/>
  </r>
  <r>
    <x v="11"/>
    <x v="23"/>
    <x v="0"/>
    <x v="0"/>
    <x v="1"/>
    <x v="1"/>
    <n v="312272"/>
  </r>
  <r>
    <x v="11"/>
    <x v="23"/>
    <x v="0"/>
    <x v="0"/>
    <x v="2"/>
    <x v="2"/>
    <n v="9065"/>
  </r>
  <r>
    <x v="11"/>
    <x v="23"/>
    <x v="0"/>
    <x v="0"/>
    <x v="3"/>
    <x v="10"/>
    <n v="-34569"/>
  </r>
  <r>
    <x v="11"/>
    <x v="23"/>
    <x v="0"/>
    <x v="0"/>
    <x v="3"/>
    <x v="11"/>
    <n v="0"/>
  </r>
  <r>
    <x v="11"/>
    <x v="23"/>
    <x v="0"/>
    <x v="0"/>
    <x v="3"/>
    <x v="12"/>
    <n v="7562"/>
  </r>
  <r>
    <x v="11"/>
    <x v="23"/>
    <x v="0"/>
    <x v="0"/>
    <x v="3"/>
    <x v="13"/>
    <n v="1009"/>
  </r>
  <r>
    <x v="11"/>
    <x v="23"/>
    <x v="0"/>
    <x v="0"/>
    <x v="3"/>
    <x v="14"/>
    <n v="0"/>
  </r>
  <r>
    <x v="11"/>
    <x v="23"/>
    <x v="0"/>
    <x v="0"/>
    <x v="3"/>
    <x v="15"/>
    <n v="0"/>
  </r>
  <r>
    <x v="11"/>
    <x v="23"/>
    <x v="0"/>
    <x v="0"/>
    <x v="4"/>
    <x v="4"/>
    <n v="401153"/>
  </r>
  <r>
    <x v="11"/>
    <x v="23"/>
    <x v="0"/>
    <x v="0"/>
    <x v="5"/>
    <x v="16"/>
    <n v="0"/>
  </r>
  <r>
    <x v="11"/>
    <x v="23"/>
    <x v="0"/>
    <x v="0"/>
    <x v="5"/>
    <x v="17"/>
    <n v="0"/>
  </r>
  <r>
    <x v="11"/>
    <x v="23"/>
    <x v="0"/>
    <x v="0"/>
    <x v="5"/>
    <x v="18"/>
    <n v="0"/>
  </r>
  <r>
    <x v="11"/>
    <x v="23"/>
    <x v="0"/>
    <x v="1"/>
    <x v="6"/>
    <x v="6"/>
    <n v="-15343"/>
  </r>
  <r>
    <x v="11"/>
    <x v="23"/>
    <x v="0"/>
    <x v="2"/>
    <x v="7"/>
    <x v="7"/>
    <n v="216724"/>
  </r>
  <r>
    <x v="11"/>
    <x v="23"/>
    <x v="0"/>
    <x v="2"/>
    <x v="8"/>
    <x v="19"/>
    <n v="28294"/>
  </r>
  <r>
    <x v="11"/>
    <x v="23"/>
    <x v="0"/>
    <x v="2"/>
    <x v="8"/>
    <x v="20"/>
    <n v="14508"/>
  </r>
  <r>
    <x v="11"/>
    <x v="23"/>
    <x v="0"/>
    <x v="2"/>
    <x v="8"/>
    <x v="21"/>
    <n v="359059"/>
  </r>
  <r>
    <x v="11"/>
    <x v="23"/>
    <x v="0"/>
    <x v="2"/>
    <x v="9"/>
    <x v="9"/>
    <n v="137521"/>
  </r>
  <r>
    <x v="11"/>
    <x v="23"/>
    <x v="1"/>
    <x v="0"/>
    <x v="0"/>
    <x v="0"/>
    <n v="44736"/>
  </r>
  <r>
    <x v="11"/>
    <x v="23"/>
    <x v="1"/>
    <x v="0"/>
    <x v="1"/>
    <x v="1"/>
    <n v="365185"/>
  </r>
  <r>
    <x v="11"/>
    <x v="23"/>
    <x v="1"/>
    <x v="0"/>
    <x v="2"/>
    <x v="2"/>
    <n v="9065"/>
  </r>
  <r>
    <x v="11"/>
    <x v="23"/>
    <x v="1"/>
    <x v="0"/>
    <x v="3"/>
    <x v="10"/>
    <n v="-72581"/>
  </r>
  <r>
    <x v="11"/>
    <x v="23"/>
    <x v="1"/>
    <x v="0"/>
    <x v="3"/>
    <x v="11"/>
    <n v="0"/>
  </r>
  <r>
    <x v="11"/>
    <x v="23"/>
    <x v="1"/>
    <x v="0"/>
    <x v="3"/>
    <x v="12"/>
    <n v="7562"/>
  </r>
  <r>
    <x v="11"/>
    <x v="23"/>
    <x v="1"/>
    <x v="0"/>
    <x v="3"/>
    <x v="13"/>
    <n v="1305"/>
  </r>
  <r>
    <x v="11"/>
    <x v="23"/>
    <x v="1"/>
    <x v="0"/>
    <x v="3"/>
    <x v="14"/>
    <n v="0"/>
  </r>
  <r>
    <x v="11"/>
    <x v="23"/>
    <x v="1"/>
    <x v="0"/>
    <x v="3"/>
    <x v="15"/>
    <n v="0"/>
  </r>
  <r>
    <x v="11"/>
    <x v="23"/>
    <x v="1"/>
    <x v="0"/>
    <x v="4"/>
    <x v="4"/>
    <n v="420519"/>
  </r>
  <r>
    <x v="11"/>
    <x v="23"/>
    <x v="1"/>
    <x v="0"/>
    <x v="5"/>
    <x v="16"/>
    <n v="0"/>
  </r>
  <r>
    <x v="11"/>
    <x v="23"/>
    <x v="1"/>
    <x v="0"/>
    <x v="5"/>
    <x v="17"/>
    <n v="0"/>
  </r>
  <r>
    <x v="11"/>
    <x v="23"/>
    <x v="1"/>
    <x v="0"/>
    <x v="5"/>
    <x v="18"/>
    <n v="0"/>
  </r>
  <r>
    <x v="11"/>
    <x v="23"/>
    <x v="1"/>
    <x v="1"/>
    <x v="6"/>
    <x v="6"/>
    <n v="2865"/>
  </r>
  <r>
    <x v="11"/>
    <x v="23"/>
    <x v="1"/>
    <x v="2"/>
    <x v="7"/>
    <x v="7"/>
    <n v="216724"/>
  </r>
  <r>
    <x v="11"/>
    <x v="23"/>
    <x v="1"/>
    <x v="2"/>
    <x v="8"/>
    <x v="19"/>
    <n v="22992"/>
  </r>
  <r>
    <x v="11"/>
    <x v="23"/>
    <x v="1"/>
    <x v="2"/>
    <x v="8"/>
    <x v="20"/>
    <n v="14508"/>
  </r>
  <r>
    <x v="11"/>
    <x v="23"/>
    <x v="1"/>
    <x v="2"/>
    <x v="8"/>
    <x v="21"/>
    <n v="359059"/>
  </r>
  <r>
    <x v="11"/>
    <x v="23"/>
    <x v="1"/>
    <x v="2"/>
    <x v="9"/>
    <x v="9"/>
    <n v="292801"/>
  </r>
  <r>
    <x v="11"/>
    <x v="24"/>
    <x v="0"/>
    <x v="0"/>
    <x v="0"/>
    <x v="0"/>
    <n v="9968"/>
  </r>
  <r>
    <x v="11"/>
    <x v="24"/>
    <x v="0"/>
    <x v="0"/>
    <x v="1"/>
    <x v="1"/>
    <n v="98579"/>
  </r>
  <r>
    <x v="11"/>
    <x v="24"/>
    <x v="0"/>
    <x v="0"/>
    <x v="2"/>
    <x v="2"/>
    <n v="0"/>
  </r>
  <r>
    <x v="11"/>
    <x v="24"/>
    <x v="0"/>
    <x v="0"/>
    <x v="3"/>
    <x v="10"/>
    <n v="-12200"/>
  </r>
  <r>
    <x v="11"/>
    <x v="24"/>
    <x v="0"/>
    <x v="0"/>
    <x v="3"/>
    <x v="11"/>
    <n v="0"/>
  </r>
  <r>
    <x v="11"/>
    <x v="24"/>
    <x v="0"/>
    <x v="0"/>
    <x v="3"/>
    <x v="12"/>
    <n v="3619"/>
  </r>
  <r>
    <x v="11"/>
    <x v="24"/>
    <x v="0"/>
    <x v="0"/>
    <x v="3"/>
    <x v="13"/>
    <n v="6471"/>
  </r>
  <r>
    <x v="11"/>
    <x v="24"/>
    <x v="0"/>
    <x v="0"/>
    <x v="3"/>
    <x v="14"/>
    <n v="0"/>
  </r>
  <r>
    <x v="11"/>
    <x v="24"/>
    <x v="0"/>
    <x v="0"/>
    <x v="3"/>
    <x v="15"/>
    <n v="0"/>
  </r>
  <r>
    <x v="11"/>
    <x v="24"/>
    <x v="0"/>
    <x v="0"/>
    <x v="4"/>
    <x v="4"/>
    <n v="96349"/>
  </r>
  <r>
    <x v="11"/>
    <x v="24"/>
    <x v="0"/>
    <x v="0"/>
    <x v="5"/>
    <x v="16"/>
    <n v="0"/>
  </r>
  <r>
    <x v="11"/>
    <x v="24"/>
    <x v="0"/>
    <x v="0"/>
    <x v="5"/>
    <x v="17"/>
    <n v="0"/>
  </r>
  <r>
    <x v="11"/>
    <x v="24"/>
    <x v="0"/>
    <x v="0"/>
    <x v="5"/>
    <x v="18"/>
    <n v="0"/>
  </r>
  <r>
    <x v="11"/>
    <x v="24"/>
    <x v="0"/>
    <x v="1"/>
    <x v="6"/>
    <x v="6"/>
    <n v="8649"/>
  </r>
  <r>
    <x v="11"/>
    <x v="24"/>
    <x v="0"/>
    <x v="2"/>
    <x v="7"/>
    <x v="7"/>
    <n v="91394"/>
  </r>
  <r>
    <x v="11"/>
    <x v="24"/>
    <x v="0"/>
    <x v="2"/>
    <x v="8"/>
    <x v="19"/>
    <n v="9243"/>
  </r>
  <r>
    <x v="11"/>
    <x v="24"/>
    <x v="0"/>
    <x v="2"/>
    <x v="8"/>
    <x v="20"/>
    <n v="1473"/>
  </r>
  <r>
    <x v="11"/>
    <x v="24"/>
    <x v="0"/>
    <x v="2"/>
    <x v="8"/>
    <x v="21"/>
    <n v="76086"/>
  </r>
  <r>
    <x v="11"/>
    <x v="24"/>
    <x v="0"/>
    <x v="2"/>
    <x v="9"/>
    <x v="9"/>
    <n v="37459"/>
  </r>
  <r>
    <x v="11"/>
    <x v="24"/>
    <x v="1"/>
    <x v="0"/>
    <x v="0"/>
    <x v="0"/>
    <n v="17102"/>
  </r>
  <r>
    <x v="11"/>
    <x v="24"/>
    <x v="1"/>
    <x v="0"/>
    <x v="1"/>
    <x v="1"/>
    <n v="109558"/>
  </r>
  <r>
    <x v="11"/>
    <x v="24"/>
    <x v="1"/>
    <x v="0"/>
    <x v="2"/>
    <x v="2"/>
    <n v="0"/>
  </r>
  <r>
    <x v="11"/>
    <x v="24"/>
    <x v="1"/>
    <x v="0"/>
    <x v="3"/>
    <x v="10"/>
    <n v="-13228"/>
  </r>
  <r>
    <x v="11"/>
    <x v="24"/>
    <x v="1"/>
    <x v="0"/>
    <x v="3"/>
    <x v="11"/>
    <n v="0"/>
  </r>
  <r>
    <x v="11"/>
    <x v="24"/>
    <x v="1"/>
    <x v="0"/>
    <x v="3"/>
    <x v="12"/>
    <n v="3619"/>
  </r>
  <r>
    <x v="11"/>
    <x v="24"/>
    <x v="1"/>
    <x v="0"/>
    <x v="3"/>
    <x v="13"/>
    <n v="6491"/>
  </r>
  <r>
    <x v="11"/>
    <x v="24"/>
    <x v="1"/>
    <x v="0"/>
    <x v="3"/>
    <x v="14"/>
    <n v="0"/>
  </r>
  <r>
    <x v="11"/>
    <x v="24"/>
    <x v="1"/>
    <x v="0"/>
    <x v="3"/>
    <x v="15"/>
    <n v="0"/>
  </r>
  <r>
    <x v="11"/>
    <x v="24"/>
    <x v="1"/>
    <x v="0"/>
    <x v="4"/>
    <x v="4"/>
    <n v="99417"/>
  </r>
  <r>
    <x v="11"/>
    <x v="24"/>
    <x v="1"/>
    <x v="0"/>
    <x v="5"/>
    <x v="16"/>
    <n v="0"/>
  </r>
  <r>
    <x v="11"/>
    <x v="24"/>
    <x v="1"/>
    <x v="0"/>
    <x v="5"/>
    <x v="17"/>
    <n v="0"/>
  </r>
  <r>
    <x v="11"/>
    <x v="24"/>
    <x v="1"/>
    <x v="0"/>
    <x v="5"/>
    <x v="18"/>
    <n v="0"/>
  </r>
  <r>
    <x v="11"/>
    <x v="24"/>
    <x v="1"/>
    <x v="1"/>
    <x v="6"/>
    <x v="6"/>
    <n v="4496"/>
  </r>
  <r>
    <x v="11"/>
    <x v="24"/>
    <x v="1"/>
    <x v="2"/>
    <x v="7"/>
    <x v="7"/>
    <n v="91394"/>
  </r>
  <r>
    <x v="11"/>
    <x v="24"/>
    <x v="1"/>
    <x v="2"/>
    <x v="8"/>
    <x v="19"/>
    <n v="8202"/>
  </r>
  <r>
    <x v="11"/>
    <x v="24"/>
    <x v="1"/>
    <x v="2"/>
    <x v="8"/>
    <x v="20"/>
    <n v="1473"/>
  </r>
  <r>
    <x v="11"/>
    <x v="24"/>
    <x v="1"/>
    <x v="2"/>
    <x v="8"/>
    <x v="21"/>
    <n v="76086"/>
  </r>
  <r>
    <x v="11"/>
    <x v="24"/>
    <x v="1"/>
    <x v="2"/>
    <x v="9"/>
    <x v="9"/>
    <n v="56536"/>
  </r>
  <r>
    <x v="11"/>
    <x v="25"/>
    <x v="0"/>
    <x v="0"/>
    <x v="0"/>
    <x v="0"/>
    <n v="1278"/>
  </r>
  <r>
    <x v="11"/>
    <x v="25"/>
    <x v="0"/>
    <x v="0"/>
    <x v="1"/>
    <x v="1"/>
    <n v="24292"/>
  </r>
  <r>
    <x v="11"/>
    <x v="25"/>
    <x v="0"/>
    <x v="0"/>
    <x v="2"/>
    <x v="2"/>
    <n v="0"/>
  </r>
  <r>
    <x v="11"/>
    <x v="25"/>
    <x v="0"/>
    <x v="0"/>
    <x v="3"/>
    <x v="10"/>
    <n v="-1"/>
  </r>
  <r>
    <x v="11"/>
    <x v="25"/>
    <x v="0"/>
    <x v="0"/>
    <x v="3"/>
    <x v="11"/>
    <n v="0"/>
  </r>
  <r>
    <x v="11"/>
    <x v="25"/>
    <x v="0"/>
    <x v="0"/>
    <x v="3"/>
    <x v="12"/>
    <n v="0"/>
  </r>
  <r>
    <x v="11"/>
    <x v="25"/>
    <x v="0"/>
    <x v="0"/>
    <x v="3"/>
    <x v="13"/>
    <n v="1508"/>
  </r>
  <r>
    <x v="11"/>
    <x v="25"/>
    <x v="0"/>
    <x v="0"/>
    <x v="3"/>
    <x v="14"/>
    <n v="0"/>
  </r>
  <r>
    <x v="11"/>
    <x v="25"/>
    <x v="0"/>
    <x v="0"/>
    <x v="3"/>
    <x v="15"/>
    <n v="0"/>
  </r>
  <r>
    <x v="11"/>
    <x v="25"/>
    <x v="0"/>
    <x v="0"/>
    <x v="4"/>
    <x v="4"/>
    <n v="22093"/>
  </r>
  <r>
    <x v="11"/>
    <x v="25"/>
    <x v="0"/>
    <x v="0"/>
    <x v="5"/>
    <x v="16"/>
    <n v="0"/>
  </r>
  <r>
    <x v="11"/>
    <x v="25"/>
    <x v="0"/>
    <x v="0"/>
    <x v="5"/>
    <x v="17"/>
    <n v="0"/>
  </r>
  <r>
    <x v="11"/>
    <x v="25"/>
    <x v="0"/>
    <x v="0"/>
    <x v="5"/>
    <x v="18"/>
    <n v="0"/>
  </r>
  <r>
    <x v="11"/>
    <x v="25"/>
    <x v="0"/>
    <x v="1"/>
    <x v="6"/>
    <x v="6"/>
    <n v="5784"/>
  </r>
  <r>
    <x v="11"/>
    <x v="25"/>
    <x v="0"/>
    <x v="2"/>
    <x v="7"/>
    <x v="7"/>
    <n v="14212"/>
  </r>
  <r>
    <x v="11"/>
    <x v="25"/>
    <x v="0"/>
    <x v="2"/>
    <x v="8"/>
    <x v="19"/>
    <n v="3114"/>
  </r>
  <r>
    <x v="11"/>
    <x v="25"/>
    <x v="0"/>
    <x v="2"/>
    <x v="8"/>
    <x v="20"/>
    <n v="29"/>
  </r>
  <r>
    <x v="11"/>
    <x v="25"/>
    <x v="0"/>
    <x v="2"/>
    <x v="8"/>
    <x v="21"/>
    <n v="18868"/>
  </r>
  <r>
    <x v="11"/>
    <x v="25"/>
    <x v="0"/>
    <x v="2"/>
    <x v="9"/>
    <x v="9"/>
    <n v="15717"/>
  </r>
  <r>
    <x v="11"/>
    <x v="25"/>
    <x v="1"/>
    <x v="0"/>
    <x v="0"/>
    <x v="0"/>
    <n v="1794"/>
  </r>
  <r>
    <x v="11"/>
    <x v="25"/>
    <x v="1"/>
    <x v="0"/>
    <x v="1"/>
    <x v="1"/>
    <n v="25597"/>
  </r>
  <r>
    <x v="11"/>
    <x v="25"/>
    <x v="1"/>
    <x v="0"/>
    <x v="2"/>
    <x v="2"/>
    <n v="0"/>
  </r>
  <r>
    <x v="11"/>
    <x v="25"/>
    <x v="1"/>
    <x v="0"/>
    <x v="3"/>
    <x v="10"/>
    <n v="-1"/>
  </r>
  <r>
    <x v="11"/>
    <x v="25"/>
    <x v="1"/>
    <x v="0"/>
    <x v="3"/>
    <x v="11"/>
    <n v="0"/>
  </r>
  <r>
    <x v="11"/>
    <x v="25"/>
    <x v="1"/>
    <x v="0"/>
    <x v="3"/>
    <x v="12"/>
    <n v="0"/>
  </r>
  <r>
    <x v="11"/>
    <x v="25"/>
    <x v="1"/>
    <x v="0"/>
    <x v="3"/>
    <x v="13"/>
    <n v="569"/>
  </r>
  <r>
    <x v="11"/>
    <x v="25"/>
    <x v="1"/>
    <x v="0"/>
    <x v="3"/>
    <x v="14"/>
    <n v="0"/>
  </r>
  <r>
    <x v="11"/>
    <x v="25"/>
    <x v="1"/>
    <x v="0"/>
    <x v="3"/>
    <x v="15"/>
    <n v="0"/>
  </r>
  <r>
    <x v="11"/>
    <x v="25"/>
    <x v="1"/>
    <x v="0"/>
    <x v="4"/>
    <x v="4"/>
    <n v="22144"/>
  </r>
  <r>
    <x v="11"/>
    <x v="25"/>
    <x v="1"/>
    <x v="0"/>
    <x v="5"/>
    <x v="16"/>
    <n v="0"/>
  </r>
  <r>
    <x v="11"/>
    <x v="25"/>
    <x v="1"/>
    <x v="0"/>
    <x v="5"/>
    <x v="17"/>
    <n v="0"/>
  </r>
  <r>
    <x v="11"/>
    <x v="25"/>
    <x v="1"/>
    <x v="0"/>
    <x v="5"/>
    <x v="18"/>
    <n v="0"/>
  </r>
  <r>
    <x v="11"/>
    <x v="25"/>
    <x v="1"/>
    <x v="1"/>
    <x v="6"/>
    <x v="6"/>
    <n v="6537"/>
  </r>
  <r>
    <x v="11"/>
    <x v="25"/>
    <x v="1"/>
    <x v="2"/>
    <x v="7"/>
    <x v="7"/>
    <n v="14212"/>
  </r>
  <r>
    <x v="11"/>
    <x v="25"/>
    <x v="1"/>
    <x v="2"/>
    <x v="8"/>
    <x v="19"/>
    <n v="3114"/>
  </r>
  <r>
    <x v="11"/>
    <x v="25"/>
    <x v="1"/>
    <x v="2"/>
    <x v="8"/>
    <x v="20"/>
    <n v="29"/>
  </r>
  <r>
    <x v="11"/>
    <x v="25"/>
    <x v="1"/>
    <x v="2"/>
    <x v="8"/>
    <x v="21"/>
    <n v="18868"/>
  </r>
  <r>
    <x v="11"/>
    <x v="25"/>
    <x v="1"/>
    <x v="2"/>
    <x v="9"/>
    <x v="9"/>
    <n v="19281"/>
  </r>
  <r>
    <x v="11"/>
    <x v="26"/>
    <x v="0"/>
    <x v="0"/>
    <x v="0"/>
    <x v="0"/>
    <n v="4150"/>
  </r>
  <r>
    <x v="11"/>
    <x v="26"/>
    <x v="0"/>
    <x v="0"/>
    <x v="1"/>
    <x v="1"/>
    <n v="33990"/>
  </r>
  <r>
    <x v="11"/>
    <x v="26"/>
    <x v="0"/>
    <x v="0"/>
    <x v="2"/>
    <x v="2"/>
    <n v="0"/>
  </r>
  <r>
    <x v="11"/>
    <x v="26"/>
    <x v="0"/>
    <x v="0"/>
    <x v="3"/>
    <x v="10"/>
    <n v="-1724"/>
  </r>
  <r>
    <x v="11"/>
    <x v="26"/>
    <x v="0"/>
    <x v="0"/>
    <x v="3"/>
    <x v="11"/>
    <n v="0"/>
  </r>
  <r>
    <x v="11"/>
    <x v="26"/>
    <x v="0"/>
    <x v="0"/>
    <x v="3"/>
    <x v="12"/>
    <n v="228"/>
  </r>
  <r>
    <x v="11"/>
    <x v="26"/>
    <x v="0"/>
    <x v="0"/>
    <x v="3"/>
    <x v="13"/>
    <n v="3096"/>
  </r>
  <r>
    <x v="11"/>
    <x v="26"/>
    <x v="0"/>
    <x v="0"/>
    <x v="3"/>
    <x v="14"/>
    <n v="0"/>
  </r>
  <r>
    <x v="11"/>
    <x v="26"/>
    <x v="0"/>
    <x v="0"/>
    <x v="3"/>
    <x v="15"/>
    <n v="0"/>
  </r>
  <r>
    <x v="11"/>
    <x v="26"/>
    <x v="0"/>
    <x v="0"/>
    <x v="4"/>
    <x v="4"/>
    <n v="42316"/>
  </r>
  <r>
    <x v="11"/>
    <x v="26"/>
    <x v="0"/>
    <x v="0"/>
    <x v="5"/>
    <x v="16"/>
    <n v="0"/>
  </r>
  <r>
    <x v="11"/>
    <x v="26"/>
    <x v="0"/>
    <x v="0"/>
    <x v="5"/>
    <x v="17"/>
    <n v="0"/>
  </r>
  <r>
    <x v="11"/>
    <x v="26"/>
    <x v="0"/>
    <x v="0"/>
    <x v="5"/>
    <x v="18"/>
    <n v="0"/>
  </r>
  <r>
    <x v="11"/>
    <x v="26"/>
    <x v="0"/>
    <x v="1"/>
    <x v="6"/>
    <x v="6"/>
    <n v="5807"/>
  </r>
  <r>
    <x v="11"/>
    <x v="26"/>
    <x v="0"/>
    <x v="2"/>
    <x v="7"/>
    <x v="7"/>
    <n v="29610"/>
  </r>
  <r>
    <x v="11"/>
    <x v="26"/>
    <x v="0"/>
    <x v="2"/>
    <x v="8"/>
    <x v="19"/>
    <n v="4407"/>
  </r>
  <r>
    <x v="11"/>
    <x v="26"/>
    <x v="0"/>
    <x v="2"/>
    <x v="8"/>
    <x v="20"/>
    <n v="401"/>
  </r>
  <r>
    <x v="11"/>
    <x v="26"/>
    <x v="0"/>
    <x v="2"/>
    <x v="8"/>
    <x v="21"/>
    <n v="38197"/>
  </r>
  <r>
    <x v="11"/>
    <x v="26"/>
    <x v="0"/>
    <x v="2"/>
    <x v="9"/>
    <x v="9"/>
    <n v="12048"/>
  </r>
  <r>
    <x v="11"/>
    <x v="26"/>
    <x v="1"/>
    <x v="0"/>
    <x v="0"/>
    <x v="0"/>
    <n v="7122"/>
  </r>
  <r>
    <x v="11"/>
    <x v="26"/>
    <x v="1"/>
    <x v="0"/>
    <x v="1"/>
    <x v="1"/>
    <n v="41404"/>
  </r>
  <r>
    <x v="11"/>
    <x v="26"/>
    <x v="1"/>
    <x v="0"/>
    <x v="2"/>
    <x v="2"/>
    <n v="0"/>
  </r>
  <r>
    <x v="11"/>
    <x v="26"/>
    <x v="1"/>
    <x v="0"/>
    <x v="3"/>
    <x v="10"/>
    <n v="-1747"/>
  </r>
  <r>
    <x v="11"/>
    <x v="26"/>
    <x v="1"/>
    <x v="0"/>
    <x v="3"/>
    <x v="11"/>
    <n v="0"/>
  </r>
  <r>
    <x v="11"/>
    <x v="26"/>
    <x v="1"/>
    <x v="0"/>
    <x v="3"/>
    <x v="12"/>
    <n v="228"/>
  </r>
  <r>
    <x v="11"/>
    <x v="26"/>
    <x v="1"/>
    <x v="0"/>
    <x v="3"/>
    <x v="13"/>
    <n v="1048"/>
  </r>
  <r>
    <x v="11"/>
    <x v="26"/>
    <x v="1"/>
    <x v="0"/>
    <x v="3"/>
    <x v="14"/>
    <n v="0"/>
  </r>
  <r>
    <x v="11"/>
    <x v="26"/>
    <x v="1"/>
    <x v="0"/>
    <x v="3"/>
    <x v="15"/>
    <n v="0"/>
  </r>
  <r>
    <x v="11"/>
    <x v="26"/>
    <x v="1"/>
    <x v="0"/>
    <x v="4"/>
    <x v="4"/>
    <n v="44014"/>
  </r>
  <r>
    <x v="11"/>
    <x v="26"/>
    <x v="1"/>
    <x v="0"/>
    <x v="5"/>
    <x v="16"/>
    <n v="0"/>
  </r>
  <r>
    <x v="11"/>
    <x v="26"/>
    <x v="1"/>
    <x v="0"/>
    <x v="5"/>
    <x v="17"/>
    <n v="0"/>
  </r>
  <r>
    <x v="11"/>
    <x v="26"/>
    <x v="1"/>
    <x v="0"/>
    <x v="5"/>
    <x v="18"/>
    <n v="-984"/>
  </r>
  <r>
    <x v="11"/>
    <x v="26"/>
    <x v="1"/>
    <x v="1"/>
    <x v="6"/>
    <x v="6"/>
    <n v="4658"/>
  </r>
  <r>
    <x v="11"/>
    <x v="26"/>
    <x v="1"/>
    <x v="2"/>
    <x v="7"/>
    <x v="7"/>
    <n v="29610"/>
  </r>
  <r>
    <x v="11"/>
    <x v="26"/>
    <x v="1"/>
    <x v="2"/>
    <x v="8"/>
    <x v="19"/>
    <n v="4347"/>
  </r>
  <r>
    <x v="11"/>
    <x v="26"/>
    <x v="1"/>
    <x v="2"/>
    <x v="8"/>
    <x v="20"/>
    <n v="395"/>
  </r>
  <r>
    <x v="11"/>
    <x v="26"/>
    <x v="1"/>
    <x v="2"/>
    <x v="8"/>
    <x v="21"/>
    <n v="38198"/>
  </r>
  <r>
    <x v="11"/>
    <x v="26"/>
    <x v="1"/>
    <x v="2"/>
    <x v="9"/>
    <x v="9"/>
    <n v="26103"/>
  </r>
  <r>
    <x v="11"/>
    <x v="27"/>
    <x v="0"/>
    <x v="0"/>
    <x v="0"/>
    <x v="0"/>
    <n v="8819"/>
  </r>
  <r>
    <x v="11"/>
    <x v="27"/>
    <x v="0"/>
    <x v="0"/>
    <x v="1"/>
    <x v="1"/>
    <n v="170306"/>
  </r>
  <r>
    <x v="11"/>
    <x v="27"/>
    <x v="0"/>
    <x v="0"/>
    <x v="2"/>
    <x v="2"/>
    <n v="1365"/>
  </r>
  <r>
    <x v="11"/>
    <x v="27"/>
    <x v="0"/>
    <x v="0"/>
    <x v="3"/>
    <x v="10"/>
    <n v="-24438"/>
  </r>
  <r>
    <x v="11"/>
    <x v="27"/>
    <x v="0"/>
    <x v="0"/>
    <x v="3"/>
    <x v="11"/>
    <n v="0"/>
  </r>
  <r>
    <x v="11"/>
    <x v="27"/>
    <x v="0"/>
    <x v="0"/>
    <x v="3"/>
    <x v="12"/>
    <n v="2558"/>
  </r>
  <r>
    <x v="11"/>
    <x v="27"/>
    <x v="0"/>
    <x v="0"/>
    <x v="3"/>
    <x v="13"/>
    <n v="173"/>
  </r>
  <r>
    <x v="11"/>
    <x v="27"/>
    <x v="0"/>
    <x v="0"/>
    <x v="3"/>
    <x v="14"/>
    <n v="0"/>
  </r>
  <r>
    <x v="11"/>
    <x v="27"/>
    <x v="0"/>
    <x v="0"/>
    <x v="3"/>
    <x v="15"/>
    <n v="0"/>
  </r>
  <r>
    <x v="11"/>
    <x v="27"/>
    <x v="0"/>
    <x v="0"/>
    <x v="4"/>
    <x v="4"/>
    <n v="240634"/>
  </r>
  <r>
    <x v="11"/>
    <x v="27"/>
    <x v="0"/>
    <x v="0"/>
    <x v="5"/>
    <x v="16"/>
    <n v="0"/>
  </r>
  <r>
    <x v="11"/>
    <x v="27"/>
    <x v="0"/>
    <x v="0"/>
    <x v="5"/>
    <x v="17"/>
    <n v="0"/>
  </r>
  <r>
    <x v="11"/>
    <x v="27"/>
    <x v="0"/>
    <x v="0"/>
    <x v="5"/>
    <x v="18"/>
    <n v="0"/>
  </r>
  <r>
    <x v="11"/>
    <x v="27"/>
    <x v="0"/>
    <x v="1"/>
    <x v="6"/>
    <x v="6"/>
    <n v="19794"/>
  </r>
  <r>
    <x v="11"/>
    <x v="27"/>
    <x v="0"/>
    <x v="2"/>
    <x v="7"/>
    <x v="7"/>
    <n v="182263"/>
  </r>
  <r>
    <x v="11"/>
    <x v="27"/>
    <x v="0"/>
    <x v="2"/>
    <x v="8"/>
    <x v="19"/>
    <n v="19957"/>
  </r>
  <r>
    <x v="11"/>
    <x v="27"/>
    <x v="0"/>
    <x v="2"/>
    <x v="8"/>
    <x v="20"/>
    <n v="4776"/>
  </r>
  <r>
    <x v="11"/>
    <x v="27"/>
    <x v="0"/>
    <x v="2"/>
    <x v="8"/>
    <x v="21"/>
    <n v="183569"/>
  </r>
  <r>
    <x v="11"/>
    <x v="27"/>
    <x v="0"/>
    <x v="2"/>
    <x v="9"/>
    <x v="9"/>
    <n v="72060"/>
  </r>
  <r>
    <x v="11"/>
    <x v="27"/>
    <x v="1"/>
    <x v="0"/>
    <x v="0"/>
    <x v="0"/>
    <n v="14264"/>
  </r>
  <r>
    <x v="11"/>
    <x v="27"/>
    <x v="1"/>
    <x v="0"/>
    <x v="1"/>
    <x v="1"/>
    <n v="182535"/>
  </r>
  <r>
    <x v="11"/>
    <x v="27"/>
    <x v="1"/>
    <x v="0"/>
    <x v="2"/>
    <x v="2"/>
    <n v="1365"/>
  </r>
  <r>
    <x v="11"/>
    <x v="27"/>
    <x v="1"/>
    <x v="0"/>
    <x v="3"/>
    <x v="10"/>
    <n v="-28315"/>
  </r>
  <r>
    <x v="11"/>
    <x v="27"/>
    <x v="1"/>
    <x v="0"/>
    <x v="3"/>
    <x v="11"/>
    <n v="0"/>
  </r>
  <r>
    <x v="11"/>
    <x v="27"/>
    <x v="1"/>
    <x v="0"/>
    <x v="3"/>
    <x v="12"/>
    <n v="2558"/>
  </r>
  <r>
    <x v="11"/>
    <x v="27"/>
    <x v="1"/>
    <x v="0"/>
    <x v="3"/>
    <x v="13"/>
    <n v="173"/>
  </r>
  <r>
    <x v="11"/>
    <x v="27"/>
    <x v="1"/>
    <x v="0"/>
    <x v="3"/>
    <x v="14"/>
    <n v="0"/>
  </r>
  <r>
    <x v="11"/>
    <x v="27"/>
    <x v="1"/>
    <x v="0"/>
    <x v="3"/>
    <x v="15"/>
    <n v="0"/>
  </r>
  <r>
    <x v="11"/>
    <x v="27"/>
    <x v="1"/>
    <x v="0"/>
    <x v="4"/>
    <x v="4"/>
    <n v="240747"/>
  </r>
  <r>
    <x v="11"/>
    <x v="27"/>
    <x v="1"/>
    <x v="0"/>
    <x v="5"/>
    <x v="16"/>
    <n v="0"/>
  </r>
  <r>
    <x v="11"/>
    <x v="27"/>
    <x v="1"/>
    <x v="0"/>
    <x v="5"/>
    <x v="17"/>
    <n v="0"/>
  </r>
  <r>
    <x v="11"/>
    <x v="27"/>
    <x v="1"/>
    <x v="0"/>
    <x v="5"/>
    <x v="18"/>
    <n v="0"/>
  </r>
  <r>
    <x v="11"/>
    <x v="27"/>
    <x v="1"/>
    <x v="1"/>
    <x v="6"/>
    <x v="6"/>
    <n v="30861"/>
  </r>
  <r>
    <x v="11"/>
    <x v="27"/>
    <x v="1"/>
    <x v="2"/>
    <x v="7"/>
    <x v="7"/>
    <n v="182263"/>
  </r>
  <r>
    <x v="11"/>
    <x v="27"/>
    <x v="1"/>
    <x v="2"/>
    <x v="8"/>
    <x v="19"/>
    <n v="19276"/>
  </r>
  <r>
    <x v="11"/>
    <x v="27"/>
    <x v="1"/>
    <x v="2"/>
    <x v="8"/>
    <x v="20"/>
    <n v="4776"/>
  </r>
  <r>
    <x v="11"/>
    <x v="27"/>
    <x v="1"/>
    <x v="2"/>
    <x v="8"/>
    <x v="21"/>
    <n v="183569"/>
  </r>
  <r>
    <x v="11"/>
    <x v="27"/>
    <x v="1"/>
    <x v="2"/>
    <x v="9"/>
    <x v="9"/>
    <n v="105472"/>
  </r>
  <r>
    <x v="11"/>
    <x v="28"/>
    <x v="0"/>
    <x v="0"/>
    <x v="0"/>
    <x v="0"/>
    <n v="25699"/>
  </r>
  <r>
    <x v="11"/>
    <x v="28"/>
    <x v="0"/>
    <x v="0"/>
    <x v="1"/>
    <x v="1"/>
    <n v="410627"/>
  </r>
  <r>
    <x v="11"/>
    <x v="28"/>
    <x v="0"/>
    <x v="0"/>
    <x v="2"/>
    <x v="2"/>
    <n v="5888"/>
  </r>
  <r>
    <x v="11"/>
    <x v="28"/>
    <x v="0"/>
    <x v="0"/>
    <x v="3"/>
    <x v="10"/>
    <n v="-16574"/>
  </r>
  <r>
    <x v="11"/>
    <x v="28"/>
    <x v="0"/>
    <x v="0"/>
    <x v="3"/>
    <x v="11"/>
    <n v="0"/>
  </r>
  <r>
    <x v="11"/>
    <x v="28"/>
    <x v="0"/>
    <x v="0"/>
    <x v="3"/>
    <x v="12"/>
    <n v="4344"/>
  </r>
  <r>
    <x v="11"/>
    <x v="28"/>
    <x v="0"/>
    <x v="0"/>
    <x v="3"/>
    <x v="13"/>
    <n v="13748"/>
  </r>
  <r>
    <x v="11"/>
    <x v="28"/>
    <x v="0"/>
    <x v="0"/>
    <x v="3"/>
    <x v="14"/>
    <n v="0"/>
  </r>
  <r>
    <x v="11"/>
    <x v="28"/>
    <x v="0"/>
    <x v="0"/>
    <x v="3"/>
    <x v="15"/>
    <n v="0"/>
  </r>
  <r>
    <x v="11"/>
    <x v="28"/>
    <x v="0"/>
    <x v="0"/>
    <x v="4"/>
    <x v="4"/>
    <n v="544401"/>
  </r>
  <r>
    <x v="11"/>
    <x v="28"/>
    <x v="0"/>
    <x v="0"/>
    <x v="5"/>
    <x v="16"/>
    <n v="0"/>
  </r>
  <r>
    <x v="11"/>
    <x v="28"/>
    <x v="0"/>
    <x v="0"/>
    <x v="5"/>
    <x v="17"/>
    <n v="-4161"/>
  </r>
  <r>
    <x v="11"/>
    <x v="28"/>
    <x v="0"/>
    <x v="0"/>
    <x v="5"/>
    <x v="18"/>
    <n v="0"/>
  </r>
  <r>
    <x v="11"/>
    <x v="28"/>
    <x v="0"/>
    <x v="1"/>
    <x v="6"/>
    <x v="6"/>
    <n v="83193"/>
  </r>
  <r>
    <x v="11"/>
    <x v="28"/>
    <x v="0"/>
    <x v="2"/>
    <x v="7"/>
    <x v="7"/>
    <n v="405091"/>
  </r>
  <r>
    <x v="11"/>
    <x v="28"/>
    <x v="0"/>
    <x v="2"/>
    <x v="8"/>
    <x v="19"/>
    <n v="64466"/>
  </r>
  <r>
    <x v="11"/>
    <x v="28"/>
    <x v="0"/>
    <x v="2"/>
    <x v="8"/>
    <x v="20"/>
    <n v="3061"/>
  </r>
  <r>
    <x v="11"/>
    <x v="28"/>
    <x v="0"/>
    <x v="2"/>
    <x v="8"/>
    <x v="21"/>
    <n v="387364"/>
  </r>
  <r>
    <x v="11"/>
    <x v="28"/>
    <x v="0"/>
    <x v="2"/>
    <x v="9"/>
    <x v="9"/>
    <n v="212469"/>
  </r>
  <r>
    <x v="11"/>
    <x v="28"/>
    <x v="1"/>
    <x v="0"/>
    <x v="0"/>
    <x v="0"/>
    <n v="43664"/>
  </r>
  <r>
    <x v="11"/>
    <x v="28"/>
    <x v="1"/>
    <x v="0"/>
    <x v="1"/>
    <x v="1"/>
    <n v="452035"/>
  </r>
  <r>
    <x v="11"/>
    <x v="28"/>
    <x v="1"/>
    <x v="0"/>
    <x v="2"/>
    <x v="2"/>
    <n v="5888"/>
  </r>
  <r>
    <x v="11"/>
    <x v="28"/>
    <x v="1"/>
    <x v="0"/>
    <x v="3"/>
    <x v="10"/>
    <n v="-41077"/>
  </r>
  <r>
    <x v="11"/>
    <x v="28"/>
    <x v="1"/>
    <x v="0"/>
    <x v="3"/>
    <x v="11"/>
    <n v="0"/>
  </r>
  <r>
    <x v="11"/>
    <x v="28"/>
    <x v="1"/>
    <x v="0"/>
    <x v="3"/>
    <x v="12"/>
    <n v="4344"/>
  </r>
  <r>
    <x v="11"/>
    <x v="28"/>
    <x v="1"/>
    <x v="0"/>
    <x v="3"/>
    <x v="13"/>
    <n v="4675"/>
  </r>
  <r>
    <x v="11"/>
    <x v="28"/>
    <x v="1"/>
    <x v="0"/>
    <x v="3"/>
    <x v="14"/>
    <n v="0"/>
  </r>
  <r>
    <x v="11"/>
    <x v="28"/>
    <x v="1"/>
    <x v="0"/>
    <x v="3"/>
    <x v="15"/>
    <n v="9900"/>
  </r>
  <r>
    <x v="11"/>
    <x v="28"/>
    <x v="1"/>
    <x v="0"/>
    <x v="4"/>
    <x v="4"/>
    <n v="551285"/>
  </r>
  <r>
    <x v="11"/>
    <x v="28"/>
    <x v="1"/>
    <x v="0"/>
    <x v="5"/>
    <x v="16"/>
    <n v="0"/>
  </r>
  <r>
    <x v="11"/>
    <x v="28"/>
    <x v="1"/>
    <x v="0"/>
    <x v="5"/>
    <x v="17"/>
    <n v="0"/>
  </r>
  <r>
    <x v="11"/>
    <x v="28"/>
    <x v="1"/>
    <x v="0"/>
    <x v="5"/>
    <x v="18"/>
    <n v="-2918"/>
  </r>
  <r>
    <x v="11"/>
    <x v="28"/>
    <x v="1"/>
    <x v="1"/>
    <x v="6"/>
    <x v="6"/>
    <n v="105055"/>
  </r>
  <r>
    <x v="11"/>
    <x v="28"/>
    <x v="1"/>
    <x v="2"/>
    <x v="7"/>
    <x v="7"/>
    <n v="405091"/>
  </r>
  <r>
    <x v="11"/>
    <x v="28"/>
    <x v="1"/>
    <x v="2"/>
    <x v="8"/>
    <x v="19"/>
    <n v="59427"/>
  </r>
  <r>
    <x v="11"/>
    <x v="28"/>
    <x v="1"/>
    <x v="2"/>
    <x v="8"/>
    <x v="20"/>
    <n v="3061"/>
  </r>
  <r>
    <x v="11"/>
    <x v="28"/>
    <x v="1"/>
    <x v="2"/>
    <x v="8"/>
    <x v="21"/>
    <n v="387364"/>
  </r>
  <r>
    <x v="11"/>
    <x v="28"/>
    <x v="1"/>
    <x v="2"/>
    <x v="9"/>
    <x v="9"/>
    <n v="328060"/>
  </r>
  <r>
    <x v="11"/>
    <x v="29"/>
    <x v="0"/>
    <x v="0"/>
    <x v="0"/>
    <x v="0"/>
    <n v="19199"/>
  </r>
  <r>
    <x v="11"/>
    <x v="29"/>
    <x v="0"/>
    <x v="0"/>
    <x v="1"/>
    <x v="1"/>
    <n v="179270"/>
  </r>
  <r>
    <x v="11"/>
    <x v="29"/>
    <x v="0"/>
    <x v="0"/>
    <x v="2"/>
    <x v="2"/>
    <n v="5490"/>
  </r>
  <r>
    <x v="11"/>
    <x v="29"/>
    <x v="0"/>
    <x v="0"/>
    <x v="3"/>
    <x v="10"/>
    <n v="0"/>
  </r>
  <r>
    <x v="11"/>
    <x v="29"/>
    <x v="0"/>
    <x v="0"/>
    <x v="3"/>
    <x v="11"/>
    <n v="0"/>
  </r>
  <r>
    <x v="11"/>
    <x v="29"/>
    <x v="0"/>
    <x v="0"/>
    <x v="3"/>
    <x v="12"/>
    <n v="0"/>
  </r>
  <r>
    <x v="11"/>
    <x v="29"/>
    <x v="0"/>
    <x v="0"/>
    <x v="3"/>
    <x v="13"/>
    <n v="25675"/>
  </r>
  <r>
    <x v="11"/>
    <x v="29"/>
    <x v="0"/>
    <x v="0"/>
    <x v="3"/>
    <x v="14"/>
    <n v="0"/>
  </r>
  <r>
    <x v="11"/>
    <x v="29"/>
    <x v="0"/>
    <x v="0"/>
    <x v="3"/>
    <x v="15"/>
    <n v="0"/>
  </r>
  <r>
    <x v="11"/>
    <x v="29"/>
    <x v="0"/>
    <x v="0"/>
    <x v="4"/>
    <x v="4"/>
    <n v="223316"/>
  </r>
  <r>
    <x v="11"/>
    <x v="29"/>
    <x v="0"/>
    <x v="0"/>
    <x v="5"/>
    <x v="16"/>
    <n v="0"/>
  </r>
  <r>
    <x v="11"/>
    <x v="29"/>
    <x v="0"/>
    <x v="0"/>
    <x v="5"/>
    <x v="17"/>
    <n v="0"/>
  </r>
  <r>
    <x v="11"/>
    <x v="29"/>
    <x v="0"/>
    <x v="0"/>
    <x v="5"/>
    <x v="18"/>
    <n v="0"/>
  </r>
  <r>
    <x v="11"/>
    <x v="29"/>
    <x v="0"/>
    <x v="1"/>
    <x v="6"/>
    <x v="6"/>
    <n v="37594"/>
  </r>
  <r>
    <x v="11"/>
    <x v="29"/>
    <x v="0"/>
    <x v="2"/>
    <x v="7"/>
    <x v="7"/>
    <n v="87552"/>
  </r>
  <r>
    <x v="11"/>
    <x v="29"/>
    <x v="0"/>
    <x v="2"/>
    <x v="8"/>
    <x v="19"/>
    <n v="18835"/>
  </r>
  <r>
    <x v="11"/>
    <x v="29"/>
    <x v="0"/>
    <x v="2"/>
    <x v="8"/>
    <x v="20"/>
    <n v="6153"/>
  </r>
  <r>
    <x v="11"/>
    <x v="29"/>
    <x v="0"/>
    <x v="2"/>
    <x v="8"/>
    <x v="21"/>
    <n v="240735"/>
  </r>
  <r>
    <x v="11"/>
    <x v="29"/>
    <x v="0"/>
    <x v="2"/>
    <x v="9"/>
    <x v="9"/>
    <n v="85919"/>
  </r>
  <r>
    <x v="11"/>
    <x v="29"/>
    <x v="1"/>
    <x v="0"/>
    <x v="0"/>
    <x v="0"/>
    <n v="32095"/>
  </r>
  <r>
    <x v="11"/>
    <x v="29"/>
    <x v="1"/>
    <x v="0"/>
    <x v="1"/>
    <x v="1"/>
    <n v="206187"/>
  </r>
  <r>
    <x v="11"/>
    <x v="29"/>
    <x v="1"/>
    <x v="0"/>
    <x v="2"/>
    <x v="2"/>
    <n v="5490"/>
  </r>
  <r>
    <x v="11"/>
    <x v="29"/>
    <x v="1"/>
    <x v="0"/>
    <x v="3"/>
    <x v="10"/>
    <n v="0"/>
  </r>
  <r>
    <x v="11"/>
    <x v="29"/>
    <x v="1"/>
    <x v="0"/>
    <x v="3"/>
    <x v="11"/>
    <n v="0"/>
  </r>
  <r>
    <x v="11"/>
    <x v="29"/>
    <x v="1"/>
    <x v="0"/>
    <x v="3"/>
    <x v="12"/>
    <n v="0"/>
  </r>
  <r>
    <x v="11"/>
    <x v="29"/>
    <x v="1"/>
    <x v="0"/>
    <x v="3"/>
    <x v="13"/>
    <n v="10115"/>
  </r>
  <r>
    <x v="11"/>
    <x v="29"/>
    <x v="1"/>
    <x v="0"/>
    <x v="3"/>
    <x v="14"/>
    <n v="0"/>
  </r>
  <r>
    <x v="11"/>
    <x v="29"/>
    <x v="1"/>
    <x v="0"/>
    <x v="3"/>
    <x v="15"/>
    <n v="0"/>
  </r>
  <r>
    <x v="11"/>
    <x v="29"/>
    <x v="1"/>
    <x v="0"/>
    <x v="4"/>
    <x v="4"/>
    <n v="237032"/>
  </r>
  <r>
    <x v="11"/>
    <x v="29"/>
    <x v="1"/>
    <x v="0"/>
    <x v="5"/>
    <x v="16"/>
    <n v="0"/>
  </r>
  <r>
    <x v="11"/>
    <x v="29"/>
    <x v="1"/>
    <x v="0"/>
    <x v="5"/>
    <x v="17"/>
    <n v="0"/>
  </r>
  <r>
    <x v="11"/>
    <x v="29"/>
    <x v="1"/>
    <x v="0"/>
    <x v="5"/>
    <x v="18"/>
    <n v="0"/>
  </r>
  <r>
    <x v="11"/>
    <x v="29"/>
    <x v="1"/>
    <x v="1"/>
    <x v="6"/>
    <x v="6"/>
    <n v="66346"/>
  </r>
  <r>
    <x v="11"/>
    <x v="29"/>
    <x v="1"/>
    <x v="2"/>
    <x v="7"/>
    <x v="7"/>
    <n v="87552"/>
  </r>
  <r>
    <x v="11"/>
    <x v="29"/>
    <x v="1"/>
    <x v="2"/>
    <x v="8"/>
    <x v="19"/>
    <n v="13744"/>
  </r>
  <r>
    <x v="11"/>
    <x v="29"/>
    <x v="1"/>
    <x v="2"/>
    <x v="8"/>
    <x v="20"/>
    <n v="6153"/>
  </r>
  <r>
    <x v="11"/>
    <x v="29"/>
    <x v="1"/>
    <x v="2"/>
    <x v="8"/>
    <x v="21"/>
    <n v="240735"/>
  </r>
  <r>
    <x v="11"/>
    <x v="29"/>
    <x v="1"/>
    <x v="2"/>
    <x v="9"/>
    <x v="9"/>
    <n v="188851"/>
  </r>
  <r>
    <x v="11"/>
    <x v="30"/>
    <x v="0"/>
    <x v="0"/>
    <x v="0"/>
    <x v="0"/>
    <n v="1493"/>
  </r>
  <r>
    <x v="11"/>
    <x v="30"/>
    <x v="0"/>
    <x v="0"/>
    <x v="1"/>
    <x v="1"/>
    <n v="79026"/>
  </r>
  <r>
    <x v="11"/>
    <x v="30"/>
    <x v="0"/>
    <x v="0"/>
    <x v="2"/>
    <x v="2"/>
    <n v="0"/>
  </r>
  <r>
    <x v="11"/>
    <x v="30"/>
    <x v="0"/>
    <x v="0"/>
    <x v="3"/>
    <x v="10"/>
    <n v="-32"/>
  </r>
  <r>
    <x v="11"/>
    <x v="30"/>
    <x v="0"/>
    <x v="0"/>
    <x v="3"/>
    <x v="11"/>
    <n v="0"/>
  </r>
  <r>
    <x v="11"/>
    <x v="30"/>
    <x v="0"/>
    <x v="0"/>
    <x v="3"/>
    <x v="12"/>
    <n v="221"/>
  </r>
  <r>
    <x v="11"/>
    <x v="30"/>
    <x v="0"/>
    <x v="0"/>
    <x v="3"/>
    <x v="13"/>
    <n v="2688"/>
  </r>
  <r>
    <x v="11"/>
    <x v="30"/>
    <x v="0"/>
    <x v="0"/>
    <x v="3"/>
    <x v="14"/>
    <n v="0"/>
  </r>
  <r>
    <x v="11"/>
    <x v="30"/>
    <x v="0"/>
    <x v="0"/>
    <x v="3"/>
    <x v="15"/>
    <n v="0"/>
  </r>
  <r>
    <x v="11"/>
    <x v="30"/>
    <x v="0"/>
    <x v="0"/>
    <x v="4"/>
    <x v="4"/>
    <n v="7758"/>
  </r>
  <r>
    <x v="11"/>
    <x v="30"/>
    <x v="0"/>
    <x v="0"/>
    <x v="5"/>
    <x v="16"/>
    <n v="0"/>
  </r>
  <r>
    <x v="11"/>
    <x v="30"/>
    <x v="0"/>
    <x v="0"/>
    <x v="5"/>
    <x v="17"/>
    <n v="0"/>
  </r>
  <r>
    <x v="11"/>
    <x v="30"/>
    <x v="0"/>
    <x v="0"/>
    <x v="5"/>
    <x v="18"/>
    <n v="0"/>
  </r>
  <r>
    <x v="11"/>
    <x v="30"/>
    <x v="0"/>
    <x v="1"/>
    <x v="6"/>
    <x v="6"/>
    <n v="-18940"/>
  </r>
  <r>
    <x v="11"/>
    <x v="30"/>
    <x v="0"/>
    <x v="2"/>
    <x v="7"/>
    <x v="7"/>
    <n v="35148"/>
  </r>
  <r>
    <x v="11"/>
    <x v="30"/>
    <x v="0"/>
    <x v="2"/>
    <x v="8"/>
    <x v="19"/>
    <n v="2730"/>
  </r>
  <r>
    <x v="11"/>
    <x v="30"/>
    <x v="0"/>
    <x v="2"/>
    <x v="8"/>
    <x v="20"/>
    <n v="0"/>
  </r>
  <r>
    <x v="11"/>
    <x v="30"/>
    <x v="0"/>
    <x v="2"/>
    <x v="8"/>
    <x v="21"/>
    <n v="25703"/>
  </r>
  <r>
    <x v="11"/>
    <x v="30"/>
    <x v="0"/>
    <x v="2"/>
    <x v="9"/>
    <x v="9"/>
    <n v="2879"/>
  </r>
  <r>
    <x v="11"/>
    <x v="30"/>
    <x v="1"/>
    <x v="0"/>
    <x v="0"/>
    <x v="0"/>
    <n v="1493"/>
  </r>
  <r>
    <x v="11"/>
    <x v="30"/>
    <x v="1"/>
    <x v="0"/>
    <x v="1"/>
    <x v="1"/>
    <n v="79026"/>
  </r>
  <r>
    <x v="11"/>
    <x v="30"/>
    <x v="1"/>
    <x v="0"/>
    <x v="2"/>
    <x v="2"/>
    <n v="0"/>
  </r>
  <r>
    <x v="11"/>
    <x v="30"/>
    <x v="1"/>
    <x v="0"/>
    <x v="3"/>
    <x v="10"/>
    <n v="-32"/>
  </r>
  <r>
    <x v="11"/>
    <x v="30"/>
    <x v="1"/>
    <x v="0"/>
    <x v="3"/>
    <x v="11"/>
    <n v="0"/>
  </r>
  <r>
    <x v="11"/>
    <x v="30"/>
    <x v="1"/>
    <x v="0"/>
    <x v="3"/>
    <x v="12"/>
    <n v="221"/>
  </r>
  <r>
    <x v="11"/>
    <x v="30"/>
    <x v="1"/>
    <x v="0"/>
    <x v="3"/>
    <x v="13"/>
    <n v="2688"/>
  </r>
  <r>
    <x v="11"/>
    <x v="30"/>
    <x v="1"/>
    <x v="0"/>
    <x v="3"/>
    <x v="14"/>
    <n v="0"/>
  </r>
  <r>
    <x v="11"/>
    <x v="30"/>
    <x v="1"/>
    <x v="0"/>
    <x v="3"/>
    <x v="15"/>
    <n v="0"/>
  </r>
  <r>
    <x v="11"/>
    <x v="30"/>
    <x v="1"/>
    <x v="0"/>
    <x v="4"/>
    <x v="4"/>
    <n v="7758"/>
  </r>
  <r>
    <x v="11"/>
    <x v="30"/>
    <x v="1"/>
    <x v="0"/>
    <x v="5"/>
    <x v="16"/>
    <n v="0"/>
  </r>
  <r>
    <x v="11"/>
    <x v="30"/>
    <x v="1"/>
    <x v="0"/>
    <x v="5"/>
    <x v="17"/>
    <n v="0"/>
  </r>
  <r>
    <x v="11"/>
    <x v="30"/>
    <x v="1"/>
    <x v="0"/>
    <x v="5"/>
    <x v="18"/>
    <n v="0"/>
  </r>
  <r>
    <x v="11"/>
    <x v="30"/>
    <x v="1"/>
    <x v="1"/>
    <x v="6"/>
    <x v="6"/>
    <n v="-18940"/>
  </r>
  <r>
    <x v="11"/>
    <x v="30"/>
    <x v="1"/>
    <x v="2"/>
    <x v="7"/>
    <x v="7"/>
    <n v="35148"/>
  </r>
  <r>
    <x v="11"/>
    <x v="30"/>
    <x v="1"/>
    <x v="2"/>
    <x v="8"/>
    <x v="19"/>
    <n v="2730"/>
  </r>
  <r>
    <x v="11"/>
    <x v="30"/>
    <x v="1"/>
    <x v="2"/>
    <x v="8"/>
    <x v="20"/>
    <n v="0"/>
  </r>
  <r>
    <x v="11"/>
    <x v="30"/>
    <x v="1"/>
    <x v="2"/>
    <x v="8"/>
    <x v="21"/>
    <n v="25703"/>
  </r>
  <r>
    <x v="11"/>
    <x v="30"/>
    <x v="1"/>
    <x v="2"/>
    <x v="9"/>
    <x v="9"/>
    <n v="2879"/>
  </r>
  <r>
    <x v="11"/>
    <x v="31"/>
    <x v="0"/>
    <x v="0"/>
    <x v="0"/>
    <x v="0"/>
    <n v="43568"/>
  </r>
  <r>
    <x v="11"/>
    <x v="31"/>
    <x v="0"/>
    <x v="0"/>
    <x v="1"/>
    <x v="1"/>
    <n v="466334"/>
  </r>
  <r>
    <x v="11"/>
    <x v="31"/>
    <x v="0"/>
    <x v="0"/>
    <x v="2"/>
    <x v="2"/>
    <n v="13232"/>
  </r>
  <r>
    <x v="11"/>
    <x v="31"/>
    <x v="0"/>
    <x v="0"/>
    <x v="3"/>
    <x v="10"/>
    <n v="-37881"/>
  </r>
  <r>
    <x v="11"/>
    <x v="31"/>
    <x v="0"/>
    <x v="0"/>
    <x v="3"/>
    <x v="11"/>
    <n v="0"/>
  </r>
  <r>
    <x v="11"/>
    <x v="31"/>
    <x v="0"/>
    <x v="0"/>
    <x v="3"/>
    <x v="12"/>
    <n v="957"/>
  </r>
  <r>
    <x v="11"/>
    <x v="31"/>
    <x v="0"/>
    <x v="0"/>
    <x v="3"/>
    <x v="13"/>
    <n v="3767"/>
  </r>
  <r>
    <x v="11"/>
    <x v="31"/>
    <x v="0"/>
    <x v="0"/>
    <x v="3"/>
    <x v="14"/>
    <n v="0"/>
  </r>
  <r>
    <x v="11"/>
    <x v="31"/>
    <x v="0"/>
    <x v="0"/>
    <x v="3"/>
    <x v="15"/>
    <n v="5533"/>
  </r>
  <r>
    <x v="11"/>
    <x v="31"/>
    <x v="0"/>
    <x v="0"/>
    <x v="4"/>
    <x v="4"/>
    <n v="442010"/>
  </r>
  <r>
    <x v="11"/>
    <x v="31"/>
    <x v="0"/>
    <x v="0"/>
    <x v="5"/>
    <x v="16"/>
    <n v="0"/>
  </r>
  <r>
    <x v="11"/>
    <x v="31"/>
    <x v="0"/>
    <x v="0"/>
    <x v="5"/>
    <x v="17"/>
    <n v="0"/>
  </r>
  <r>
    <x v="11"/>
    <x v="31"/>
    <x v="0"/>
    <x v="0"/>
    <x v="5"/>
    <x v="18"/>
    <n v="0"/>
  </r>
  <r>
    <x v="11"/>
    <x v="31"/>
    <x v="0"/>
    <x v="1"/>
    <x v="6"/>
    <x v="6"/>
    <n v="44323"/>
  </r>
  <r>
    <x v="11"/>
    <x v="31"/>
    <x v="0"/>
    <x v="2"/>
    <x v="7"/>
    <x v="7"/>
    <n v="278419"/>
  </r>
  <r>
    <x v="11"/>
    <x v="31"/>
    <x v="0"/>
    <x v="2"/>
    <x v="8"/>
    <x v="19"/>
    <n v="101586"/>
  </r>
  <r>
    <x v="11"/>
    <x v="31"/>
    <x v="0"/>
    <x v="2"/>
    <x v="8"/>
    <x v="20"/>
    <n v="17086"/>
  </r>
  <r>
    <x v="11"/>
    <x v="31"/>
    <x v="0"/>
    <x v="2"/>
    <x v="8"/>
    <x v="21"/>
    <n v="443855"/>
  </r>
  <r>
    <x v="11"/>
    <x v="31"/>
    <x v="0"/>
    <x v="2"/>
    <x v="9"/>
    <x v="9"/>
    <n v="196145"/>
  </r>
  <r>
    <x v="11"/>
    <x v="31"/>
    <x v="1"/>
    <x v="0"/>
    <x v="0"/>
    <x v="0"/>
    <n v="63316"/>
  </r>
  <r>
    <x v="11"/>
    <x v="31"/>
    <x v="1"/>
    <x v="0"/>
    <x v="1"/>
    <x v="1"/>
    <n v="476249"/>
  </r>
  <r>
    <x v="11"/>
    <x v="31"/>
    <x v="1"/>
    <x v="0"/>
    <x v="2"/>
    <x v="2"/>
    <n v="13232"/>
  </r>
  <r>
    <x v="11"/>
    <x v="31"/>
    <x v="1"/>
    <x v="0"/>
    <x v="3"/>
    <x v="10"/>
    <n v="-65442"/>
  </r>
  <r>
    <x v="11"/>
    <x v="31"/>
    <x v="1"/>
    <x v="0"/>
    <x v="3"/>
    <x v="11"/>
    <n v="0"/>
  </r>
  <r>
    <x v="11"/>
    <x v="31"/>
    <x v="1"/>
    <x v="0"/>
    <x v="3"/>
    <x v="12"/>
    <n v="957"/>
  </r>
  <r>
    <x v="11"/>
    <x v="31"/>
    <x v="1"/>
    <x v="0"/>
    <x v="3"/>
    <x v="13"/>
    <n v="3951"/>
  </r>
  <r>
    <x v="11"/>
    <x v="31"/>
    <x v="1"/>
    <x v="0"/>
    <x v="3"/>
    <x v="14"/>
    <n v="0"/>
  </r>
  <r>
    <x v="11"/>
    <x v="31"/>
    <x v="1"/>
    <x v="0"/>
    <x v="3"/>
    <x v="15"/>
    <n v="5533"/>
  </r>
  <r>
    <x v="11"/>
    <x v="31"/>
    <x v="1"/>
    <x v="0"/>
    <x v="4"/>
    <x v="4"/>
    <n v="452925"/>
  </r>
  <r>
    <x v="11"/>
    <x v="31"/>
    <x v="1"/>
    <x v="0"/>
    <x v="5"/>
    <x v="16"/>
    <n v="0"/>
  </r>
  <r>
    <x v="11"/>
    <x v="31"/>
    <x v="1"/>
    <x v="0"/>
    <x v="5"/>
    <x v="17"/>
    <n v="0"/>
  </r>
  <r>
    <x v="11"/>
    <x v="31"/>
    <x v="1"/>
    <x v="0"/>
    <x v="5"/>
    <x v="18"/>
    <n v="-196"/>
  </r>
  <r>
    <x v="11"/>
    <x v="31"/>
    <x v="1"/>
    <x v="1"/>
    <x v="6"/>
    <x v="6"/>
    <n v="50510"/>
  </r>
  <r>
    <x v="11"/>
    <x v="31"/>
    <x v="1"/>
    <x v="2"/>
    <x v="7"/>
    <x v="7"/>
    <n v="278419"/>
  </r>
  <r>
    <x v="11"/>
    <x v="31"/>
    <x v="1"/>
    <x v="2"/>
    <x v="8"/>
    <x v="19"/>
    <n v="93762"/>
  </r>
  <r>
    <x v="11"/>
    <x v="31"/>
    <x v="1"/>
    <x v="2"/>
    <x v="8"/>
    <x v="20"/>
    <n v="17086"/>
  </r>
  <r>
    <x v="11"/>
    <x v="31"/>
    <x v="1"/>
    <x v="2"/>
    <x v="8"/>
    <x v="21"/>
    <n v="443855"/>
  </r>
  <r>
    <x v="11"/>
    <x v="31"/>
    <x v="1"/>
    <x v="2"/>
    <x v="9"/>
    <x v="9"/>
    <n v="278307"/>
  </r>
  <r>
    <x v="11"/>
    <x v="32"/>
    <x v="0"/>
    <x v="0"/>
    <x v="0"/>
    <x v="0"/>
    <n v="83554"/>
  </r>
  <r>
    <x v="11"/>
    <x v="32"/>
    <x v="0"/>
    <x v="0"/>
    <x v="1"/>
    <x v="1"/>
    <n v="1198491"/>
  </r>
  <r>
    <x v="11"/>
    <x v="32"/>
    <x v="0"/>
    <x v="0"/>
    <x v="2"/>
    <x v="2"/>
    <n v="52126"/>
  </r>
  <r>
    <x v="11"/>
    <x v="32"/>
    <x v="0"/>
    <x v="0"/>
    <x v="3"/>
    <x v="10"/>
    <n v="-183059"/>
  </r>
  <r>
    <x v="11"/>
    <x v="32"/>
    <x v="0"/>
    <x v="0"/>
    <x v="3"/>
    <x v="11"/>
    <n v="0"/>
  </r>
  <r>
    <x v="11"/>
    <x v="32"/>
    <x v="0"/>
    <x v="0"/>
    <x v="3"/>
    <x v="12"/>
    <n v="9543"/>
  </r>
  <r>
    <x v="11"/>
    <x v="32"/>
    <x v="0"/>
    <x v="0"/>
    <x v="3"/>
    <x v="13"/>
    <n v="5376"/>
  </r>
  <r>
    <x v="11"/>
    <x v="32"/>
    <x v="0"/>
    <x v="0"/>
    <x v="3"/>
    <x v="14"/>
    <n v="-768"/>
  </r>
  <r>
    <x v="11"/>
    <x v="32"/>
    <x v="0"/>
    <x v="0"/>
    <x v="3"/>
    <x v="15"/>
    <n v="3437"/>
  </r>
  <r>
    <x v="11"/>
    <x v="32"/>
    <x v="0"/>
    <x v="0"/>
    <x v="4"/>
    <x v="4"/>
    <n v="1887656"/>
  </r>
  <r>
    <x v="11"/>
    <x v="32"/>
    <x v="0"/>
    <x v="0"/>
    <x v="5"/>
    <x v="16"/>
    <n v="0"/>
  </r>
  <r>
    <x v="11"/>
    <x v="32"/>
    <x v="0"/>
    <x v="0"/>
    <x v="5"/>
    <x v="17"/>
    <n v="-15592"/>
  </r>
  <r>
    <x v="11"/>
    <x v="32"/>
    <x v="0"/>
    <x v="0"/>
    <x v="5"/>
    <x v="18"/>
    <n v="0"/>
  </r>
  <r>
    <x v="11"/>
    <x v="32"/>
    <x v="0"/>
    <x v="1"/>
    <x v="6"/>
    <x v="6"/>
    <n v="5549"/>
  </r>
  <r>
    <x v="11"/>
    <x v="32"/>
    <x v="0"/>
    <x v="2"/>
    <x v="7"/>
    <x v="7"/>
    <n v="703278"/>
  </r>
  <r>
    <x v="11"/>
    <x v="32"/>
    <x v="0"/>
    <x v="2"/>
    <x v="8"/>
    <x v="19"/>
    <n v="287165"/>
  </r>
  <r>
    <x v="11"/>
    <x v="32"/>
    <x v="0"/>
    <x v="2"/>
    <x v="8"/>
    <x v="20"/>
    <n v="49632"/>
  </r>
  <r>
    <x v="11"/>
    <x v="32"/>
    <x v="0"/>
    <x v="2"/>
    <x v="8"/>
    <x v="21"/>
    <n v="1603941"/>
  </r>
  <r>
    <x v="11"/>
    <x v="32"/>
    <x v="0"/>
    <x v="2"/>
    <x v="9"/>
    <x v="9"/>
    <n v="764423"/>
  </r>
  <r>
    <x v="11"/>
    <x v="32"/>
    <x v="1"/>
    <x v="0"/>
    <x v="0"/>
    <x v="0"/>
    <n v="145900"/>
  </r>
  <r>
    <x v="11"/>
    <x v="32"/>
    <x v="1"/>
    <x v="0"/>
    <x v="1"/>
    <x v="1"/>
    <n v="1270100"/>
  </r>
  <r>
    <x v="11"/>
    <x v="32"/>
    <x v="1"/>
    <x v="0"/>
    <x v="2"/>
    <x v="2"/>
    <n v="67584"/>
  </r>
  <r>
    <x v="11"/>
    <x v="32"/>
    <x v="1"/>
    <x v="0"/>
    <x v="3"/>
    <x v="10"/>
    <n v="-265242"/>
  </r>
  <r>
    <x v="11"/>
    <x v="32"/>
    <x v="1"/>
    <x v="0"/>
    <x v="3"/>
    <x v="11"/>
    <n v="0"/>
  </r>
  <r>
    <x v="11"/>
    <x v="32"/>
    <x v="1"/>
    <x v="0"/>
    <x v="3"/>
    <x v="12"/>
    <n v="9543"/>
  </r>
  <r>
    <x v="11"/>
    <x v="32"/>
    <x v="1"/>
    <x v="0"/>
    <x v="3"/>
    <x v="13"/>
    <n v="6030"/>
  </r>
  <r>
    <x v="11"/>
    <x v="32"/>
    <x v="1"/>
    <x v="0"/>
    <x v="3"/>
    <x v="14"/>
    <n v="24153"/>
  </r>
  <r>
    <x v="11"/>
    <x v="32"/>
    <x v="1"/>
    <x v="0"/>
    <x v="3"/>
    <x v="15"/>
    <n v="3437"/>
  </r>
  <r>
    <x v="11"/>
    <x v="32"/>
    <x v="1"/>
    <x v="0"/>
    <x v="4"/>
    <x v="4"/>
    <n v="1987816"/>
  </r>
  <r>
    <x v="11"/>
    <x v="32"/>
    <x v="1"/>
    <x v="0"/>
    <x v="5"/>
    <x v="16"/>
    <n v="0"/>
  </r>
  <r>
    <x v="11"/>
    <x v="32"/>
    <x v="1"/>
    <x v="0"/>
    <x v="5"/>
    <x v="17"/>
    <n v="155736"/>
  </r>
  <r>
    <x v="11"/>
    <x v="32"/>
    <x v="1"/>
    <x v="0"/>
    <x v="5"/>
    <x v="18"/>
    <n v="-64090"/>
  </r>
  <r>
    <x v="11"/>
    <x v="32"/>
    <x v="1"/>
    <x v="1"/>
    <x v="6"/>
    <x v="6"/>
    <n v="308106"/>
  </r>
  <r>
    <x v="11"/>
    <x v="32"/>
    <x v="1"/>
    <x v="2"/>
    <x v="7"/>
    <x v="7"/>
    <n v="703278"/>
  </r>
  <r>
    <x v="11"/>
    <x v="32"/>
    <x v="1"/>
    <x v="2"/>
    <x v="8"/>
    <x v="19"/>
    <n v="281745"/>
  </r>
  <r>
    <x v="11"/>
    <x v="32"/>
    <x v="1"/>
    <x v="2"/>
    <x v="8"/>
    <x v="20"/>
    <n v="48024"/>
  </r>
  <r>
    <x v="11"/>
    <x v="32"/>
    <x v="1"/>
    <x v="2"/>
    <x v="8"/>
    <x v="21"/>
    <n v="1603941"/>
  </r>
  <r>
    <x v="11"/>
    <x v="32"/>
    <x v="1"/>
    <x v="2"/>
    <x v="9"/>
    <x v="9"/>
    <n v="1272951"/>
  </r>
  <r>
    <x v="11"/>
    <x v="33"/>
    <x v="0"/>
    <x v="0"/>
    <x v="0"/>
    <x v="0"/>
    <n v="751273"/>
  </r>
  <r>
    <x v="11"/>
    <x v="33"/>
    <x v="0"/>
    <x v="0"/>
    <x v="1"/>
    <x v="1"/>
    <n v="4562636"/>
  </r>
  <r>
    <x v="11"/>
    <x v="33"/>
    <x v="0"/>
    <x v="0"/>
    <x v="2"/>
    <x v="2"/>
    <n v="7171"/>
  </r>
  <r>
    <x v="11"/>
    <x v="33"/>
    <x v="0"/>
    <x v="0"/>
    <x v="3"/>
    <x v="10"/>
    <n v="-808638"/>
  </r>
  <r>
    <x v="11"/>
    <x v="33"/>
    <x v="0"/>
    <x v="0"/>
    <x v="3"/>
    <x v="11"/>
    <n v="0"/>
  </r>
  <r>
    <x v="11"/>
    <x v="33"/>
    <x v="0"/>
    <x v="0"/>
    <x v="3"/>
    <x v="12"/>
    <n v="164162"/>
  </r>
  <r>
    <x v="11"/>
    <x v="33"/>
    <x v="0"/>
    <x v="0"/>
    <x v="3"/>
    <x v="13"/>
    <n v="146709"/>
  </r>
  <r>
    <x v="11"/>
    <x v="33"/>
    <x v="0"/>
    <x v="0"/>
    <x v="3"/>
    <x v="14"/>
    <n v="-82648"/>
  </r>
  <r>
    <x v="11"/>
    <x v="33"/>
    <x v="0"/>
    <x v="0"/>
    <x v="3"/>
    <x v="15"/>
    <n v="0"/>
  </r>
  <r>
    <x v="11"/>
    <x v="33"/>
    <x v="0"/>
    <x v="0"/>
    <x v="4"/>
    <x v="4"/>
    <n v="7274127"/>
  </r>
  <r>
    <x v="11"/>
    <x v="33"/>
    <x v="0"/>
    <x v="0"/>
    <x v="5"/>
    <x v="16"/>
    <n v="0"/>
  </r>
  <r>
    <x v="11"/>
    <x v="33"/>
    <x v="0"/>
    <x v="0"/>
    <x v="5"/>
    <x v="17"/>
    <n v="1491832"/>
  </r>
  <r>
    <x v="11"/>
    <x v="33"/>
    <x v="0"/>
    <x v="0"/>
    <x v="5"/>
    <x v="18"/>
    <n v="0"/>
  </r>
  <r>
    <x v="11"/>
    <x v="33"/>
    <x v="0"/>
    <x v="1"/>
    <x v="6"/>
    <x v="6"/>
    <n v="1903608"/>
  </r>
  <r>
    <x v="11"/>
    <x v="33"/>
    <x v="0"/>
    <x v="2"/>
    <x v="7"/>
    <x v="7"/>
    <n v="2088616"/>
  </r>
  <r>
    <x v="11"/>
    <x v="33"/>
    <x v="0"/>
    <x v="2"/>
    <x v="8"/>
    <x v="19"/>
    <n v="1135281"/>
  </r>
  <r>
    <x v="11"/>
    <x v="33"/>
    <x v="0"/>
    <x v="2"/>
    <x v="8"/>
    <x v="20"/>
    <n v="279545"/>
  </r>
  <r>
    <x v="11"/>
    <x v="33"/>
    <x v="0"/>
    <x v="2"/>
    <x v="8"/>
    <x v="21"/>
    <n v="7044051"/>
  </r>
  <r>
    <x v="11"/>
    <x v="33"/>
    <x v="0"/>
    <x v="2"/>
    <x v="9"/>
    <x v="9"/>
    <n v="3039905"/>
  </r>
  <r>
    <x v="11"/>
    <x v="33"/>
    <x v="1"/>
    <x v="0"/>
    <x v="0"/>
    <x v="0"/>
    <n v="1303796"/>
  </r>
  <r>
    <x v="11"/>
    <x v="33"/>
    <x v="1"/>
    <x v="0"/>
    <x v="1"/>
    <x v="1"/>
    <n v="5625500"/>
  </r>
  <r>
    <x v="11"/>
    <x v="33"/>
    <x v="1"/>
    <x v="0"/>
    <x v="2"/>
    <x v="2"/>
    <n v="77335"/>
  </r>
  <r>
    <x v="11"/>
    <x v="33"/>
    <x v="1"/>
    <x v="0"/>
    <x v="3"/>
    <x v="10"/>
    <n v="-1067209"/>
  </r>
  <r>
    <x v="11"/>
    <x v="33"/>
    <x v="1"/>
    <x v="0"/>
    <x v="3"/>
    <x v="11"/>
    <n v="-10470"/>
  </r>
  <r>
    <x v="11"/>
    <x v="33"/>
    <x v="1"/>
    <x v="0"/>
    <x v="3"/>
    <x v="12"/>
    <n v="41964"/>
  </r>
  <r>
    <x v="11"/>
    <x v="33"/>
    <x v="1"/>
    <x v="0"/>
    <x v="3"/>
    <x v="13"/>
    <n v="188455"/>
  </r>
  <r>
    <x v="11"/>
    <x v="33"/>
    <x v="1"/>
    <x v="0"/>
    <x v="3"/>
    <x v="14"/>
    <n v="-112437"/>
  </r>
  <r>
    <x v="11"/>
    <x v="33"/>
    <x v="1"/>
    <x v="0"/>
    <x v="3"/>
    <x v="15"/>
    <n v="0"/>
  </r>
  <r>
    <x v="11"/>
    <x v="33"/>
    <x v="1"/>
    <x v="0"/>
    <x v="4"/>
    <x v="4"/>
    <n v="9735848"/>
  </r>
  <r>
    <x v="11"/>
    <x v="33"/>
    <x v="1"/>
    <x v="0"/>
    <x v="5"/>
    <x v="16"/>
    <n v="21684"/>
  </r>
  <r>
    <x v="11"/>
    <x v="33"/>
    <x v="1"/>
    <x v="0"/>
    <x v="5"/>
    <x v="17"/>
    <n v="0"/>
  </r>
  <r>
    <x v="11"/>
    <x v="33"/>
    <x v="1"/>
    <x v="0"/>
    <x v="5"/>
    <x v="18"/>
    <n v="-110004"/>
  </r>
  <r>
    <x v="11"/>
    <x v="33"/>
    <x v="1"/>
    <x v="1"/>
    <x v="6"/>
    <x v="6"/>
    <n v="950069"/>
  </r>
  <r>
    <x v="11"/>
    <x v="33"/>
    <x v="1"/>
    <x v="2"/>
    <x v="7"/>
    <x v="7"/>
    <n v="2088616"/>
  </r>
  <r>
    <x v="11"/>
    <x v="33"/>
    <x v="1"/>
    <x v="2"/>
    <x v="8"/>
    <x v="19"/>
    <n v="1076627"/>
  </r>
  <r>
    <x v="11"/>
    <x v="33"/>
    <x v="1"/>
    <x v="2"/>
    <x v="8"/>
    <x v="20"/>
    <n v="279545"/>
  </r>
  <r>
    <x v="11"/>
    <x v="33"/>
    <x v="1"/>
    <x v="2"/>
    <x v="8"/>
    <x v="21"/>
    <n v="7044051"/>
  </r>
  <r>
    <x v="11"/>
    <x v="33"/>
    <x v="1"/>
    <x v="2"/>
    <x v="9"/>
    <x v="9"/>
    <n v="8251726"/>
  </r>
  <r>
    <x v="11"/>
    <x v="34"/>
    <x v="0"/>
    <x v="0"/>
    <x v="0"/>
    <x v="0"/>
    <n v="69022"/>
  </r>
  <r>
    <x v="11"/>
    <x v="34"/>
    <x v="0"/>
    <x v="0"/>
    <x v="1"/>
    <x v="1"/>
    <n v="832517"/>
  </r>
  <r>
    <x v="11"/>
    <x v="34"/>
    <x v="0"/>
    <x v="0"/>
    <x v="2"/>
    <x v="2"/>
    <n v="50667"/>
  </r>
  <r>
    <x v="11"/>
    <x v="34"/>
    <x v="0"/>
    <x v="0"/>
    <x v="3"/>
    <x v="10"/>
    <n v="-41292"/>
  </r>
  <r>
    <x v="11"/>
    <x v="34"/>
    <x v="0"/>
    <x v="0"/>
    <x v="3"/>
    <x v="11"/>
    <n v="0"/>
  </r>
  <r>
    <x v="11"/>
    <x v="34"/>
    <x v="0"/>
    <x v="0"/>
    <x v="3"/>
    <x v="12"/>
    <n v="9331"/>
  </r>
  <r>
    <x v="11"/>
    <x v="34"/>
    <x v="0"/>
    <x v="0"/>
    <x v="3"/>
    <x v="13"/>
    <n v="13383"/>
  </r>
  <r>
    <x v="11"/>
    <x v="34"/>
    <x v="0"/>
    <x v="0"/>
    <x v="3"/>
    <x v="14"/>
    <n v="-77539"/>
  </r>
  <r>
    <x v="11"/>
    <x v="34"/>
    <x v="0"/>
    <x v="0"/>
    <x v="3"/>
    <x v="15"/>
    <n v="0"/>
  </r>
  <r>
    <x v="11"/>
    <x v="34"/>
    <x v="0"/>
    <x v="0"/>
    <x v="4"/>
    <x v="4"/>
    <n v="1286540"/>
  </r>
  <r>
    <x v="11"/>
    <x v="34"/>
    <x v="0"/>
    <x v="0"/>
    <x v="5"/>
    <x v="16"/>
    <n v="0"/>
  </r>
  <r>
    <x v="11"/>
    <x v="34"/>
    <x v="0"/>
    <x v="0"/>
    <x v="5"/>
    <x v="17"/>
    <n v="0"/>
  </r>
  <r>
    <x v="11"/>
    <x v="34"/>
    <x v="0"/>
    <x v="0"/>
    <x v="5"/>
    <x v="18"/>
    <n v="0"/>
  </r>
  <r>
    <x v="11"/>
    <x v="34"/>
    <x v="0"/>
    <x v="1"/>
    <x v="6"/>
    <x v="6"/>
    <n v="-94767"/>
  </r>
  <r>
    <x v="11"/>
    <x v="34"/>
    <x v="0"/>
    <x v="2"/>
    <x v="7"/>
    <x v="7"/>
    <n v="474192"/>
  </r>
  <r>
    <x v="11"/>
    <x v="34"/>
    <x v="0"/>
    <x v="2"/>
    <x v="8"/>
    <x v="19"/>
    <n v="155537"/>
  </r>
  <r>
    <x v="11"/>
    <x v="34"/>
    <x v="0"/>
    <x v="2"/>
    <x v="8"/>
    <x v="20"/>
    <n v="36755"/>
  </r>
  <r>
    <x v="11"/>
    <x v="34"/>
    <x v="0"/>
    <x v="2"/>
    <x v="8"/>
    <x v="21"/>
    <n v="1110685"/>
  </r>
  <r>
    <x v="11"/>
    <x v="34"/>
    <x v="0"/>
    <x v="2"/>
    <x v="9"/>
    <x v="9"/>
    <n v="462927"/>
  </r>
  <r>
    <x v="11"/>
    <x v="34"/>
    <x v="1"/>
    <x v="0"/>
    <x v="0"/>
    <x v="0"/>
    <n v="233308"/>
  </r>
  <r>
    <x v="11"/>
    <x v="34"/>
    <x v="1"/>
    <x v="0"/>
    <x v="1"/>
    <x v="1"/>
    <n v="919527"/>
  </r>
  <r>
    <x v="11"/>
    <x v="34"/>
    <x v="1"/>
    <x v="0"/>
    <x v="2"/>
    <x v="2"/>
    <n v="55189"/>
  </r>
  <r>
    <x v="11"/>
    <x v="34"/>
    <x v="1"/>
    <x v="0"/>
    <x v="3"/>
    <x v="10"/>
    <n v="-95028"/>
  </r>
  <r>
    <x v="11"/>
    <x v="34"/>
    <x v="1"/>
    <x v="0"/>
    <x v="3"/>
    <x v="11"/>
    <n v="-2410"/>
  </r>
  <r>
    <x v="11"/>
    <x v="34"/>
    <x v="1"/>
    <x v="0"/>
    <x v="3"/>
    <x v="12"/>
    <n v="37433"/>
  </r>
  <r>
    <x v="11"/>
    <x v="34"/>
    <x v="1"/>
    <x v="0"/>
    <x v="3"/>
    <x v="13"/>
    <n v="51254"/>
  </r>
  <r>
    <x v="11"/>
    <x v="34"/>
    <x v="1"/>
    <x v="0"/>
    <x v="3"/>
    <x v="14"/>
    <n v="-43946"/>
  </r>
  <r>
    <x v="11"/>
    <x v="34"/>
    <x v="1"/>
    <x v="0"/>
    <x v="3"/>
    <x v="15"/>
    <n v="0"/>
  </r>
  <r>
    <x v="11"/>
    <x v="34"/>
    <x v="1"/>
    <x v="0"/>
    <x v="4"/>
    <x v="4"/>
    <n v="1391819"/>
  </r>
  <r>
    <x v="11"/>
    <x v="34"/>
    <x v="1"/>
    <x v="0"/>
    <x v="5"/>
    <x v="16"/>
    <n v="13647"/>
  </r>
  <r>
    <x v="11"/>
    <x v="34"/>
    <x v="1"/>
    <x v="0"/>
    <x v="5"/>
    <x v="17"/>
    <n v="0"/>
  </r>
  <r>
    <x v="11"/>
    <x v="34"/>
    <x v="1"/>
    <x v="0"/>
    <x v="5"/>
    <x v="18"/>
    <n v="-28187"/>
  </r>
  <r>
    <x v="11"/>
    <x v="34"/>
    <x v="1"/>
    <x v="1"/>
    <x v="6"/>
    <x v="6"/>
    <n v="51411"/>
  </r>
  <r>
    <x v="11"/>
    <x v="34"/>
    <x v="1"/>
    <x v="2"/>
    <x v="7"/>
    <x v="7"/>
    <n v="474192"/>
  </r>
  <r>
    <x v="11"/>
    <x v="34"/>
    <x v="1"/>
    <x v="2"/>
    <x v="8"/>
    <x v="19"/>
    <n v="137320"/>
  </r>
  <r>
    <x v="11"/>
    <x v="34"/>
    <x v="1"/>
    <x v="2"/>
    <x v="8"/>
    <x v="20"/>
    <n v="36755"/>
  </r>
  <r>
    <x v="11"/>
    <x v="34"/>
    <x v="1"/>
    <x v="2"/>
    <x v="8"/>
    <x v="21"/>
    <n v="1110685"/>
  </r>
  <r>
    <x v="11"/>
    <x v="34"/>
    <x v="1"/>
    <x v="2"/>
    <x v="9"/>
    <x v="9"/>
    <n v="959539"/>
  </r>
  <r>
    <x v="11"/>
    <x v="35"/>
    <x v="0"/>
    <x v="0"/>
    <x v="0"/>
    <x v="0"/>
    <n v="71150"/>
  </r>
  <r>
    <x v="11"/>
    <x v="35"/>
    <x v="0"/>
    <x v="0"/>
    <x v="1"/>
    <x v="1"/>
    <n v="591494"/>
  </r>
  <r>
    <x v="11"/>
    <x v="35"/>
    <x v="0"/>
    <x v="0"/>
    <x v="2"/>
    <x v="2"/>
    <n v="51708"/>
  </r>
  <r>
    <x v="11"/>
    <x v="35"/>
    <x v="0"/>
    <x v="0"/>
    <x v="3"/>
    <x v="10"/>
    <n v="-41495"/>
  </r>
  <r>
    <x v="11"/>
    <x v="35"/>
    <x v="0"/>
    <x v="0"/>
    <x v="3"/>
    <x v="11"/>
    <n v="0"/>
  </r>
  <r>
    <x v="11"/>
    <x v="35"/>
    <x v="0"/>
    <x v="0"/>
    <x v="3"/>
    <x v="12"/>
    <n v="13776"/>
  </r>
  <r>
    <x v="11"/>
    <x v="35"/>
    <x v="0"/>
    <x v="0"/>
    <x v="3"/>
    <x v="13"/>
    <n v="49632"/>
  </r>
  <r>
    <x v="11"/>
    <x v="35"/>
    <x v="0"/>
    <x v="0"/>
    <x v="3"/>
    <x v="14"/>
    <n v="630"/>
  </r>
  <r>
    <x v="11"/>
    <x v="35"/>
    <x v="0"/>
    <x v="0"/>
    <x v="3"/>
    <x v="15"/>
    <n v="0"/>
  </r>
  <r>
    <x v="11"/>
    <x v="35"/>
    <x v="0"/>
    <x v="0"/>
    <x v="4"/>
    <x v="4"/>
    <n v="785469"/>
  </r>
  <r>
    <x v="11"/>
    <x v="35"/>
    <x v="0"/>
    <x v="0"/>
    <x v="5"/>
    <x v="16"/>
    <n v="0"/>
  </r>
  <r>
    <x v="11"/>
    <x v="35"/>
    <x v="0"/>
    <x v="0"/>
    <x v="5"/>
    <x v="17"/>
    <n v="0"/>
  </r>
  <r>
    <x v="11"/>
    <x v="35"/>
    <x v="0"/>
    <x v="0"/>
    <x v="5"/>
    <x v="18"/>
    <n v="0"/>
  </r>
  <r>
    <x v="11"/>
    <x v="35"/>
    <x v="0"/>
    <x v="1"/>
    <x v="6"/>
    <x v="6"/>
    <n v="140059"/>
  </r>
  <r>
    <x v="11"/>
    <x v="35"/>
    <x v="0"/>
    <x v="2"/>
    <x v="7"/>
    <x v="7"/>
    <n v="306268"/>
  </r>
  <r>
    <x v="11"/>
    <x v="35"/>
    <x v="0"/>
    <x v="2"/>
    <x v="8"/>
    <x v="19"/>
    <n v="75701"/>
  </r>
  <r>
    <x v="11"/>
    <x v="35"/>
    <x v="0"/>
    <x v="2"/>
    <x v="8"/>
    <x v="20"/>
    <n v="34404"/>
  </r>
  <r>
    <x v="11"/>
    <x v="35"/>
    <x v="0"/>
    <x v="2"/>
    <x v="8"/>
    <x v="21"/>
    <n v="869229"/>
  </r>
  <r>
    <x v="11"/>
    <x v="35"/>
    <x v="0"/>
    <x v="2"/>
    <x v="9"/>
    <x v="9"/>
    <n v="331735"/>
  </r>
  <r>
    <x v="11"/>
    <x v="35"/>
    <x v="1"/>
    <x v="0"/>
    <x v="0"/>
    <x v="0"/>
    <n v="115879"/>
  </r>
  <r>
    <x v="11"/>
    <x v="35"/>
    <x v="1"/>
    <x v="0"/>
    <x v="1"/>
    <x v="1"/>
    <n v="633748"/>
  </r>
  <r>
    <x v="11"/>
    <x v="35"/>
    <x v="1"/>
    <x v="0"/>
    <x v="2"/>
    <x v="2"/>
    <n v="54971"/>
  </r>
  <r>
    <x v="11"/>
    <x v="35"/>
    <x v="1"/>
    <x v="0"/>
    <x v="3"/>
    <x v="10"/>
    <n v="-63346"/>
  </r>
  <r>
    <x v="11"/>
    <x v="35"/>
    <x v="1"/>
    <x v="0"/>
    <x v="3"/>
    <x v="11"/>
    <n v="0"/>
  </r>
  <r>
    <x v="11"/>
    <x v="35"/>
    <x v="1"/>
    <x v="0"/>
    <x v="3"/>
    <x v="12"/>
    <n v="13776"/>
  </r>
  <r>
    <x v="11"/>
    <x v="35"/>
    <x v="1"/>
    <x v="0"/>
    <x v="3"/>
    <x v="13"/>
    <n v="2917"/>
  </r>
  <r>
    <x v="11"/>
    <x v="35"/>
    <x v="1"/>
    <x v="0"/>
    <x v="3"/>
    <x v="14"/>
    <n v="630"/>
  </r>
  <r>
    <x v="11"/>
    <x v="35"/>
    <x v="1"/>
    <x v="0"/>
    <x v="3"/>
    <x v="15"/>
    <n v="0"/>
  </r>
  <r>
    <x v="11"/>
    <x v="35"/>
    <x v="1"/>
    <x v="0"/>
    <x v="4"/>
    <x v="4"/>
    <n v="860142"/>
  </r>
  <r>
    <x v="11"/>
    <x v="35"/>
    <x v="1"/>
    <x v="0"/>
    <x v="5"/>
    <x v="16"/>
    <n v="0"/>
  </r>
  <r>
    <x v="11"/>
    <x v="35"/>
    <x v="1"/>
    <x v="0"/>
    <x v="5"/>
    <x v="17"/>
    <n v="0"/>
  </r>
  <r>
    <x v="11"/>
    <x v="35"/>
    <x v="1"/>
    <x v="0"/>
    <x v="5"/>
    <x v="18"/>
    <n v="0"/>
  </r>
  <r>
    <x v="11"/>
    <x v="35"/>
    <x v="1"/>
    <x v="1"/>
    <x v="6"/>
    <x v="6"/>
    <n v="150101"/>
  </r>
  <r>
    <x v="11"/>
    <x v="35"/>
    <x v="1"/>
    <x v="2"/>
    <x v="7"/>
    <x v="7"/>
    <n v="306268"/>
  </r>
  <r>
    <x v="11"/>
    <x v="35"/>
    <x v="1"/>
    <x v="2"/>
    <x v="8"/>
    <x v="19"/>
    <n v="66759"/>
  </r>
  <r>
    <x v="11"/>
    <x v="35"/>
    <x v="1"/>
    <x v="2"/>
    <x v="8"/>
    <x v="20"/>
    <n v="34404"/>
  </r>
  <r>
    <x v="11"/>
    <x v="35"/>
    <x v="1"/>
    <x v="2"/>
    <x v="8"/>
    <x v="21"/>
    <n v="869229"/>
  </r>
  <r>
    <x v="11"/>
    <x v="35"/>
    <x v="1"/>
    <x v="2"/>
    <x v="9"/>
    <x v="9"/>
    <n v="584204"/>
  </r>
  <r>
    <x v="11"/>
    <x v="36"/>
    <x v="0"/>
    <x v="0"/>
    <x v="0"/>
    <x v="0"/>
    <n v="64882"/>
  </r>
  <r>
    <x v="11"/>
    <x v="36"/>
    <x v="0"/>
    <x v="0"/>
    <x v="1"/>
    <x v="1"/>
    <n v="503124"/>
  </r>
  <r>
    <x v="11"/>
    <x v="36"/>
    <x v="0"/>
    <x v="0"/>
    <x v="2"/>
    <x v="2"/>
    <n v="13045"/>
  </r>
  <r>
    <x v="11"/>
    <x v="36"/>
    <x v="0"/>
    <x v="0"/>
    <x v="3"/>
    <x v="10"/>
    <n v="-174168"/>
  </r>
  <r>
    <x v="11"/>
    <x v="36"/>
    <x v="0"/>
    <x v="0"/>
    <x v="3"/>
    <x v="11"/>
    <n v="83756"/>
  </r>
  <r>
    <x v="11"/>
    <x v="36"/>
    <x v="0"/>
    <x v="0"/>
    <x v="3"/>
    <x v="12"/>
    <n v="0"/>
  </r>
  <r>
    <x v="11"/>
    <x v="36"/>
    <x v="0"/>
    <x v="0"/>
    <x v="3"/>
    <x v="13"/>
    <n v="92192"/>
  </r>
  <r>
    <x v="11"/>
    <x v="36"/>
    <x v="0"/>
    <x v="0"/>
    <x v="3"/>
    <x v="14"/>
    <n v="0"/>
  </r>
  <r>
    <x v="11"/>
    <x v="36"/>
    <x v="0"/>
    <x v="0"/>
    <x v="3"/>
    <x v="15"/>
    <n v="0"/>
  </r>
  <r>
    <x v="11"/>
    <x v="36"/>
    <x v="0"/>
    <x v="0"/>
    <x v="4"/>
    <x v="4"/>
    <n v="793511"/>
  </r>
  <r>
    <x v="11"/>
    <x v="36"/>
    <x v="0"/>
    <x v="0"/>
    <x v="5"/>
    <x v="16"/>
    <n v="0"/>
  </r>
  <r>
    <x v="11"/>
    <x v="36"/>
    <x v="0"/>
    <x v="0"/>
    <x v="5"/>
    <x v="17"/>
    <n v="0"/>
  </r>
  <r>
    <x v="11"/>
    <x v="36"/>
    <x v="0"/>
    <x v="0"/>
    <x v="5"/>
    <x v="18"/>
    <n v="0"/>
  </r>
  <r>
    <x v="11"/>
    <x v="36"/>
    <x v="0"/>
    <x v="1"/>
    <x v="6"/>
    <x v="6"/>
    <n v="36003"/>
  </r>
  <r>
    <x v="11"/>
    <x v="36"/>
    <x v="0"/>
    <x v="2"/>
    <x v="7"/>
    <x v="7"/>
    <n v="314427"/>
  </r>
  <r>
    <x v="11"/>
    <x v="36"/>
    <x v="0"/>
    <x v="2"/>
    <x v="8"/>
    <x v="19"/>
    <n v="85193"/>
  </r>
  <r>
    <x v="11"/>
    <x v="36"/>
    <x v="0"/>
    <x v="2"/>
    <x v="8"/>
    <x v="20"/>
    <n v="25835"/>
  </r>
  <r>
    <x v="11"/>
    <x v="36"/>
    <x v="0"/>
    <x v="2"/>
    <x v="8"/>
    <x v="21"/>
    <n v="715096"/>
  </r>
  <r>
    <x v="11"/>
    <x v="36"/>
    <x v="0"/>
    <x v="2"/>
    <x v="9"/>
    <x v="9"/>
    <n v="268234"/>
  </r>
  <r>
    <x v="11"/>
    <x v="36"/>
    <x v="1"/>
    <x v="0"/>
    <x v="0"/>
    <x v="0"/>
    <n v="123896"/>
  </r>
  <r>
    <x v="11"/>
    <x v="36"/>
    <x v="1"/>
    <x v="0"/>
    <x v="1"/>
    <x v="1"/>
    <n v="596198"/>
  </r>
  <r>
    <x v="11"/>
    <x v="36"/>
    <x v="1"/>
    <x v="0"/>
    <x v="2"/>
    <x v="2"/>
    <n v="13688"/>
  </r>
  <r>
    <x v="11"/>
    <x v="36"/>
    <x v="1"/>
    <x v="0"/>
    <x v="3"/>
    <x v="10"/>
    <n v="-37086"/>
  </r>
  <r>
    <x v="11"/>
    <x v="36"/>
    <x v="1"/>
    <x v="0"/>
    <x v="3"/>
    <x v="11"/>
    <n v="-33386"/>
  </r>
  <r>
    <x v="11"/>
    <x v="36"/>
    <x v="1"/>
    <x v="0"/>
    <x v="3"/>
    <x v="12"/>
    <n v="6923"/>
  </r>
  <r>
    <x v="11"/>
    <x v="36"/>
    <x v="1"/>
    <x v="0"/>
    <x v="3"/>
    <x v="13"/>
    <n v="1226"/>
  </r>
  <r>
    <x v="11"/>
    <x v="36"/>
    <x v="1"/>
    <x v="0"/>
    <x v="3"/>
    <x v="14"/>
    <n v="0"/>
  </r>
  <r>
    <x v="11"/>
    <x v="36"/>
    <x v="1"/>
    <x v="0"/>
    <x v="3"/>
    <x v="15"/>
    <n v="0"/>
  </r>
  <r>
    <x v="11"/>
    <x v="36"/>
    <x v="1"/>
    <x v="0"/>
    <x v="4"/>
    <x v="4"/>
    <n v="851017"/>
  </r>
  <r>
    <x v="11"/>
    <x v="36"/>
    <x v="1"/>
    <x v="0"/>
    <x v="5"/>
    <x v="16"/>
    <n v="0"/>
  </r>
  <r>
    <x v="11"/>
    <x v="36"/>
    <x v="1"/>
    <x v="0"/>
    <x v="5"/>
    <x v="17"/>
    <n v="0"/>
  </r>
  <r>
    <x v="11"/>
    <x v="36"/>
    <x v="1"/>
    <x v="0"/>
    <x v="5"/>
    <x v="18"/>
    <n v="-6592"/>
  </r>
  <r>
    <x v="11"/>
    <x v="36"/>
    <x v="1"/>
    <x v="1"/>
    <x v="6"/>
    <x v="6"/>
    <n v="78889"/>
  </r>
  <r>
    <x v="11"/>
    <x v="36"/>
    <x v="1"/>
    <x v="2"/>
    <x v="7"/>
    <x v="7"/>
    <n v="314427"/>
  </r>
  <r>
    <x v="11"/>
    <x v="36"/>
    <x v="1"/>
    <x v="2"/>
    <x v="8"/>
    <x v="19"/>
    <n v="78119"/>
  </r>
  <r>
    <x v="11"/>
    <x v="36"/>
    <x v="1"/>
    <x v="2"/>
    <x v="8"/>
    <x v="20"/>
    <n v="25835"/>
  </r>
  <r>
    <x v="11"/>
    <x v="36"/>
    <x v="1"/>
    <x v="2"/>
    <x v="8"/>
    <x v="21"/>
    <n v="715096"/>
  </r>
  <r>
    <x v="11"/>
    <x v="36"/>
    <x v="1"/>
    <x v="2"/>
    <x v="9"/>
    <x v="9"/>
    <n v="599126"/>
  </r>
  <r>
    <x v="11"/>
    <x v="37"/>
    <x v="0"/>
    <x v="0"/>
    <x v="0"/>
    <x v="0"/>
    <n v="25057"/>
  </r>
  <r>
    <x v="11"/>
    <x v="37"/>
    <x v="0"/>
    <x v="0"/>
    <x v="1"/>
    <x v="1"/>
    <n v="330177"/>
  </r>
  <r>
    <x v="11"/>
    <x v="37"/>
    <x v="0"/>
    <x v="0"/>
    <x v="2"/>
    <x v="2"/>
    <n v="0"/>
  </r>
  <r>
    <x v="11"/>
    <x v="37"/>
    <x v="0"/>
    <x v="0"/>
    <x v="3"/>
    <x v="10"/>
    <n v="-6576"/>
  </r>
  <r>
    <x v="11"/>
    <x v="37"/>
    <x v="0"/>
    <x v="0"/>
    <x v="3"/>
    <x v="11"/>
    <n v="0"/>
  </r>
  <r>
    <x v="11"/>
    <x v="37"/>
    <x v="0"/>
    <x v="0"/>
    <x v="3"/>
    <x v="12"/>
    <n v="0"/>
  </r>
  <r>
    <x v="11"/>
    <x v="37"/>
    <x v="0"/>
    <x v="0"/>
    <x v="3"/>
    <x v="13"/>
    <n v="8844"/>
  </r>
  <r>
    <x v="11"/>
    <x v="37"/>
    <x v="0"/>
    <x v="0"/>
    <x v="3"/>
    <x v="14"/>
    <n v="0"/>
  </r>
  <r>
    <x v="11"/>
    <x v="37"/>
    <x v="0"/>
    <x v="0"/>
    <x v="3"/>
    <x v="15"/>
    <n v="0"/>
  </r>
  <r>
    <x v="11"/>
    <x v="37"/>
    <x v="0"/>
    <x v="0"/>
    <x v="4"/>
    <x v="4"/>
    <n v="378100"/>
  </r>
  <r>
    <x v="11"/>
    <x v="37"/>
    <x v="0"/>
    <x v="0"/>
    <x v="5"/>
    <x v="16"/>
    <n v="0"/>
  </r>
  <r>
    <x v="11"/>
    <x v="37"/>
    <x v="0"/>
    <x v="0"/>
    <x v="5"/>
    <x v="17"/>
    <n v="0"/>
  </r>
  <r>
    <x v="11"/>
    <x v="37"/>
    <x v="0"/>
    <x v="0"/>
    <x v="5"/>
    <x v="18"/>
    <n v="0"/>
  </r>
  <r>
    <x v="11"/>
    <x v="37"/>
    <x v="0"/>
    <x v="1"/>
    <x v="6"/>
    <x v="6"/>
    <n v="36957"/>
  </r>
  <r>
    <x v="11"/>
    <x v="37"/>
    <x v="0"/>
    <x v="2"/>
    <x v="7"/>
    <x v="7"/>
    <n v="252174"/>
  </r>
  <r>
    <x v="11"/>
    <x v="37"/>
    <x v="0"/>
    <x v="2"/>
    <x v="8"/>
    <x v="19"/>
    <n v="42776"/>
  </r>
  <r>
    <x v="11"/>
    <x v="37"/>
    <x v="0"/>
    <x v="2"/>
    <x v="8"/>
    <x v="20"/>
    <n v="1451"/>
  </r>
  <r>
    <x v="11"/>
    <x v="37"/>
    <x v="0"/>
    <x v="2"/>
    <x v="8"/>
    <x v="21"/>
    <n v="354269"/>
  </r>
  <r>
    <x v="11"/>
    <x v="37"/>
    <x v="0"/>
    <x v="2"/>
    <x v="9"/>
    <x v="9"/>
    <n v="117353"/>
  </r>
  <r>
    <x v="11"/>
    <x v="37"/>
    <x v="1"/>
    <x v="0"/>
    <x v="0"/>
    <x v="0"/>
    <n v="29043"/>
  </r>
  <r>
    <x v="11"/>
    <x v="37"/>
    <x v="1"/>
    <x v="0"/>
    <x v="1"/>
    <x v="1"/>
    <n v="328100"/>
  </r>
  <r>
    <x v="11"/>
    <x v="37"/>
    <x v="1"/>
    <x v="0"/>
    <x v="2"/>
    <x v="2"/>
    <n v="0"/>
  </r>
  <r>
    <x v="11"/>
    <x v="37"/>
    <x v="1"/>
    <x v="0"/>
    <x v="3"/>
    <x v="10"/>
    <n v="-12142"/>
  </r>
  <r>
    <x v="11"/>
    <x v="37"/>
    <x v="1"/>
    <x v="0"/>
    <x v="3"/>
    <x v="11"/>
    <n v="0"/>
  </r>
  <r>
    <x v="11"/>
    <x v="37"/>
    <x v="1"/>
    <x v="0"/>
    <x v="3"/>
    <x v="12"/>
    <n v="0"/>
  </r>
  <r>
    <x v="11"/>
    <x v="37"/>
    <x v="1"/>
    <x v="0"/>
    <x v="3"/>
    <x v="13"/>
    <n v="2124"/>
  </r>
  <r>
    <x v="11"/>
    <x v="37"/>
    <x v="1"/>
    <x v="0"/>
    <x v="3"/>
    <x v="14"/>
    <n v="0"/>
  </r>
  <r>
    <x v="11"/>
    <x v="37"/>
    <x v="1"/>
    <x v="0"/>
    <x v="3"/>
    <x v="15"/>
    <n v="0"/>
  </r>
  <r>
    <x v="11"/>
    <x v="37"/>
    <x v="1"/>
    <x v="0"/>
    <x v="4"/>
    <x v="4"/>
    <n v="378203"/>
  </r>
  <r>
    <x v="11"/>
    <x v="37"/>
    <x v="1"/>
    <x v="0"/>
    <x v="5"/>
    <x v="16"/>
    <n v="0"/>
  </r>
  <r>
    <x v="11"/>
    <x v="37"/>
    <x v="1"/>
    <x v="0"/>
    <x v="5"/>
    <x v="17"/>
    <n v="0"/>
  </r>
  <r>
    <x v="11"/>
    <x v="37"/>
    <x v="1"/>
    <x v="0"/>
    <x v="5"/>
    <x v="18"/>
    <n v="0"/>
  </r>
  <r>
    <x v="11"/>
    <x v="37"/>
    <x v="1"/>
    <x v="1"/>
    <x v="6"/>
    <x v="6"/>
    <n v="31485"/>
  </r>
  <r>
    <x v="11"/>
    <x v="37"/>
    <x v="1"/>
    <x v="2"/>
    <x v="7"/>
    <x v="7"/>
    <n v="252174"/>
  </r>
  <r>
    <x v="11"/>
    <x v="37"/>
    <x v="1"/>
    <x v="2"/>
    <x v="8"/>
    <x v="19"/>
    <n v="41616"/>
  </r>
  <r>
    <x v="11"/>
    <x v="37"/>
    <x v="1"/>
    <x v="2"/>
    <x v="8"/>
    <x v="20"/>
    <n v="1451"/>
  </r>
  <r>
    <x v="11"/>
    <x v="37"/>
    <x v="1"/>
    <x v="2"/>
    <x v="8"/>
    <x v="21"/>
    <n v="354269"/>
  </r>
  <r>
    <x v="11"/>
    <x v="37"/>
    <x v="1"/>
    <x v="2"/>
    <x v="9"/>
    <x v="9"/>
    <n v="127339"/>
  </r>
  <r>
    <x v="11"/>
    <x v="38"/>
    <x v="0"/>
    <x v="0"/>
    <x v="0"/>
    <x v="0"/>
    <n v="18680"/>
  </r>
  <r>
    <x v="11"/>
    <x v="38"/>
    <x v="0"/>
    <x v="0"/>
    <x v="1"/>
    <x v="1"/>
    <n v="197147"/>
  </r>
  <r>
    <x v="11"/>
    <x v="38"/>
    <x v="0"/>
    <x v="0"/>
    <x v="2"/>
    <x v="2"/>
    <n v="0"/>
  </r>
  <r>
    <x v="11"/>
    <x v="38"/>
    <x v="0"/>
    <x v="0"/>
    <x v="3"/>
    <x v="10"/>
    <n v="-10357"/>
  </r>
  <r>
    <x v="11"/>
    <x v="38"/>
    <x v="0"/>
    <x v="0"/>
    <x v="3"/>
    <x v="11"/>
    <n v="0"/>
  </r>
  <r>
    <x v="11"/>
    <x v="38"/>
    <x v="0"/>
    <x v="0"/>
    <x v="3"/>
    <x v="12"/>
    <n v="2031"/>
  </r>
  <r>
    <x v="11"/>
    <x v="38"/>
    <x v="0"/>
    <x v="0"/>
    <x v="3"/>
    <x v="13"/>
    <n v="2568"/>
  </r>
  <r>
    <x v="11"/>
    <x v="38"/>
    <x v="0"/>
    <x v="0"/>
    <x v="3"/>
    <x v="14"/>
    <n v="0"/>
  </r>
  <r>
    <x v="11"/>
    <x v="38"/>
    <x v="0"/>
    <x v="0"/>
    <x v="3"/>
    <x v="15"/>
    <n v="0"/>
  </r>
  <r>
    <x v="11"/>
    <x v="38"/>
    <x v="0"/>
    <x v="0"/>
    <x v="4"/>
    <x v="4"/>
    <n v="204534"/>
  </r>
  <r>
    <x v="11"/>
    <x v="38"/>
    <x v="0"/>
    <x v="0"/>
    <x v="5"/>
    <x v="16"/>
    <n v="0"/>
  </r>
  <r>
    <x v="11"/>
    <x v="38"/>
    <x v="0"/>
    <x v="0"/>
    <x v="5"/>
    <x v="17"/>
    <n v="0"/>
  </r>
  <r>
    <x v="11"/>
    <x v="38"/>
    <x v="0"/>
    <x v="0"/>
    <x v="5"/>
    <x v="18"/>
    <n v="0"/>
  </r>
  <r>
    <x v="11"/>
    <x v="38"/>
    <x v="0"/>
    <x v="1"/>
    <x v="6"/>
    <x v="6"/>
    <n v="13221"/>
  </r>
  <r>
    <x v="11"/>
    <x v="38"/>
    <x v="0"/>
    <x v="2"/>
    <x v="7"/>
    <x v="7"/>
    <n v="146925"/>
  </r>
  <r>
    <x v="11"/>
    <x v="38"/>
    <x v="0"/>
    <x v="2"/>
    <x v="8"/>
    <x v="19"/>
    <n v="29179"/>
  </r>
  <r>
    <x v="11"/>
    <x v="38"/>
    <x v="0"/>
    <x v="2"/>
    <x v="8"/>
    <x v="20"/>
    <n v="2238"/>
  </r>
  <r>
    <x v="11"/>
    <x v="38"/>
    <x v="0"/>
    <x v="2"/>
    <x v="8"/>
    <x v="21"/>
    <n v="186439"/>
  </r>
  <r>
    <x v="11"/>
    <x v="38"/>
    <x v="0"/>
    <x v="2"/>
    <x v="9"/>
    <x v="9"/>
    <n v="74559"/>
  </r>
  <r>
    <x v="11"/>
    <x v="38"/>
    <x v="1"/>
    <x v="0"/>
    <x v="0"/>
    <x v="0"/>
    <n v="20302"/>
  </r>
  <r>
    <x v="11"/>
    <x v="38"/>
    <x v="1"/>
    <x v="0"/>
    <x v="1"/>
    <x v="1"/>
    <n v="200101"/>
  </r>
  <r>
    <x v="11"/>
    <x v="38"/>
    <x v="1"/>
    <x v="0"/>
    <x v="2"/>
    <x v="2"/>
    <n v="0"/>
  </r>
  <r>
    <x v="11"/>
    <x v="38"/>
    <x v="1"/>
    <x v="0"/>
    <x v="3"/>
    <x v="10"/>
    <n v="-10357"/>
  </r>
  <r>
    <x v="11"/>
    <x v="38"/>
    <x v="1"/>
    <x v="0"/>
    <x v="3"/>
    <x v="11"/>
    <n v="0"/>
  </r>
  <r>
    <x v="11"/>
    <x v="38"/>
    <x v="1"/>
    <x v="0"/>
    <x v="3"/>
    <x v="12"/>
    <n v="2031"/>
  </r>
  <r>
    <x v="11"/>
    <x v="38"/>
    <x v="1"/>
    <x v="0"/>
    <x v="3"/>
    <x v="13"/>
    <n v="683"/>
  </r>
  <r>
    <x v="11"/>
    <x v="38"/>
    <x v="1"/>
    <x v="0"/>
    <x v="3"/>
    <x v="14"/>
    <n v="0"/>
  </r>
  <r>
    <x v="11"/>
    <x v="38"/>
    <x v="1"/>
    <x v="0"/>
    <x v="3"/>
    <x v="15"/>
    <n v="0"/>
  </r>
  <r>
    <x v="11"/>
    <x v="38"/>
    <x v="1"/>
    <x v="0"/>
    <x v="4"/>
    <x v="4"/>
    <n v="204534"/>
  </r>
  <r>
    <x v="11"/>
    <x v="38"/>
    <x v="1"/>
    <x v="0"/>
    <x v="5"/>
    <x v="16"/>
    <n v="0"/>
  </r>
  <r>
    <x v="11"/>
    <x v="38"/>
    <x v="1"/>
    <x v="0"/>
    <x v="5"/>
    <x v="17"/>
    <n v="0"/>
  </r>
  <r>
    <x v="11"/>
    <x v="38"/>
    <x v="1"/>
    <x v="0"/>
    <x v="5"/>
    <x v="18"/>
    <n v="0"/>
  </r>
  <r>
    <x v="11"/>
    <x v="38"/>
    <x v="1"/>
    <x v="1"/>
    <x v="6"/>
    <x v="6"/>
    <n v="10755"/>
  </r>
  <r>
    <x v="11"/>
    <x v="38"/>
    <x v="1"/>
    <x v="2"/>
    <x v="7"/>
    <x v="7"/>
    <n v="146925"/>
  </r>
  <r>
    <x v="11"/>
    <x v="38"/>
    <x v="1"/>
    <x v="2"/>
    <x v="8"/>
    <x v="19"/>
    <n v="29179"/>
  </r>
  <r>
    <x v="11"/>
    <x v="38"/>
    <x v="1"/>
    <x v="2"/>
    <x v="8"/>
    <x v="20"/>
    <n v="2238"/>
  </r>
  <r>
    <x v="11"/>
    <x v="38"/>
    <x v="1"/>
    <x v="2"/>
    <x v="8"/>
    <x v="21"/>
    <n v="186439"/>
  </r>
  <r>
    <x v="11"/>
    <x v="38"/>
    <x v="1"/>
    <x v="2"/>
    <x v="9"/>
    <x v="9"/>
    <n v="78554"/>
  </r>
  <r>
    <x v="11"/>
    <x v="39"/>
    <x v="0"/>
    <x v="0"/>
    <x v="0"/>
    <x v="0"/>
    <n v="14110"/>
  </r>
  <r>
    <x v="11"/>
    <x v="39"/>
    <x v="0"/>
    <x v="0"/>
    <x v="1"/>
    <x v="1"/>
    <n v="88670"/>
  </r>
  <r>
    <x v="11"/>
    <x v="39"/>
    <x v="0"/>
    <x v="0"/>
    <x v="2"/>
    <x v="2"/>
    <n v="0"/>
  </r>
  <r>
    <x v="11"/>
    <x v="39"/>
    <x v="0"/>
    <x v="0"/>
    <x v="3"/>
    <x v="10"/>
    <n v="-135"/>
  </r>
  <r>
    <x v="11"/>
    <x v="39"/>
    <x v="0"/>
    <x v="0"/>
    <x v="3"/>
    <x v="11"/>
    <n v="0"/>
  </r>
  <r>
    <x v="11"/>
    <x v="39"/>
    <x v="0"/>
    <x v="0"/>
    <x v="3"/>
    <x v="12"/>
    <n v="1840"/>
  </r>
  <r>
    <x v="11"/>
    <x v="39"/>
    <x v="0"/>
    <x v="0"/>
    <x v="3"/>
    <x v="13"/>
    <n v="10493"/>
  </r>
  <r>
    <x v="11"/>
    <x v="39"/>
    <x v="0"/>
    <x v="0"/>
    <x v="3"/>
    <x v="14"/>
    <n v="0"/>
  </r>
  <r>
    <x v="11"/>
    <x v="39"/>
    <x v="0"/>
    <x v="0"/>
    <x v="3"/>
    <x v="15"/>
    <n v="0"/>
  </r>
  <r>
    <x v="11"/>
    <x v="39"/>
    <x v="0"/>
    <x v="0"/>
    <x v="4"/>
    <x v="4"/>
    <n v="145742"/>
  </r>
  <r>
    <x v="11"/>
    <x v="39"/>
    <x v="0"/>
    <x v="0"/>
    <x v="5"/>
    <x v="16"/>
    <n v="0"/>
  </r>
  <r>
    <x v="11"/>
    <x v="39"/>
    <x v="0"/>
    <x v="0"/>
    <x v="5"/>
    <x v="17"/>
    <n v="0"/>
  </r>
  <r>
    <x v="11"/>
    <x v="39"/>
    <x v="0"/>
    <x v="0"/>
    <x v="5"/>
    <x v="18"/>
    <n v="0"/>
  </r>
  <r>
    <x v="11"/>
    <x v="39"/>
    <x v="0"/>
    <x v="1"/>
    <x v="6"/>
    <x v="6"/>
    <n v="21348"/>
  </r>
  <r>
    <x v="11"/>
    <x v="39"/>
    <x v="0"/>
    <x v="2"/>
    <x v="7"/>
    <x v="7"/>
    <n v="66408"/>
  </r>
  <r>
    <x v="11"/>
    <x v="39"/>
    <x v="0"/>
    <x v="2"/>
    <x v="8"/>
    <x v="19"/>
    <n v="22026"/>
  </r>
  <r>
    <x v="11"/>
    <x v="39"/>
    <x v="0"/>
    <x v="2"/>
    <x v="8"/>
    <x v="20"/>
    <n v="2341"/>
  </r>
  <r>
    <x v="11"/>
    <x v="39"/>
    <x v="0"/>
    <x v="2"/>
    <x v="8"/>
    <x v="21"/>
    <n v="148239"/>
  </r>
  <r>
    <x v="11"/>
    <x v="39"/>
    <x v="0"/>
    <x v="2"/>
    <x v="9"/>
    <x v="9"/>
    <n v="18658"/>
  </r>
  <r>
    <x v="11"/>
    <x v="39"/>
    <x v="1"/>
    <x v="0"/>
    <x v="0"/>
    <x v="0"/>
    <n v="14755"/>
  </r>
  <r>
    <x v="11"/>
    <x v="39"/>
    <x v="1"/>
    <x v="0"/>
    <x v="1"/>
    <x v="1"/>
    <n v="89669"/>
  </r>
  <r>
    <x v="11"/>
    <x v="39"/>
    <x v="1"/>
    <x v="0"/>
    <x v="2"/>
    <x v="2"/>
    <n v="0"/>
  </r>
  <r>
    <x v="11"/>
    <x v="39"/>
    <x v="1"/>
    <x v="0"/>
    <x v="3"/>
    <x v="10"/>
    <n v="-729"/>
  </r>
  <r>
    <x v="11"/>
    <x v="39"/>
    <x v="1"/>
    <x v="0"/>
    <x v="3"/>
    <x v="11"/>
    <n v="0"/>
  </r>
  <r>
    <x v="11"/>
    <x v="39"/>
    <x v="1"/>
    <x v="0"/>
    <x v="3"/>
    <x v="12"/>
    <n v="1840"/>
  </r>
  <r>
    <x v="11"/>
    <x v="39"/>
    <x v="1"/>
    <x v="0"/>
    <x v="3"/>
    <x v="13"/>
    <n v="9264"/>
  </r>
  <r>
    <x v="11"/>
    <x v="39"/>
    <x v="1"/>
    <x v="0"/>
    <x v="3"/>
    <x v="14"/>
    <n v="0"/>
  </r>
  <r>
    <x v="11"/>
    <x v="39"/>
    <x v="1"/>
    <x v="0"/>
    <x v="3"/>
    <x v="15"/>
    <n v="0"/>
  </r>
  <r>
    <x v="11"/>
    <x v="39"/>
    <x v="1"/>
    <x v="0"/>
    <x v="4"/>
    <x v="4"/>
    <n v="145742"/>
  </r>
  <r>
    <x v="11"/>
    <x v="39"/>
    <x v="1"/>
    <x v="0"/>
    <x v="5"/>
    <x v="16"/>
    <n v="0"/>
  </r>
  <r>
    <x v="11"/>
    <x v="39"/>
    <x v="1"/>
    <x v="0"/>
    <x v="5"/>
    <x v="17"/>
    <n v="0"/>
  </r>
  <r>
    <x v="11"/>
    <x v="39"/>
    <x v="1"/>
    <x v="0"/>
    <x v="5"/>
    <x v="18"/>
    <n v="0"/>
  </r>
  <r>
    <x v="11"/>
    <x v="39"/>
    <x v="1"/>
    <x v="1"/>
    <x v="6"/>
    <x v="6"/>
    <n v="22901"/>
  </r>
  <r>
    <x v="11"/>
    <x v="39"/>
    <x v="1"/>
    <x v="2"/>
    <x v="7"/>
    <x v="7"/>
    <n v="66408"/>
  </r>
  <r>
    <x v="11"/>
    <x v="39"/>
    <x v="1"/>
    <x v="2"/>
    <x v="8"/>
    <x v="19"/>
    <n v="21581"/>
  </r>
  <r>
    <x v="11"/>
    <x v="39"/>
    <x v="1"/>
    <x v="2"/>
    <x v="8"/>
    <x v="20"/>
    <n v="2341"/>
  </r>
  <r>
    <x v="11"/>
    <x v="39"/>
    <x v="1"/>
    <x v="2"/>
    <x v="8"/>
    <x v="21"/>
    <n v="148239"/>
  </r>
  <r>
    <x v="11"/>
    <x v="39"/>
    <x v="1"/>
    <x v="2"/>
    <x v="9"/>
    <x v="9"/>
    <n v="24123"/>
  </r>
  <r>
    <x v="11"/>
    <x v="40"/>
    <x v="0"/>
    <x v="0"/>
    <x v="0"/>
    <x v="0"/>
    <n v="17822"/>
  </r>
  <r>
    <x v="11"/>
    <x v="40"/>
    <x v="0"/>
    <x v="0"/>
    <x v="1"/>
    <x v="1"/>
    <n v="111836"/>
  </r>
  <r>
    <x v="11"/>
    <x v="40"/>
    <x v="0"/>
    <x v="0"/>
    <x v="2"/>
    <x v="2"/>
    <n v="4679"/>
  </r>
  <r>
    <x v="11"/>
    <x v="40"/>
    <x v="0"/>
    <x v="0"/>
    <x v="3"/>
    <x v="10"/>
    <n v="-4898"/>
  </r>
  <r>
    <x v="11"/>
    <x v="40"/>
    <x v="0"/>
    <x v="0"/>
    <x v="3"/>
    <x v="11"/>
    <n v="0"/>
  </r>
  <r>
    <x v="11"/>
    <x v="40"/>
    <x v="0"/>
    <x v="0"/>
    <x v="3"/>
    <x v="12"/>
    <n v="7959"/>
  </r>
  <r>
    <x v="11"/>
    <x v="40"/>
    <x v="0"/>
    <x v="0"/>
    <x v="3"/>
    <x v="13"/>
    <n v="4175"/>
  </r>
  <r>
    <x v="11"/>
    <x v="40"/>
    <x v="0"/>
    <x v="0"/>
    <x v="3"/>
    <x v="14"/>
    <n v="0"/>
  </r>
  <r>
    <x v="11"/>
    <x v="40"/>
    <x v="0"/>
    <x v="0"/>
    <x v="3"/>
    <x v="15"/>
    <n v="0"/>
  </r>
  <r>
    <x v="11"/>
    <x v="40"/>
    <x v="0"/>
    <x v="0"/>
    <x v="4"/>
    <x v="4"/>
    <n v="151322"/>
  </r>
  <r>
    <x v="11"/>
    <x v="40"/>
    <x v="0"/>
    <x v="0"/>
    <x v="5"/>
    <x v="16"/>
    <n v="0"/>
  </r>
  <r>
    <x v="11"/>
    <x v="40"/>
    <x v="0"/>
    <x v="0"/>
    <x v="5"/>
    <x v="17"/>
    <n v="0"/>
  </r>
  <r>
    <x v="11"/>
    <x v="40"/>
    <x v="0"/>
    <x v="0"/>
    <x v="5"/>
    <x v="18"/>
    <n v="0"/>
  </r>
  <r>
    <x v="11"/>
    <x v="40"/>
    <x v="0"/>
    <x v="1"/>
    <x v="6"/>
    <x v="6"/>
    <n v="26751"/>
  </r>
  <r>
    <x v="11"/>
    <x v="40"/>
    <x v="0"/>
    <x v="2"/>
    <x v="7"/>
    <x v="7"/>
    <n v="87864"/>
  </r>
  <r>
    <x v="11"/>
    <x v="40"/>
    <x v="0"/>
    <x v="2"/>
    <x v="8"/>
    <x v="19"/>
    <n v="12713"/>
  </r>
  <r>
    <x v="11"/>
    <x v="40"/>
    <x v="0"/>
    <x v="2"/>
    <x v="8"/>
    <x v="20"/>
    <n v="1771"/>
  </r>
  <r>
    <x v="11"/>
    <x v="40"/>
    <x v="0"/>
    <x v="2"/>
    <x v="8"/>
    <x v="21"/>
    <n v="155952"/>
  </r>
  <r>
    <x v="11"/>
    <x v="40"/>
    <x v="0"/>
    <x v="2"/>
    <x v="9"/>
    <x v="9"/>
    <n v="46874"/>
  </r>
  <r>
    <x v="11"/>
    <x v="40"/>
    <x v="1"/>
    <x v="0"/>
    <x v="0"/>
    <x v="0"/>
    <n v="22043"/>
  </r>
  <r>
    <x v="11"/>
    <x v="40"/>
    <x v="1"/>
    <x v="0"/>
    <x v="1"/>
    <x v="1"/>
    <n v="119608"/>
  </r>
  <r>
    <x v="11"/>
    <x v="40"/>
    <x v="1"/>
    <x v="0"/>
    <x v="2"/>
    <x v="2"/>
    <n v="4679"/>
  </r>
  <r>
    <x v="11"/>
    <x v="40"/>
    <x v="1"/>
    <x v="0"/>
    <x v="3"/>
    <x v="10"/>
    <n v="-10379"/>
  </r>
  <r>
    <x v="11"/>
    <x v="40"/>
    <x v="1"/>
    <x v="0"/>
    <x v="3"/>
    <x v="11"/>
    <n v="0"/>
  </r>
  <r>
    <x v="11"/>
    <x v="40"/>
    <x v="1"/>
    <x v="0"/>
    <x v="3"/>
    <x v="12"/>
    <n v="7959"/>
  </r>
  <r>
    <x v="11"/>
    <x v="40"/>
    <x v="1"/>
    <x v="0"/>
    <x v="3"/>
    <x v="13"/>
    <n v="1264"/>
  </r>
  <r>
    <x v="11"/>
    <x v="40"/>
    <x v="1"/>
    <x v="0"/>
    <x v="3"/>
    <x v="14"/>
    <n v="0"/>
  </r>
  <r>
    <x v="11"/>
    <x v="40"/>
    <x v="1"/>
    <x v="0"/>
    <x v="3"/>
    <x v="15"/>
    <n v="0"/>
  </r>
  <r>
    <x v="11"/>
    <x v="40"/>
    <x v="1"/>
    <x v="0"/>
    <x v="4"/>
    <x v="4"/>
    <n v="203058"/>
  </r>
  <r>
    <x v="11"/>
    <x v="40"/>
    <x v="1"/>
    <x v="0"/>
    <x v="5"/>
    <x v="16"/>
    <n v="0"/>
  </r>
  <r>
    <x v="11"/>
    <x v="40"/>
    <x v="1"/>
    <x v="0"/>
    <x v="5"/>
    <x v="17"/>
    <n v="0"/>
  </r>
  <r>
    <x v="11"/>
    <x v="40"/>
    <x v="1"/>
    <x v="0"/>
    <x v="5"/>
    <x v="18"/>
    <n v="0"/>
  </r>
  <r>
    <x v="11"/>
    <x v="40"/>
    <x v="1"/>
    <x v="1"/>
    <x v="6"/>
    <x v="6"/>
    <n v="24330"/>
  </r>
  <r>
    <x v="11"/>
    <x v="40"/>
    <x v="1"/>
    <x v="2"/>
    <x v="7"/>
    <x v="7"/>
    <n v="87864"/>
  </r>
  <r>
    <x v="11"/>
    <x v="40"/>
    <x v="1"/>
    <x v="2"/>
    <x v="8"/>
    <x v="19"/>
    <n v="11615"/>
  </r>
  <r>
    <x v="11"/>
    <x v="40"/>
    <x v="1"/>
    <x v="2"/>
    <x v="8"/>
    <x v="20"/>
    <n v="1771"/>
  </r>
  <r>
    <x v="11"/>
    <x v="40"/>
    <x v="1"/>
    <x v="2"/>
    <x v="8"/>
    <x v="21"/>
    <n v="155952"/>
  </r>
  <r>
    <x v="11"/>
    <x v="40"/>
    <x v="1"/>
    <x v="2"/>
    <x v="9"/>
    <x v="9"/>
    <n v="117672"/>
  </r>
  <r>
    <x v="11"/>
    <x v="41"/>
    <x v="0"/>
    <x v="0"/>
    <x v="0"/>
    <x v="0"/>
    <n v="535"/>
  </r>
  <r>
    <x v="11"/>
    <x v="41"/>
    <x v="0"/>
    <x v="0"/>
    <x v="1"/>
    <x v="1"/>
    <n v="16061"/>
  </r>
  <r>
    <x v="11"/>
    <x v="41"/>
    <x v="0"/>
    <x v="0"/>
    <x v="2"/>
    <x v="2"/>
    <n v="0"/>
  </r>
  <r>
    <x v="11"/>
    <x v="41"/>
    <x v="0"/>
    <x v="0"/>
    <x v="3"/>
    <x v="10"/>
    <n v="-455"/>
  </r>
  <r>
    <x v="11"/>
    <x v="41"/>
    <x v="0"/>
    <x v="0"/>
    <x v="3"/>
    <x v="11"/>
    <n v="0"/>
  </r>
  <r>
    <x v="11"/>
    <x v="41"/>
    <x v="0"/>
    <x v="0"/>
    <x v="3"/>
    <x v="12"/>
    <n v="0"/>
  </r>
  <r>
    <x v="11"/>
    <x v="41"/>
    <x v="0"/>
    <x v="0"/>
    <x v="3"/>
    <x v="13"/>
    <n v="2100"/>
  </r>
  <r>
    <x v="11"/>
    <x v="41"/>
    <x v="0"/>
    <x v="0"/>
    <x v="3"/>
    <x v="14"/>
    <n v="0"/>
  </r>
  <r>
    <x v="11"/>
    <x v="41"/>
    <x v="0"/>
    <x v="0"/>
    <x v="3"/>
    <x v="15"/>
    <n v="0"/>
  </r>
  <r>
    <x v="11"/>
    <x v="41"/>
    <x v="0"/>
    <x v="0"/>
    <x v="4"/>
    <x v="4"/>
    <n v="4619"/>
  </r>
  <r>
    <x v="11"/>
    <x v="41"/>
    <x v="0"/>
    <x v="0"/>
    <x v="5"/>
    <x v="16"/>
    <n v="0"/>
  </r>
  <r>
    <x v="11"/>
    <x v="41"/>
    <x v="0"/>
    <x v="0"/>
    <x v="5"/>
    <x v="17"/>
    <n v="0"/>
  </r>
  <r>
    <x v="11"/>
    <x v="41"/>
    <x v="0"/>
    <x v="0"/>
    <x v="5"/>
    <x v="18"/>
    <n v="0"/>
  </r>
  <r>
    <x v="11"/>
    <x v="41"/>
    <x v="0"/>
    <x v="1"/>
    <x v="6"/>
    <x v="6"/>
    <n v="6822"/>
  </r>
  <r>
    <x v="11"/>
    <x v="41"/>
    <x v="0"/>
    <x v="2"/>
    <x v="7"/>
    <x v="7"/>
    <n v="3717"/>
  </r>
  <r>
    <x v="11"/>
    <x v="41"/>
    <x v="0"/>
    <x v="2"/>
    <x v="8"/>
    <x v="19"/>
    <n v="1887"/>
  </r>
  <r>
    <x v="11"/>
    <x v="41"/>
    <x v="0"/>
    <x v="2"/>
    <x v="8"/>
    <x v="20"/>
    <n v="0"/>
  </r>
  <r>
    <x v="11"/>
    <x v="41"/>
    <x v="0"/>
    <x v="2"/>
    <x v="8"/>
    <x v="21"/>
    <n v="19588"/>
  </r>
  <r>
    <x v="11"/>
    <x v="41"/>
    <x v="0"/>
    <x v="2"/>
    <x v="9"/>
    <x v="9"/>
    <n v="1200"/>
  </r>
  <r>
    <x v="11"/>
    <x v="41"/>
    <x v="1"/>
    <x v="0"/>
    <x v="0"/>
    <x v="0"/>
    <n v="535"/>
  </r>
  <r>
    <x v="11"/>
    <x v="41"/>
    <x v="1"/>
    <x v="0"/>
    <x v="1"/>
    <x v="1"/>
    <n v="16061"/>
  </r>
  <r>
    <x v="11"/>
    <x v="41"/>
    <x v="1"/>
    <x v="0"/>
    <x v="2"/>
    <x v="2"/>
    <n v="0"/>
  </r>
  <r>
    <x v="11"/>
    <x v="41"/>
    <x v="1"/>
    <x v="0"/>
    <x v="3"/>
    <x v="10"/>
    <n v="-455"/>
  </r>
  <r>
    <x v="11"/>
    <x v="41"/>
    <x v="1"/>
    <x v="0"/>
    <x v="3"/>
    <x v="11"/>
    <n v="0"/>
  </r>
  <r>
    <x v="11"/>
    <x v="41"/>
    <x v="1"/>
    <x v="0"/>
    <x v="3"/>
    <x v="12"/>
    <n v="0"/>
  </r>
  <r>
    <x v="11"/>
    <x v="41"/>
    <x v="1"/>
    <x v="0"/>
    <x v="3"/>
    <x v="13"/>
    <n v="2100"/>
  </r>
  <r>
    <x v="11"/>
    <x v="41"/>
    <x v="1"/>
    <x v="0"/>
    <x v="3"/>
    <x v="14"/>
    <n v="0"/>
  </r>
  <r>
    <x v="11"/>
    <x v="41"/>
    <x v="1"/>
    <x v="0"/>
    <x v="3"/>
    <x v="15"/>
    <n v="0"/>
  </r>
  <r>
    <x v="11"/>
    <x v="41"/>
    <x v="1"/>
    <x v="0"/>
    <x v="4"/>
    <x v="4"/>
    <n v="4619"/>
  </r>
  <r>
    <x v="11"/>
    <x v="41"/>
    <x v="1"/>
    <x v="0"/>
    <x v="5"/>
    <x v="16"/>
    <n v="0"/>
  </r>
  <r>
    <x v="11"/>
    <x v="41"/>
    <x v="1"/>
    <x v="0"/>
    <x v="5"/>
    <x v="17"/>
    <n v="0"/>
  </r>
  <r>
    <x v="11"/>
    <x v="41"/>
    <x v="1"/>
    <x v="0"/>
    <x v="5"/>
    <x v="18"/>
    <n v="0"/>
  </r>
  <r>
    <x v="11"/>
    <x v="41"/>
    <x v="1"/>
    <x v="1"/>
    <x v="6"/>
    <x v="6"/>
    <n v="6822"/>
  </r>
  <r>
    <x v="11"/>
    <x v="41"/>
    <x v="1"/>
    <x v="2"/>
    <x v="7"/>
    <x v="7"/>
    <n v="3717"/>
  </r>
  <r>
    <x v="11"/>
    <x v="41"/>
    <x v="1"/>
    <x v="2"/>
    <x v="8"/>
    <x v="19"/>
    <n v="1887"/>
  </r>
  <r>
    <x v="11"/>
    <x v="41"/>
    <x v="1"/>
    <x v="2"/>
    <x v="8"/>
    <x v="20"/>
    <n v="0"/>
  </r>
  <r>
    <x v="11"/>
    <x v="41"/>
    <x v="1"/>
    <x v="2"/>
    <x v="8"/>
    <x v="21"/>
    <n v="19588"/>
  </r>
  <r>
    <x v="11"/>
    <x v="41"/>
    <x v="1"/>
    <x v="2"/>
    <x v="9"/>
    <x v="9"/>
    <n v="1200"/>
  </r>
  <r>
    <x v="11"/>
    <x v="42"/>
    <x v="0"/>
    <x v="0"/>
    <x v="0"/>
    <x v="0"/>
    <n v="34604"/>
  </r>
  <r>
    <x v="11"/>
    <x v="42"/>
    <x v="0"/>
    <x v="0"/>
    <x v="1"/>
    <x v="1"/>
    <n v="463379"/>
  </r>
  <r>
    <x v="11"/>
    <x v="42"/>
    <x v="0"/>
    <x v="0"/>
    <x v="2"/>
    <x v="2"/>
    <n v="3969"/>
  </r>
  <r>
    <x v="11"/>
    <x v="42"/>
    <x v="0"/>
    <x v="0"/>
    <x v="3"/>
    <x v="10"/>
    <n v="-24205"/>
  </r>
  <r>
    <x v="11"/>
    <x v="42"/>
    <x v="0"/>
    <x v="0"/>
    <x v="3"/>
    <x v="11"/>
    <n v="-420"/>
  </r>
  <r>
    <x v="11"/>
    <x v="42"/>
    <x v="0"/>
    <x v="0"/>
    <x v="3"/>
    <x v="12"/>
    <n v="4041"/>
  </r>
  <r>
    <x v="11"/>
    <x v="42"/>
    <x v="0"/>
    <x v="0"/>
    <x v="3"/>
    <x v="13"/>
    <n v="3905"/>
  </r>
  <r>
    <x v="11"/>
    <x v="42"/>
    <x v="0"/>
    <x v="0"/>
    <x v="3"/>
    <x v="14"/>
    <n v="0"/>
  </r>
  <r>
    <x v="11"/>
    <x v="42"/>
    <x v="0"/>
    <x v="0"/>
    <x v="3"/>
    <x v="15"/>
    <n v="0"/>
  </r>
  <r>
    <x v="11"/>
    <x v="42"/>
    <x v="0"/>
    <x v="0"/>
    <x v="4"/>
    <x v="4"/>
    <n v="618466"/>
  </r>
  <r>
    <x v="11"/>
    <x v="42"/>
    <x v="0"/>
    <x v="0"/>
    <x v="5"/>
    <x v="16"/>
    <n v="0"/>
  </r>
  <r>
    <x v="11"/>
    <x v="42"/>
    <x v="0"/>
    <x v="0"/>
    <x v="5"/>
    <x v="17"/>
    <n v="0"/>
  </r>
  <r>
    <x v="11"/>
    <x v="42"/>
    <x v="0"/>
    <x v="0"/>
    <x v="5"/>
    <x v="18"/>
    <n v="0"/>
  </r>
  <r>
    <x v="11"/>
    <x v="42"/>
    <x v="0"/>
    <x v="1"/>
    <x v="6"/>
    <x v="6"/>
    <n v="-462"/>
  </r>
  <r>
    <x v="11"/>
    <x v="42"/>
    <x v="0"/>
    <x v="2"/>
    <x v="7"/>
    <x v="7"/>
    <n v="327175"/>
  </r>
  <r>
    <x v="11"/>
    <x v="42"/>
    <x v="0"/>
    <x v="2"/>
    <x v="8"/>
    <x v="19"/>
    <n v="129769"/>
  </r>
  <r>
    <x v="11"/>
    <x v="42"/>
    <x v="0"/>
    <x v="2"/>
    <x v="8"/>
    <x v="20"/>
    <n v="1100"/>
  </r>
  <r>
    <x v="11"/>
    <x v="42"/>
    <x v="0"/>
    <x v="2"/>
    <x v="8"/>
    <x v="21"/>
    <n v="444534"/>
  </r>
  <r>
    <x v="11"/>
    <x v="42"/>
    <x v="0"/>
    <x v="2"/>
    <x v="9"/>
    <x v="9"/>
    <n v="234057"/>
  </r>
  <r>
    <x v="11"/>
    <x v="42"/>
    <x v="1"/>
    <x v="0"/>
    <x v="0"/>
    <x v="0"/>
    <n v="49251"/>
  </r>
  <r>
    <x v="11"/>
    <x v="42"/>
    <x v="1"/>
    <x v="0"/>
    <x v="1"/>
    <x v="1"/>
    <n v="478186"/>
  </r>
  <r>
    <x v="11"/>
    <x v="42"/>
    <x v="1"/>
    <x v="0"/>
    <x v="2"/>
    <x v="2"/>
    <n v="3969"/>
  </r>
  <r>
    <x v="11"/>
    <x v="42"/>
    <x v="1"/>
    <x v="0"/>
    <x v="3"/>
    <x v="10"/>
    <n v="-35836"/>
  </r>
  <r>
    <x v="11"/>
    <x v="42"/>
    <x v="1"/>
    <x v="0"/>
    <x v="3"/>
    <x v="11"/>
    <n v="0"/>
  </r>
  <r>
    <x v="11"/>
    <x v="42"/>
    <x v="1"/>
    <x v="0"/>
    <x v="3"/>
    <x v="12"/>
    <n v="4041"/>
  </r>
  <r>
    <x v="11"/>
    <x v="42"/>
    <x v="1"/>
    <x v="0"/>
    <x v="3"/>
    <x v="13"/>
    <n v="1810"/>
  </r>
  <r>
    <x v="11"/>
    <x v="42"/>
    <x v="1"/>
    <x v="0"/>
    <x v="3"/>
    <x v="14"/>
    <n v="0"/>
  </r>
  <r>
    <x v="11"/>
    <x v="42"/>
    <x v="1"/>
    <x v="0"/>
    <x v="3"/>
    <x v="15"/>
    <n v="0"/>
  </r>
  <r>
    <x v="11"/>
    <x v="42"/>
    <x v="1"/>
    <x v="0"/>
    <x v="4"/>
    <x v="4"/>
    <n v="623033"/>
  </r>
  <r>
    <x v="11"/>
    <x v="42"/>
    <x v="1"/>
    <x v="0"/>
    <x v="5"/>
    <x v="16"/>
    <n v="0"/>
  </r>
  <r>
    <x v="11"/>
    <x v="42"/>
    <x v="1"/>
    <x v="0"/>
    <x v="5"/>
    <x v="17"/>
    <n v="0"/>
  </r>
  <r>
    <x v="11"/>
    <x v="42"/>
    <x v="1"/>
    <x v="0"/>
    <x v="5"/>
    <x v="18"/>
    <n v="-1875"/>
  </r>
  <r>
    <x v="11"/>
    <x v="42"/>
    <x v="1"/>
    <x v="1"/>
    <x v="6"/>
    <x v="6"/>
    <n v="4637"/>
  </r>
  <r>
    <x v="11"/>
    <x v="42"/>
    <x v="1"/>
    <x v="2"/>
    <x v="7"/>
    <x v="7"/>
    <n v="327175"/>
  </r>
  <r>
    <x v="11"/>
    <x v="42"/>
    <x v="1"/>
    <x v="2"/>
    <x v="8"/>
    <x v="19"/>
    <n v="128175"/>
  </r>
  <r>
    <x v="11"/>
    <x v="42"/>
    <x v="1"/>
    <x v="2"/>
    <x v="8"/>
    <x v="20"/>
    <n v="1100"/>
  </r>
  <r>
    <x v="11"/>
    <x v="42"/>
    <x v="1"/>
    <x v="2"/>
    <x v="8"/>
    <x v="21"/>
    <n v="444534"/>
  </r>
  <r>
    <x v="11"/>
    <x v="42"/>
    <x v="1"/>
    <x v="2"/>
    <x v="9"/>
    <x v="9"/>
    <n v="289952"/>
  </r>
  <r>
    <x v="11"/>
    <x v="43"/>
    <x v="0"/>
    <x v="0"/>
    <x v="0"/>
    <x v="0"/>
    <n v="33536"/>
  </r>
  <r>
    <x v="11"/>
    <x v="43"/>
    <x v="0"/>
    <x v="0"/>
    <x v="1"/>
    <x v="1"/>
    <n v="235634"/>
  </r>
  <r>
    <x v="11"/>
    <x v="43"/>
    <x v="0"/>
    <x v="0"/>
    <x v="2"/>
    <x v="2"/>
    <n v="2904"/>
  </r>
  <r>
    <x v="11"/>
    <x v="43"/>
    <x v="0"/>
    <x v="0"/>
    <x v="3"/>
    <x v="10"/>
    <n v="-33286"/>
  </r>
  <r>
    <x v="11"/>
    <x v="43"/>
    <x v="0"/>
    <x v="0"/>
    <x v="3"/>
    <x v="11"/>
    <n v="0"/>
  </r>
  <r>
    <x v="11"/>
    <x v="43"/>
    <x v="0"/>
    <x v="0"/>
    <x v="3"/>
    <x v="12"/>
    <n v="2193"/>
  </r>
  <r>
    <x v="11"/>
    <x v="43"/>
    <x v="0"/>
    <x v="0"/>
    <x v="3"/>
    <x v="13"/>
    <n v="9233"/>
  </r>
  <r>
    <x v="11"/>
    <x v="43"/>
    <x v="0"/>
    <x v="0"/>
    <x v="3"/>
    <x v="14"/>
    <n v="0"/>
  </r>
  <r>
    <x v="11"/>
    <x v="43"/>
    <x v="0"/>
    <x v="0"/>
    <x v="3"/>
    <x v="15"/>
    <n v="0"/>
  </r>
  <r>
    <x v="11"/>
    <x v="43"/>
    <x v="0"/>
    <x v="0"/>
    <x v="4"/>
    <x v="4"/>
    <n v="289710"/>
  </r>
  <r>
    <x v="11"/>
    <x v="43"/>
    <x v="0"/>
    <x v="0"/>
    <x v="5"/>
    <x v="16"/>
    <n v="0"/>
  </r>
  <r>
    <x v="11"/>
    <x v="43"/>
    <x v="0"/>
    <x v="0"/>
    <x v="5"/>
    <x v="17"/>
    <n v="0"/>
  </r>
  <r>
    <x v="11"/>
    <x v="43"/>
    <x v="0"/>
    <x v="0"/>
    <x v="5"/>
    <x v="18"/>
    <n v="0"/>
  </r>
  <r>
    <x v="11"/>
    <x v="43"/>
    <x v="0"/>
    <x v="1"/>
    <x v="6"/>
    <x v="6"/>
    <n v="-10480"/>
  </r>
  <r>
    <x v="11"/>
    <x v="43"/>
    <x v="0"/>
    <x v="2"/>
    <x v="7"/>
    <x v="7"/>
    <n v="185911"/>
  </r>
  <r>
    <x v="11"/>
    <x v="43"/>
    <x v="0"/>
    <x v="2"/>
    <x v="8"/>
    <x v="19"/>
    <n v="29235"/>
  </r>
  <r>
    <x v="11"/>
    <x v="43"/>
    <x v="0"/>
    <x v="2"/>
    <x v="8"/>
    <x v="20"/>
    <n v="4900"/>
  </r>
  <r>
    <x v="11"/>
    <x v="43"/>
    <x v="0"/>
    <x v="2"/>
    <x v="8"/>
    <x v="21"/>
    <n v="238755"/>
  </r>
  <r>
    <x v="11"/>
    <x v="43"/>
    <x v="0"/>
    <x v="2"/>
    <x v="9"/>
    <x v="9"/>
    <n v="114363"/>
  </r>
  <r>
    <x v="11"/>
    <x v="43"/>
    <x v="1"/>
    <x v="0"/>
    <x v="0"/>
    <x v="0"/>
    <n v="52609"/>
  </r>
  <r>
    <x v="11"/>
    <x v="43"/>
    <x v="1"/>
    <x v="0"/>
    <x v="1"/>
    <x v="1"/>
    <n v="256535"/>
  </r>
  <r>
    <x v="11"/>
    <x v="43"/>
    <x v="1"/>
    <x v="0"/>
    <x v="2"/>
    <x v="2"/>
    <n v="2904"/>
  </r>
  <r>
    <x v="11"/>
    <x v="43"/>
    <x v="1"/>
    <x v="0"/>
    <x v="3"/>
    <x v="10"/>
    <n v="-47123"/>
  </r>
  <r>
    <x v="11"/>
    <x v="43"/>
    <x v="1"/>
    <x v="0"/>
    <x v="3"/>
    <x v="11"/>
    <n v="0"/>
  </r>
  <r>
    <x v="11"/>
    <x v="43"/>
    <x v="1"/>
    <x v="0"/>
    <x v="3"/>
    <x v="12"/>
    <n v="2193"/>
  </r>
  <r>
    <x v="11"/>
    <x v="43"/>
    <x v="1"/>
    <x v="0"/>
    <x v="3"/>
    <x v="13"/>
    <n v="9233"/>
  </r>
  <r>
    <x v="11"/>
    <x v="43"/>
    <x v="1"/>
    <x v="0"/>
    <x v="3"/>
    <x v="14"/>
    <n v="4213"/>
  </r>
  <r>
    <x v="11"/>
    <x v="43"/>
    <x v="1"/>
    <x v="0"/>
    <x v="3"/>
    <x v="15"/>
    <n v="0"/>
  </r>
  <r>
    <x v="11"/>
    <x v="43"/>
    <x v="1"/>
    <x v="0"/>
    <x v="4"/>
    <x v="4"/>
    <n v="377383"/>
  </r>
  <r>
    <x v="11"/>
    <x v="43"/>
    <x v="1"/>
    <x v="0"/>
    <x v="5"/>
    <x v="16"/>
    <n v="0"/>
  </r>
  <r>
    <x v="11"/>
    <x v="43"/>
    <x v="1"/>
    <x v="0"/>
    <x v="5"/>
    <x v="17"/>
    <n v="0"/>
  </r>
  <r>
    <x v="11"/>
    <x v="43"/>
    <x v="1"/>
    <x v="0"/>
    <x v="5"/>
    <x v="18"/>
    <n v="0"/>
  </r>
  <r>
    <x v="11"/>
    <x v="43"/>
    <x v="1"/>
    <x v="1"/>
    <x v="6"/>
    <x v="6"/>
    <n v="16331"/>
  </r>
  <r>
    <x v="11"/>
    <x v="43"/>
    <x v="1"/>
    <x v="2"/>
    <x v="7"/>
    <x v="7"/>
    <n v="185911"/>
  </r>
  <r>
    <x v="11"/>
    <x v="43"/>
    <x v="1"/>
    <x v="2"/>
    <x v="8"/>
    <x v="19"/>
    <n v="27346"/>
  </r>
  <r>
    <x v="11"/>
    <x v="43"/>
    <x v="1"/>
    <x v="2"/>
    <x v="8"/>
    <x v="20"/>
    <n v="4900"/>
  </r>
  <r>
    <x v="11"/>
    <x v="43"/>
    <x v="1"/>
    <x v="2"/>
    <x v="8"/>
    <x v="21"/>
    <n v="238755"/>
  </r>
  <r>
    <x v="11"/>
    <x v="43"/>
    <x v="1"/>
    <x v="2"/>
    <x v="9"/>
    <x v="9"/>
    <n v="280334"/>
  </r>
  <r>
    <x v="11"/>
    <x v="44"/>
    <x v="0"/>
    <x v="0"/>
    <x v="0"/>
    <x v="0"/>
    <n v="223325"/>
  </r>
  <r>
    <x v="11"/>
    <x v="44"/>
    <x v="0"/>
    <x v="0"/>
    <x v="1"/>
    <x v="1"/>
    <n v="1203408"/>
  </r>
  <r>
    <x v="11"/>
    <x v="44"/>
    <x v="0"/>
    <x v="0"/>
    <x v="2"/>
    <x v="2"/>
    <n v="53802"/>
  </r>
  <r>
    <x v="11"/>
    <x v="44"/>
    <x v="0"/>
    <x v="0"/>
    <x v="3"/>
    <x v="10"/>
    <n v="-406368"/>
  </r>
  <r>
    <x v="11"/>
    <x v="44"/>
    <x v="0"/>
    <x v="0"/>
    <x v="3"/>
    <x v="11"/>
    <n v="123311"/>
  </r>
  <r>
    <x v="11"/>
    <x v="44"/>
    <x v="0"/>
    <x v="0"/>
    <x v="3"/>
    <x v="12"/>
    <n v="21745"/>
  </r>
  <r>
    <x v="11"/>
    <x v="44"/>
    <x v="0"/>
    <x v="0"/>
    <x v="3"/>
    <x v="13"/>
    <n v="53860"/>
  </r>
  <r>
    <x v="11"/>
    <x v="44"/>
    <x v="0"/>
    <x v="0"/>
    <x v="3"/>
    <x v="14"/>
    <n v="72171"/>
  </r>
  <r>
    <x v="11"/>
    <x v="44"/>
    <x v="0"/>
    <x v="0"/>
    <x v="3"/>
    <x v="15"/>
    <n v="0"/>
  </r>
  <r>
    <x v="11"/>
    <x v="44"/>
    <x v="0"/>
    <x v="0"/>
    <x v="4"/>
    <x v="4"/>
    <n v="2068381"/>
  </r>
  <r>
    <x v="11"/>
    <x v="44"/>
    <x v="0"/>
    <x v="0"/>
    <x v="5"/>
    <x v="16"/>
    <n v="0"/>
  </r>
  <r>
    <x v="11"/>
    <x v="44"/>
    <x v="0"/>
    <x v="0"/>
    <x v="5"/>
    <x v="17"/>
    <n v="0"/>
  </r>
  <r>
    <x v="11"/>
    <x v="44"/>
    <x v="0"/>
    <x v="0"/>
    <x v="5"/>
    <x v="18"/>
    <n v="0"/>
  </r>
  <r>
    <x v="11"/>
    <x v="44"/>
    <x v="0"/>
    <x v="1"/>
    <x v="6"/>
    <x v="6"/>
    <n v="286408"/>
  </r>
  <r>
    <x v="11"/>
    <x v="44"/>
    <x v="0"/>
    <x v="2"/>
    <x v="7"/>
    <x v="7"/>
    <n v="464070"/>
  </r>
  <r>
    <x v="11"/>
    <x v="44"/>
    <x v="0"/>
    <x v="2"/>
    <x v="8"/>
    <x v="19"/>
    <n v="541280"/>
  </r>
  <r>
    <x v="11"/>
    <x v="44"/>
    <x v="0"/>
    <x v="2"/>
    <x v="8"/>
    <x v="20"/>
    <n v="36388"/>
  </r>
  <r>
    <x v="11"/>
    <x v="44"/>
    <x v="0"/>
    <x v="2"/>
    <x v="8"/>
    <x v="21"/>
    <n v="2282398"/>
  </r>
  <r>
    <x v="11"/>
    <x v="44"/>
    <x v="0"/>
    <x v="2"/>
    <x v="9"/>
    <x v="9"/>
    <n v="646469"/>
  </r>
  <r>
    <x v="11"/>
    <x v="44"/>
    <x v="1"/>
    <x v="0"/>
    <x v="0"/>
    <x v="0"/>
    <n v="420422"/>
  </r>
  <r>
    <x v="11"/>
    <x v="44"/>
    <x v="1"/>
    <x v="0"/>
    <x v="1"/>
    <x v="1"/>
    <n v="1590070"/>
  </r>
  <r>
    <x v="11"/>
    <x v="44"/>
    <x v="1"/>
    <x v="0"/>
    <x v="2"/>
    <x v="2"/>
    <n v="56272"/>
  </r>
  <r>
    <x v="11"/>
    <x v="44"/>
    <x v="1"/>
    <x v="0"/>
    <x v="3"/>
    <x v="10"/>
    <n v="-561561"/>
  </r>
  <r>
    <x v="11"/>
    <x v="44"/>
    <x v="1"/>
    <x v="0"/>
    <x v="3"/>
    <x v="11"/>
    <n v="286726"/>
  </r>
  <r>
    <x v="11"/>
    <x v="44"/>
    <x v="1"/>
    <x v="0"/>
    <x v="3"/>
    <x v="12"/>
    <n v="22105"/>
  </r>
  <r>
    <x v="11"/>
    <x v="44"/>
    <x v="1"/>
    <x v="0"/>
    <x v="3"/>
    <x v="13"/>
    <n v="48291"/>
  </r>
  <r>
    <x v="11"/>
    <x v="44"/>
    <x v="1"/>
    <x v="0"/>
    <x v="3"/>
    <x v="14"/>
    <n v="84947"/>
  </r>
  <r>
    <x v="11"/>
    <x v="44"/>
    <x v="1"/>
    <x v="0"/>
    <x v="3"/>
    <x v="15"/>
    <n v="0"/>
  </r>
  <r>
    <x v="11"/>
    <x v="44"/>
    <x v="1"/>
    <x v="0"/>
    <x v="4"/>
    <x v="4"/>
    <n v="2224225"/>
  </r>
  <r>
    <x v="11"/>
    <x v="44"/>
    <x v="1"/>
    <x v="0"/>
    <x v="5"/>
    <x v="16"/>
    <n v="0"/>
  </r>
  <r>
    <x v="11"/>
    <x v="44"/>
    <x v="1"/>
    <x v="0"/>
    <x v="5"/>
    <x v="17"/>
    <n v="0"/>
  </r>
  <r>
    <x v="11"/>
    <x v="44"/>
    <x v="1"/>
    <x v="0"/>
    <x v="5"/>
    <x v="18"/>
    <n v="-17601"/>
  </r>
  <r>
    <x v="11"/>
    <x v="44"/>
    <x v="1"/>
    <x v="1"/>
    <x v="6"/>
    <x v="6"/>
    <n v="939046"/>
  </r>
  <r>
    <x v="11"/>
    <x v="44"/>
    <x v="1"/>
    <x v="2"/>
    <x v="7"/>
    <x v="7"/>
    <n v="464070"/>
  </r>
  <r>
    <x v="11"/>
    <x v="44"/>
    <x v="1"/>
    <x v="2"/>
    <x v="8"/>
    <x v="19"/>
    <n v="526435"/>
  </r>
  <r>
    <x v="11"/>
    <x v="44"/>
    <x v="1"/>
    <x v="2"/>
    <x v="8"/>
    <x v="20"/>
    <n v="36388"/>
  </r>
  <r>
    <x v="11"/>
    <x v="44"/>
    <x v="1"/>
    <x v="2"/>
    <x v="8"/>
    <x v="21"/>
    <n v="2282398"/>
  </r>
  <r>
    <x v="11"/>
    <x v="44"/>
    <x v="1"/>
    <x v="2"/>
    <x v="9"/>
    <x v="9"/>
    <n v="2057837"/>
  </r>
  <r>
    <x v="11"/>
    <x v="45"/>
    <x v="0"/>
    <x v="0"/>
    <x v="0"/>
    <x v="0"/>
    <n v="209199"/>
  </r>
  <r>
    <x v="11"/>
    <x v="45"/>
    <x v="0"/>
    <x v="0"/>
    <x v="1"/>
    <x v="1"/>
    <n v="1334741"/>
  </r>
  <r>
    <x v="11"/>
    <x v="45"/>
    <x v="0"/>
    <x v="0"/>
    <x v="2"/>
    <x v="2"/>
    <n v="50015"/>
  </r>
  <r>
    <x v="11"/>
    <x v="45"/>
    <x v="0"/>
    <x v="0"/>
    <x v="3"/>
    <x v="10"/>
    <n v="-533689"/>
  </r>
  <r>
    <x v="11"/>
    <x v="45"/>
    <x v="0"/>
    <x v="0"/>
    <x v="3"/>
    <x v="11"/>
    <n v="0"/>
  </r>
  <r>
    <x v="11"/>
    <x v="45"/>
    <x v="0"/>
    <x v="0"/>
    <x v="3"/>
    <x v="12"/>
    <n v="7153"/>
  </r>
  <r>
    <x v="11"/>
    <x v="45"/>
    <x v="0"/>
    <x v="0"/>
    <x v="3"/>
    <x v="13"/>
    <n v="67564"/>
  </r>
  <r>
    <x v="11"/>
    <x v="45"/>
    <x v="0"/>
    <x v="0"/>
    <x v="3"/>
    <x v="14"/>
    <n v="0"/>
  </r>
  <r>
    <x v="11"/>
    <x v="45"/>
    <x v="0"/>
    <x v="0"/>
    <x v="3"/>
    <x v="15"/>
    <n v="0"/>
  </r>
  <r>
    <x v="11"/>
    <x v="45"/>
    <x v="0"/>
    <x v="0"/>
    <x v="4"/>
    <x v="4"/>
    <n v="1982997"/>
  </r>
  <r>
    <x v="11"/>
    <x v="45"/>
    <x v="0"/>
    <x v="0"/>
    <x v="5"/>
    <x v="16"/>
    <n v="0"/>
  </r>
  <r>
    <x v="11"/>
    <x v="45"/>
    <x v="0"/>
    <x v="0"/>
    <x v="5"/>
    <x v="17"/>
    <n v="0"/>
  </r>
  <r>
    <x v="11"/>
    <x v="45"/>
    <x v="0"/>
    <x v="0"/>
    <x v="5"/>
    <x v="18"/>
    <n v="0"/>
  </r>
  <r>
    <x v="11"/>
    <x v="45"/>
    <x v="0"/>
    <x v="1"/>
    <x v="6"/>
    <x v="6"/>
    <n v="-50237"/>
  </r>
  <r>
    <x v="11"/>
    <x v="45"/>
    <x v="0"/>
    <x v="2"/>
    <x v="7"/>
    <x v="7"/>
    <n v="1108615"/>
  </r>
  <r>
    <x v="11"/>
    <x v="45"/>
    <x v="0"/>
    <x v="2"/>
    <x v="8"/>
    <x v="19"/>
    <n v="302003"/>
  </r>
  <r>
    <x v="11"/>
    <x v="45"/>
    <x v="0"/>
    <x v="2"/>
    <x v="8"/>
    <x v="20"/>
    <n v="37676"/>
  </r>
  <r>
    <x v="11"/>
    <x v="45"/>
    <x v="0"/>
    <x v="2"/>
    <x v="8"/>
    <x v="21"/>
    <n v="1797849"/>
  </r>
  <r>
    <x v="11"/>
    <x v="45"/>
    <x v="0"/>
    <x v="2"/>
    <x v="9"/>
    <x v="9"/>
    <n v="739544"/>
  </r>
  <r>
    <x v="11"/>
    <x v="45"/>
    <x v="1"/>
    <x v="0"/>
    <x v="0"/>
    <x v="0"/>
    <n v="334775"/>
  </r>
  <r>
    <x v="11"/>
    <x v="45"/>
    <x v="1"/>
    <x v="0"/>
    <x v="1"/>
    <x v="1"/>
    <n v="1492226"/>
  </r>
  <r>
    <x v="11"/>
    <x v="45"/>
    <x v="1"/>
    <x v="0"/>
    <x v="2"/>
    <x v="2"/>
    <n v="50015"/>
  </r>
  <r>
    <x v="11"/>
    <x v="45"/>
    <x v="1"/>
    <x v="0"/>
    <x v="3"/>
    <x v="10"/>
    <n v="-677133"/>
  </r>
  <r>
    <x v="11"/>
    <x v="45"/>
    <x v="1"/>
    <x v="0"/>
    <x v="3"/>
    <x v="11"/>
    <n v="0"/>
  </r>
  <r>
    <x v="11"/>
    <x v="45"/>
    <x v="1"/>
    <x v="0"/>
    <x v="3"/>
    <x v="12"/>
    <n v="7153"/>
  </r>
  <r>
    <x v="11"/>
    <x v="45"/>
    <x v="1"/>
    <x v="0"/>
    <x v="3"/>
    <x v="13"/>
    <n v="64316"/>
  </r>
  <r>
    <x v="11"/>
    <x v="45"/>
    <x v="1"/>
    <x v="0"/>
    <x v="3"/>
    <x v="14"/>
    <n v="49733"/>
  </r>
  <r>
    <x v="11"/>
    <x v="45"/>
    <x v="1"/>
    <x v="0"/>
    <x v="3"/>
    <x v="15"/>
    <n v="13735"/>
  </r>
  <r>
    <x v="11"/>
    <x v="45"/>
    <x v="1"/>
    <x v="0"/>
    <x v="4"/>
    <x v="4"/>
    <n v="2071494"/>
  </r>
  <r>
    <x v="11"/>
    <x v="45"/>
    <x v="1"/>
    <x v="0"/>
    <x v="5"/>
    <x v="16"/>
    <n v="-1441"/>
  </r>
  <r>
    <x v="11"/>
    <x v="45"/>
    <x v="1"/>
    <x v="0"/>
    <x v="5"/>
    <x v="17"/>
    <n v="0"/>
  </r>
  <r>
    <x v="11"/>
    <x v="45"/>
    <x v="1"/>
    <x v="0"/>
    <x v="5"/>
    <x v="18"/>
    <n v="-67004"/>
  </r>
  <r>
    <x v="11"/>
    <x v="45"/>
    <x v="1"/>
    <x v="1"/>
    <x v="6"/>
    <x v="6"/>
    <n v="11767"/>
  </r>
  <r>
    <x v="11"/>
    <x v="45"/>
    <x v="1"/>
    <x v="2"/>
    <x v="7"/>
    <x v="7"/>
    <n v="1108615"/>
  </r>
  <r>
    <x v="11"/>
    <x v="45"/>
    <x v="1"/>
    <x v="2"/>
    <x v="8"/>
    <x v="19"/>
    <n v="292704"/>
  </r>
  <r>
    <x v="11"/>
    <x v="45"/>
    <x v="1"/>
    <x v="2"/>
    <x v="8"/>
    <x v="20"/>
    <n v="37676"/>
  </r>
  <r>
    <x v="11"/>
    <x v="45"/>
    <x v="1"/>
    <x v="2"/>
    <x v="8"/>
    <x v="21"/>
    <n v="1797849"/>
  </r>
  <r>
    <x v="11"/>
    <x v="45"/>
    <x v="1"/>
    <x v="2"/>
    <x v="9"/>
    <x v="9"/>
    <n v="1334074"/>
  </r>
  <r>
    <x v="11"/>
    <x v="46"/>
    <x v="0"/>
    <x v="0"/>
    <x v="0"/>
    <x v="0"/>
    <n v="29663"/>
  </r>
  <r>
    <x v="11"/>
    <x v="46"/>
    <x v="0"/>
    <x v="0"/>
    <x v="1"/>
    <x v="1"/>
    <n v="196844"/>
  </r>
  <r>
    <x v="11"/>
    <x v="46"/>
    <x v="0"/>
    <x v="0"/>
    <x v="2"/>
    <x v="2"/>
    <n v="4560"/>
  </r>
  <r>
    <x v="11"/>
    <x v="46"/>
    <x v="0"/>
    <x v="0"/>
    <x v="3"/>
    <x v="10"/>
    <n v="-10460"/>
  </r>
  <r>
    <x v="11"/>
    <x v="46"/>
    <x v="0"/>
    <x v="0"/>
    <x v="3"/>
    <x v="11"/>
    <n v="0"/>
  </r>
  <r>
    <x v="11"/>
    <x v="46"/>
    <x v="0"/>
    <x v="0"/>
    <x v="3"/>
    <x v="12"/>
    <n v="12685"/>
  </r>
  <r>
    <x v="11"/>
    <x v="46"/>
    <x v="0"/>
    <x v="0"/>
    <x v="3"/>
    <x v="13"/>
    <n v="7907"/>
  </r>
  <r>
    <x v="11"/>
    <x v="46"/>
    <x v="0"/>
    <x v="0"/>
    <x v="3"/>
    <x v="14"/>
    <n v="1492"/>
  </r>
  <r>
    <x v="11"/>
    <x v="46"/>
    <x v="0"/>
    <x v="0"/>
    <x v="3"/>
    <x v="15"/>
    <n v="0"/>
  </r>
  <r>
    <x v="11"/>
    <x v="46"/>
    <x v="0"/>
    <x v="0"/>
    <x v="4"/>
    <x v="4"/>
    <n v="284748"/>
  </r>
  <r>
    <x v="11"/>
    <x v="46"/>
    <x v="0"/>
    <x v="0"/>
    <x v="5"/>
    <x v="16"/>
    <n v="0"/>
  </r>
  <r>
    <x v="11"/>
    <x v="46"/>
    <x v="0"/>
    <x v="0"/>
    <x v="5"/>
    <x v="17"/>
    <n v="0"/>
  </r>
  <r>
    <x v="11"/>
    <x v="46"/>
    <x v="0"/>
    <x v="0"/>
    <x v="5"/>
    <x v="18"/>
    <n v="0"/>
  </r>
  <r>
    <x v="11"/>
    <x v="46"/>
    <x v="0"/>
    <x v="1"/>
    <x v="6"/>
    <x v="6"/>
    <n v="40966"/>
  </r>
  <r>
    <x v="11"/>
    <x v="46"/>
    <x v="0"/>
    <x v="2"/>
    <x v="7"/>
    <x v="7"/>
    <n v="148592"/>
  </r>
  <r>
    <x v="11"/>
    <x v="46"/>
    <x v="0"/>
    <x v="2"/>
    <x v="8"/>
    <x v="19"/>
    <n v="30746"/>
  </r>
  <r>
    <x v="11"/>
    <x v="46"/>
    <x v="0"/>
    <x v="2"/>
    <x v="8"/>
    <x v="20"/>
    <n v="4738"/>
  </r>
  <r>
    <x v="11"/>
    <x v="46"/>
    <x v="0"/>
    <x v="2"/>
    <x v="8"/>
    <x v="21"/>
    <n v="269399"/>
  </r>
  <r>
    <x v="11"/>
    <x v="46"/>
    <x v="0"/>
    <x v="2"/>
    <x v="9"/>
    <x v="9"/>
    <n v="91682"/>
  </r>
  <r>
    <x v="11"/>
    <x v="46"/>
    <x v="1"/>
    <x v="0"/>
    <x v="0"/>
    <x v="0"/>
    <n v="50264"/>
  </r>
  <r>
    <x v="11"/>
    <x v="46"/>
    <x v="1"/>
    <x v="0"/>
    <x v="1"/>
    <x v="1"/>
    <n v="242324"/>
  </r>
  <r>
    <x v="11"/>
    <x v="46"/>
    <x v="1"/>
    <x v="0"/>
    <x v="2"/>
    <x v="2"/>
    <n v="4560"/>
  </r>
  <r>
    <x v="11"/>
    <x v="46"/>
    <x v="1"/>
    <x v="0"/>
    <x v="3"/>
    <x v="10"/>
    <n v="-38958"/>
  </r>
  <r>
    <x v="11"/>
    <x v="46"/>
    <x v="1"/>
    <x v="0"/>
    <x v="3"/>
    <x v="11"/>
    <n v="0"/>
  </r>
  <r>
    <x v="11"/>
    <x v="46"/>
    <x v="1"/>
    <x v="0"/>
    <x v="3"/>
    <x v="12"/>
    <n v="12685"/>
  </r>
  <r>
    <x v="11"/>
    <x v="46"/>
    <x v="1"/>
    <x v="0"/>
    <x v="3"/>
    <x v="13"/>
    <n v="4619"/>
  </r>
  <r>
    <x v="11"/>
    <x v="46"/>
    <x v="1"/>
    <x v="0"/>
    <x v="3"/>
    <x v="14"/>
    <n v="3312"/>
  </r>
  <r>
    <x v="11"/>
    <x v="46"/>
    <x v="1"/>
    <x v="0"/>
    <x v="3"/>
    <x v="15"/>
    <n v="0"/>
  </r>
  <r>
    <x v="11"/>
    <x v="46"/>
    <x v="1"/>
    <x v="0"/>
    <x v="4"/>
    <x v="4"/>
    <n v="401380"/>
  </r>
  <r>
    <x v="11"/>
    <x v="46"/>
    <x v="1"/>
    <x v="0"/>
    <x v="5"/>
    <x v="16"/>
    <n v="0"/>
  </r>
  <r>
    <x v="11"/>
    <x v="46"/>
    <x v="1"/>
    <x v="0"/>
    <x v="5"/>
    <x v="17"/>
    <n v="0"/>
  </r>
  <r>
    <x v="11"/>
    <x v="46"/>
    <x v="1"/>
    <x v="0"/>
    <x v="5"/>
    <x v="18"/>
    <n v="0"/>
  </r>
  <r>
    <x v="11"/>
    <x v="46"/>
    <x v="1"/>
    <x v="1"/>
    <x v="6"/>
    <x v="6"/>
    <n v="114063"/>
  </r>
  <r>
    <x v="11"/>
    <x v="46"/>
    <x v="1"/>
    <x v="2"/>
    <x v="7"/>
    <x v="7"/>
    <n v="148592"/>
  </r>
  <r>
    <x v="11"/>
    <x v="46"/>
    <x v="1"/>
    <x v="2"/>
    <x v="8"/>
    <x v="19"/>
    <n v="28348"/>
  </r>
  <r>
    <x v="11"/>
    <x v="46"/>
    <x v="1"/>
    <x v="2"/>
    <x v="8"/>
    <x v="20"/>
    <n v="4738"/>
  </r>
  <r>
    <x v="11"/>
    <x v="46"/>
    <x v="1"/>
    <x v="2"/>
    <x v="8"/>
    <x v="21"/>
    <n v="269399"/>
  </r>
  <r>
    <x v="11"/>
    <x v="46"/>
    <x v="1"/>
    <x v="2"/>
    <x v="9"/>
    <x v="9"/>
    <n v="379856"/>
  </r>
  <r>
    <x v="11"/>
    <x v="47"/>
    <x v="0"/>
    <x v="0"/>
    <x v="0"/>
    <x v="0"/>
    <n v="27835"/>
  </r>
  <r>
    <x v="11"/>
    <x v="47"/>
    <x v="0"/>
    <x v="0"/>
    <x v="1"/>
    <x v="1"/>
    <n v="115621"/>
  </r>
  <r>
    <x v="11"/>
    <x v="47"/>
    <x v="0"/>
    <x v="0"/>
    <x v="2"/>
    <x v="2"/>
    <n v="0"/>
  </r>
  <r>
    <x v="11"/>
    <x v="47"/>
    <x v="0"/>
    <x v="0"/>
    <x v="3"/>
    <x v="10"/>
    <n v="-1622"/>
  </r>
  <r>
    <x v="11"/>
    <x v="47"/>
    <x v="0"/>
    <x v="0"/>
    <x v="3"/>
    <x v="11"/>
    <n v="0"/>
  </r>
  <r>
    <x v="11"/>
    <x v="47"/>
    <x v="0"/>
    <x v="0"/>
    <x v="3"/>
    <x v="12"/>
    <n v="0"/>
  </r>
  <r>
    <x v="11"/>
    <x v="47"/>
    <x v="0"/>
    <x v="0"/>
    <x v="3"/>
    <x v="13"/>
    <n v="5686"/>
  </r>
  <r>
    <x v="11"/>
    <x v="47"/>
    <x v="0"/>
    <x v="0"/>
    <x v="3"/>
    <x v="14"/>
    <n v="0"/>
  </r>
  <r>
    <x v="11"/>
    <x v="47"/>
    <x v="0"/>
    <x v="0"/>
    <x v="3"/>
    <x v="15"/>
    <n v="0"/>
  </r>
  <r>
    <x v="11"/>
    <x v="47"/>
    <x v="0"/>
    <x v="0"/>
    <x v="4"/>
    <x v="4"/>
    <n v="16392"/>
  </r>
  <r>
    <x v="11"/>
    <x v="47"/>
    <x v="0"/>
    <x v="0"/>
    <x v="5"/>
    <x v="16"/>
    <n v="0"/>
  </r>
  <r>
    <x v="11"/>
    <x v="47"/>
    <x v="0"/>
    <x v="0"/>
    <x v="5"/>
    <x v="17"/>
    <n v="0"/>
  </r>
  <r>
    <x v="11"/>
    <x v="47"/>
    <x v="0"/>
    <x v="0"/>
    <x v="5"/>
    <x v="18"/>
    <n v="0"/>
  </r>
  <r>
    <x v="11"/>
    <x v="47"/>
    <x v="0"/>
    <x v="1"/>
    <x v="6"/>
    <x v="6"/>
    <n v="-19167"/>
  </r>
  <r>
    <x v="11"/>
    <x v="47"/>
    <x v="0"/>
    <x v="2"/>
    <x v="7"/>
    <x v="7"/>
    <n v="1425"/>
  </r>
  <r>
    <x v="11"/>
    <x v="47"/>
    <x v="0"/>
    <x v="2"/>
    <x v="8"/>
    <x v="19"/>
    <n v="105347"/>
  </r>
  <r>
    <x v="11"/>
    <x v="47"/>
    <x v="0"/>
    <x v="2"/>
    <x v="8"/>
    <x v="20"/>
    <n v="0"/>
  </r>
  <r>
    <x v="11"/>
    <x v="47"/>
    <x v="0"/>
    <x v="2"/>
    <x v="8"/>
    <x v="21"/>
    <n v="20793"/>
  </r>
  <r>
    <x v="11"/>
    <x v="47"/>
    <x v="0"/>
    <x v="2"/>
    <x v="9"/>
    <x v="9"/>
    <n v="9052"/>
  </r>
  <r>
    <x v="11"/>
    <x v="47"/>
    <x v="1"/>
    <x v="0"/>
    <x v="0"/>
    <x v="0"/>
    <n v="28155"/>
  </r>
  <r>
    <x v="11"/>
    <x v="47"/>
    <x v="1"/>
    <x v="0"/>
    <x v="1"/>
    <x v="1"/>
    <n v="115830"/>
  </r>
  <r>
    <x v="11"/>
    <x v="47"/>
    <x v="1"/>
    <x v="0"/>
    <x v="2"/>
    <x v="2"/>
    <n v="0"/>
  </r>
  <r>
    <x v="11"/>
    <x v="47"/>
    <x v="1"/>
    <x v="0"/>
    <x v="3"/>
    <x v="10"/>
    <n v="-2438"/>
  </r>
  <r>
    <x v="11"/>
    <x v="47"/>
    <x v="1"/>
    <x v="0"/>
    <x v="3"/>
    <x v="11"/>
    <n v="0"/>
  </r>
  <r>
    <x v="11"/>
    <x v="47"/>
    <x v="1"/>
    <x v="0"/>
    <x v="3"/>
    <x v="12"/>
    <n v="0"/>
  </r>
  <r>
    <x v="11"/>
    <x v="47"/>
    <x v="1"/>
    <x v="0"/>
    <x v="3"/>
    <x v="13"/>
    <n v="5684"/>
  </r>
  <r>
    <x v="11"/>
    <x v="47"/>
    <x v="1"/>
    <x v="0"/>
    <x v="3"/>
    <x v="14"/>
    <n v="0"/>
  </r>
  <r>
    <x v="11"/>
    <x v="47"/>
    <x v="1"/>
    <x v="0"/>
    <x v="3"/>
    <x v="15"/>
    <n v="0"/>
  </r>
  <r>
    <x v="11"/>
    <x v="47"/>
    <x v="1"/>
    <x v="0"/>
    <x v="4"/>
    <x v="4"/>
    <n v="16392"/>
  </r>
  <r>
    <x v="11"/>
    <x v="47"/>
    <x v="1"/>
    <x v="0"/>
    <x v="5"/>
    <x v="16"/>
    <n v="0"/>
  </r>
  <r>
    <x v="11"/>
    <x v="47"/>
    <x v="1"/>
    <x v="0"/>
    <x v="5"/>
    <x v="17"/>
    <n v="0"/>
  </r>
  <r>
    <x v="11"/>
    <x v="47"/>
    <x v="1"/>
    <x v="0"/>
    <x v="5"/>
    <x v="18"/>
    <n v="0"/>
  </r>
  <r>
    <x v="11"/>
    <x v="47"/>
    <x v="1"/>
    <x v="1"/>
    <x v="6"/>
    <x v="6"/>
    <n v="-19634"/>
  </r>
  <r>
    <x v="11"/>
    <x v="47"/>
    <x v="1"/>
    <x v="2"/>
    <x v="7"/>
    <x v="7"/>
    <n v="1425"/>
  </r>
  <r>
    <x v="11"/>
    <x v="47"/>
    <x v="1"/>
    <x v="2"/>
    <x v="8"/>
    <x v="19"/>
    <n v="105347"/>
  </r>
  <r>
    <x v="11"/>
    <x v="47"/>
    <x v="1"/>
    <x v="2"/>
    <x v="8"/>
    <x v="20"/>
    <n v="0"/>
  </r>
  <r>
    <x v="11"/>
    <x v="47"/>
    <x v="1"/>
    <x v="2"/>
    <x v="8"/>
    <x v="21"/>
    <n v="20793"/>
  </r>
  <r>
    <x v="11"/>
    <x v="47"/>
    <x v="1"/>
    <x v="2"/>
    <x v="9"/>
    <x v="9"/>
    <n v="9932"/>
  </r>
  <r>
    <x v="11"/>
    <x v="48"/>
    <x v="0"/>
    <x v="0"/>
    <x v="0"/>
    <x v="0"/>
    <n v="106732"/>
  </r>
  <r>
    <x v="11"/>
    <x v="48"/>
    <x v="0"/>
    <x v="0"/>
    <x v="1"/>
    <x v="1"/>
    <n v="1333364"/>
  </r>
  <r>
    <x v="11"/>
    <x v="48"/>
    <x v="0"/>
    <x v="0"/>
    <x v="2"/>
    <x v="2"/>
    <n v="-41124"/>
  </r>
  <r>
    <x v="11"/>
    <x v="48"/>
    <x v="0"/>
    <x v="0"/>
    <x v="3"/>
    <x v="10"/>
    <n v="-80975"/>
  </r>
  <r>
    <x v="11"/>
    <x v="48"/>
    <x v="0"/>
    <x v="0"/>
    <x v="3"/>
    <x v="11"/>
    <n v="0"/>
  </r>
  <r>
    <x v="11"/>
    <x v="48"/>
    <x v="0"/>
    <x v="0"/>
    <x v="3"/>
    <x v="12"/>
    <n v="0"/>
  </r>
  <r>
    <x v="11"/>
    <x v="48"/>
    <x v="0"/>
    <x v="0"/>
    <x v="3"/>
    <x v="13"/>
    <n v="235810"/>
  </r>
  <r>
    <x v="11"/>
    <x v="48"/>
    <x v="0"/>
    <x v="0"/>
    <x v="3"/>
    <x v="14"/>
    <n v="0"/>
  </r>
  <r>
    <x v="11"/>
    <x v="48"/>
    <x v="0"/>
    <x v="0"/>
    <x v="3"/>
    <x v="15"/>
    <n v="0"/>
  </r>
  <r>
    <x v="11"/>
    <x v="48"/>
    <x v="0"/>
    <x v="0"/>
    <x v="4"/>
    <x v="4"/>
    <n v="1337938"/>
  </r>
  <r>
    <x v="11"/>
    <x v="48"/>
    <x v="0"/>
    <x v="0"/>
    <x v="5"/>
    <x v="16"/>
    <n v="0"/>
  </r>
  <r>
    <x v="11"/>
    <x v="48"/>
    <x v="0"/>
    <x v="0"/>
    <x v="5"/>
    <x v="17"/>
    <n v="0"/>
  </r>
  <r>
    <x v="11"/>
    <x v="48"/>
    <x v="0"/>
    <x v="0"/>
    <x v="5"/>
    <x v="18"/>
    <n v="0"/>
  </r>
  <r>
    <x v="11"/>
    <x v="48"/>
    <x v="0"/>
    <x v="1"/>
    <x v="6"/>
    <x v="6"/>
    <n v="591919"/>
  </r>
  <r>
    <x v="11"/>
    <x v="48"/>
    <x v="0"/>
    <x v="2"/>
    <x v="7"/>
    <x v="7"/>
    <n v="339522"/>
  </r>
  <r>
    <x v="11"/>
    <x v="48"/>
    <x v="0"/>
    <x v="2"/>
    <x v="8"/>
    <x v="19"/>
    <n v="212565"/>
  </r>
  <r>
    <x v="11"/>
    <x v="48"/>
    <x v="0"/>
    <x v="2"/>
    <x v="8"/>
    <x v="20"/>
    <n v="49820"/>
  </r>
  <r>
    <x v="11"/>
    <x v="48"/>
    <x v="0"/>
    <x v="2"/>
    <x v="8"/>
    <x v="21"/>
    <n v="2046094"/>
  </r>
  <r>
    <x v="11"/>
    <x v="48"/>
    <x v="0"/>
    <x v="2"/>
    <x v="9"/>
    <x v="9"/>
    <n v="525993"/>
  </r>
  <r>
    <x v="11"/>
    <x v="48"/>
    <x v="1"/>
    <x v="0"/>
    <x v="0"/>
    <x v="0"/>
    <n v="212273"/>
  </r>
  <r>
    <x v="11"/>
    <x v="48"/>
    <x v="1"/>
    <x v="0"/>
    <x v="1"/>
    <x v="1"/>
    <n v="1677582"/>
  </r>
  <r>
    <x v="11"/>
    <x v="48"/>
    <x v="1"/>
    <x v="0"/>
    <x v="2"/>
    <x v="2"/>
    <n v="-55132"/>
  </r>
  <r>
    <x v="11"/>
    <x v="48"/>
    <x v="1"/>
    <x v="0"/>
    <x v="3"/>
    <x v="10"/>
    <n v="-101315"/>
  </r>
  <r>
    <x v="11"/>
    <x v="48"/>
    <x v="1"/>
    <x v="0"/>
    <x v="3"/>
    <x v="11"/>
    <n v="0"/>
  </r>
  <r>
    <x v="11"/>
    <x v="48"/>
    <x v="1"/>
    <x v="0"/>
    <x v="3"/>
    <x v="12"/>
    <n v="0"/>
  </r>
  <r>
    <x v="11"/>
    <x v="48"/>
    <x v="1"/>
    <x v="0"/>
    <x v="3"/>
    <x v="13"/>
    <n v="177379"/>
  </r>
  <r>
    <x v="11"/>
    <x v="48"/>
    <x v="1"/>
    <x v="0"/>
    <x v="3"/>
    <x v="14"/>
    <n v="0"/>
  </r>
  <r>
    <x v="11"/>
    <x v="48"/>
    <x v="1"/>
    <x v="0"/>
    <x v="3"/>
    <x v="15"/>
    <n v="0"/>
  </r>
  <r>
    <x v="11"/>
    <x v="48"/>
    <x v="1"/>
    <x v="0"/>
    <x v="4"/>
    <x v="4"/>
    <n v="1738535"/>
  </r>
  <r>
    <x v="11"/>
    <x v="48"/>
    <x v="1"/>
    <x v="0"/>
    <x v="5"/>
    <x v="16"/>
    <n v="0"/>
  </r>
  <r>
    <x v="11"/>
    <x v="48"/>
    <x v="1"/>
    <x v="0"/>
    <x v="5"/>
    <x v="17"/>
    <n v="0"/>
  </r>
  <r>
    <x v="11"/>
    <x v="48"/>
    <x v="1"/>
    <x v="0"/>
    <x v="5"/>
    <x v="18"/>
    <n v="0"/>
  </r>
  <r>
    <x v="11"/>
    <x v="48"/>
    <x v="1"/>
    <x v="1"/>
    <x v="6"/>
    <x v="6"/>
    <n v="628852"/>
  </r>
  <r>
    <x v="11"/>
    <x v="48"/>
    <x v="1"/>
    <x v="2"/>
    <x v="7"/>
    <x v="7"/>
    <n v="339522"/>
  </r>
  <r>
    <x v="11"/>
    <x v="48"/>
    <x v="1"/>
    <x v="2"/>
    <x v="8"/>
    <x v="19"/>
    <n v="212565"/>
  </r>
  <r>
    <x v="11"/>
    <x v="48"/>
    <x v="1"/>
    <x v="2"/>
    <x v="8"/>
    <x v="20"/>
    <n v="49820"/>
  </r>
  <r>
    <x v="11"/>
    <x v="48"/>
    <x v="1"/>
    <x v="2"/>
    <x v="8"/>
    <x v="21"/>
    <n v="2046094"/>
  </r>
  <r>
    <x v="11"/>
    <x v="48"/>
    <x v="1"/>
    <x v="2"/>
    <x v="9"/>
    <x v="9"/>
    <n v="1478045"/>
  </r>
  <r>
    <x v="11"/>
    <x v="49"/>
    <x v="0"/>
    <x v="0"/>
    <x v="0"/>
    <x v="0"/>
    <n v="236480"/>
  </r>
  <r>
    <x v="11"/>
    <x v="49"/>
    <x v="0"/>
    <x v="0"/>
    <x v="1"/>
    <x v="1"/>
    <n v="1764155"/>
  </r>
  <r>
    <x v="11"/>
    <x v="49"/>
    <x v="0"/>
    <x v="0"/>
    <x v="2"/>
    <x v="2"/>
    <n v="20956"/>
  </r>
  <r>
    <x v="11"/>
    <x v="49"/>
    <x v="0"/>
    <x v="0"/>
    <x v="3"/>
    <x v="10"/>
    <n v="-515067"/>
  </r>
  <r>
    <x v="11"/>
    <x v="49"/>
    <x v="0"/>
    <x v="0"/>
    <x v="3"/>
    <x v="11"/>
    <n v="0"/>
  </r>
  <r>
    <x v="11"/>
    <x v="49"/>
    <x v="0"/>
    <x v="0"/>
    <x v="3"/>
    <x v="12"/>
    <n v="126820"/>
  </r>
  <r>
    <x v="11"/>
    <x v="49"/>
    <x v="0"/>
    <x v="0"/>
    <x v="3"/>
    <x v="13"/>
    <n v="103311"/>
  </r>
  <r>
    <x v="11"/>
    <x v="49"/>
    <x v="0"/>
    <x v="0"/>
    <x v="3"/>
    <x v="14"/>
    <n v="0"/>
  </r>
  <r>
    <x v="11"/>
    <x v="49"/>
    <x v="0"/>
    <x v="0"/>
    <x v="3"/>
    <x v="15"/>
    <n v="0"/>
  </r>
  <r>
    <x v="11"/>
    <x v="49"/>
    <x v="0"/>
    <x v="0"/>
    <x v="4"/>
    <x v="4"/>
    <n v="2785265"/>
  </r>
  <r>
    <x v="11"/>
    <x v="49"/>
    <x v="0"/>
    <x v="0"/>
    <x v="5"/>
    <x v="16"/>
    <n v="0"/>
  </r>
  <r>
    <x v="11"/>
    <x v="49"/>
    <x v="0"/>
    <x v="0"/>
    <x v="5"/>
    <x v="17"/>
    <n v="0"/>
  </r>
  <r>
    <x v="11"/>
    <x v="49"/>
    <x v="0"/>
    <x v="0"/>
    <x v="5"/>
    <x v="18"/>
    <n v="0"/>
  </r>
  <r>
    <x v="11"/>
    <x v="49"/>
    <x v="0"/>
    <x v="1"/>
    <x v="6"/>
    <x v="6"/>
    <n v="-35574"/>
  </r>
  <r>
    <x v="11"/>
    <x v="49"/>
    <x v="0"/>
    <x v="2"/>
    <x v="7"/>
    <x v="7"/>
    <n v="1030005"/>
  </r>
  <r>
    <x v="11"/>
    <x v="49"/>
    <x v="0"/>
    <x v="2"/>
    <x v="8"/>
    <x v="19"/>
    <n v="449049"/>
  </r>
  <r>
    <x v="11"/>
    <x v="49"/>
    <x v="0"/>
    <x v="2"/>
    <x v="8"/>
    <x v="20"/>
    <n v="104628"/>
  </r>
  <r>
    <x v="11"/>
    <x v="49"/>
    <x v="0"/>
    <x v="2"/>
    <x v="8"/>
    <x v="21"/>
    <n v="2765725"/>
  </r>
  <r>
    <x v="11"/>
    <x v="49"/>
    <x v="0"/>
    <x v="2"/>
    <x v="9"/>
    <x v="9"/>
    <n v="706811"/>
  </r>
  <r>
    <x v="11"/>
    <x v="49"/>
    <x v="1"/>
    <x v="0"/>
    <x v="0"/>
    <x v="0"/>
    <n v="361197"/>
  </r>
  <r>
    <x v="11"/>
    <x v="49"/>
    <x v="1"/>
    <x v="0"/>
    <x v="1"/>
    <x v="1"/>
    <n v="1970812"/>
  </r>
  <r>
    <x v="11"/>
    <x v="49"/>
    <x v="1"/>
    <x v="0"/>
    <x v="2"/>
    <x v="2"/>
    <n v="22167"/>
  </r>
  <r>
    <x v="11"/>
    <x v="49"/>
    <x v="1"/>
    <x v="0"/>
    <x v="3"/>
    <x v="10"/>
    <n v="-612809"/>
  </r>
  <r>
    <x v="11"/>
    <x v="49"/>
    <x v="1"/>
    <x v="0"/>
    <x v="3"/>
    <x v="11"/>
    <n v="0"/>
  </r>
  <r>
    <x v="11"/>
    <x v="49"/>
    <x v="1"/>
    <x v="0"/>
    <x v="3"/>
    <x v="12"/>
    <n v="126820"/>
  </r>
  <r>
    <x v="11"/>
    <x v="49"/>
    <x v="1"/>
    <x v="0"/>
    <x v="3"/>
    <x v="13"/>
    <n v="44354"/>
  </r>
  <r>
    <x v="11"/>
    <x v="49"/>
    <x v="1"/>
    <x v="0"/>
    <x v="3"/>
    <x v="14"/>
    <n v="0"/>
  </r>
  <r>
    <x v="11"/>
    <x v="49"/>
    <x v="1"/>
    <x v="0"/>
    <x v="3"/>
    <x v="15"/>
    <n v="0"/>
  </r>
  <r>
    <x v="11"/>
    <x v="49"/>
    <x v="1"/>
    <x v="0"/>
    <x v="4"/>
    <x v="4"/>
    <n v="2892836"/>
  </r>
  <r>
    <x v="11"/>
    <x v="49"/>
    <x v="1"/>
    <x v="0"/>
    <x v="5"/>
    <x v="16"/>
    <n v="0"/>
  </r>
  <r>
    <x v="11"/>
    <x v="49"/>
    <x v="1"/>
    <x v="0"/>
    <x v="5"/>
    <x v="17"/>
    <n v="0"/>
  </r>
  <r>
    <x v="11"/>
    <x v="49"/>
    <x v="1"/>
    <x v="0"/>
    <x v="5"/>
    <x v="18"/>
    <n v="-14814"/>
  </r>
  <r>
    <x v="11"/>
    <x v="49"/>
    <x v="1"/>
    <x v="1"/>
    <x v="6"/>
    <x v="6"/>
    <n v="404624"/>
  </r>
  <r>
    <x v="11"/>
    <x v="49"/>
    <x v="1"/>
    <x v="2"/>
    <x v="7"/>
    <x v="7"/>
    <n v="1030005"/>
  </r>
  <r>
    <x v="11"/>
    <x v="49"/>
    <x v="1"/>
    <x v="2"/>
    <x v="8"/>
    <x v="19"/>
    <n v="416704"/>
  </r>
  <r>
    <x v="11"/>
    <x v="49"/>
    <x v="1"/>
    <x v="2"/>
    <x v="8"/>
    <x v="20"/>
    <n v="104628"/>
  </r>
  <r>
    <x v="11"/>
    <x v="49"/>
    <x v="1"/>
    <x v="2"/>
    <x v="8"/>
    <x v="21"/>
    <n v="2765725"/>
  </r>
  <r>
    <x v="11"/>
    <x v="49"/>
    <x v="1"/>
    <x v="2"/>
    <x v="9"/>
    <x v="9"/>
    <n v="1791023"/>
  </r>
  <r>
    <x v="11"/>
    <x v="50"/>
    <x v="0"/>
    <x v="0"/>
    <x v="0"/>
    <x v="0"/>
    <n v="76158"/>
  </r>
  <r>
    <x v="11"/>
    <x v="50"/>
    <x v="0"/>
    <x v="0"/>
    <x v="1"/>
    <x v="1"/>
    <n v="625726"/>
  </r>
  <r>
    <x v="11"/>
    <x v="50"/>
    <x v="0"/>
    <x v="0"/>
    <x v="2"/>
    <x v="2"/>
    <n v="15908"/>
  </r>
  <r>
    <x v="11"/>
    <x v="50"/>
    <x v="0"/>
    <x v="0"/>
    <x v="3"/>
    <x v="10"/>
    <n v="-31569"/>
  </r>
  <r>
    <x v="11"/>
    <x v="50"/>
    <x v="0"/>
    <x v="0"/>
    <x v="3"/>
    <x v="11"/>
    <n v="0"/>
  </r>
  <r>
    <x v="11"/>
    <x v="50"/>
    <x v="0"/>
    <x v="0"/>
    <x v="3"/>
    <x v="12"/>
    <n v="7912"/>
  </r>
  <r>
    <x v="11"/>
    <x v="50"/>
    <x v="0"/>
    <x v="0"/>
    <x v="3"/>
    <x v="13"/>
    <n v="23242"/>
  </r>
  <r>
    <x v="11"/>
    <x v="50"/>
    <x v="0"/>
    <x v="0"/>
    <x v="3"/>
    <x v="14"/>
    <n v="8033"/>
  </r>
  <r>
    <x v="11"/>
    <x v="50"/>
    <x v="0"/>
    <x v="0"/>
    <x v="3"/>
    <x v="15"/>
    <n v="0"/>
  </r>
  <r>
    <x v="11"/>
    <x v="50"/>
    <x v="0"/>
    <x v="0"/>
    <x v="4"/>
    <x v="4"/>
    <n v="862364"/>
  </r>
  <r>
    <x v="11"/>
    <x v="50"/>
    <x v="0"/>
    <x v="0"/>
    <x v="5"/>
    <x v="16"/>
    <n v="0"/>
  </r>
  <r>
    <x v="11"/>
    <x v="50"/>
    <x v="0"/>
    <x v="0"/>
    <x v="5"/>
    <x v="17"/>
    <n v="0"/>
  </r>
  <r>
    <x v="11"/>
    <x v="50"/>
    <x v="0"/>
    <x v="0"/>
    <x v="5"/>
    <x v="18"/>
    <n v="0"/>
  </r>
  <r>
    <x v="11"/>
    <x v="50"/>
    <x v="0"/>
    <x v="1"/>
    <x v="6"/>
    <x v="6"/>
    <n v="180021"/>
  </r>
  <r>
    <x v="11"/>
    <x v="50"/>
    <x v="0"/>
    <x v="2"/>
    <x v="7"/>
    <x v="7"/>
    <n v="515536"/>
  </r>
  <r>
    <x v="11"/>
    <x v="50"/>
    <x v="0"/>
    <x v="2"/>
    <x v="8"/>
    <x v="19"/>
    <n v="107437"/>
  </r>
  <r>
    <x v="11"/>
    <x v="50"/>
    <x v="0"/>
    <x v="2"/>
    <x v="8"/>
    <x v="20"/>
    <n v="13188"/>
  </r>
  <r>
    <x v="11"/>
    <x v="50"/>
    <x v="0"/>
    <x v="2"/>
    <x v="8"/>
    <x v="21"/>
    <n v="915927"/>
  </r>
  <r>
    <x v="11"/>
    <x v="50"/>
    <x v="0"/>
    <x v="2"/>
    <x v="9"/>
    <x v="9"/>
    <n v="200471"/>
  </r>
  <r>
    <x v="11"/>
    <x v="50"/>
    <x v="1"/>
    <x v="0"/>
    <x v="0"/>
    <x v="0"/>
    <n v="119314"/>
  </r>
  <r>
    <x v="11"/>
    <x v="50"/>
    <x v="1"/>
    <x v="0"/>
    <x v="1"/>
    <x v="1"/>
    <n v="707642"/>
  </r>
  <r>
    <x v="11"/>
    <x v="50"/>
    <x v="1"/>
    <x v="0"/>
    <x v="2"/>
    <x v="2"/>
    <n v="19118"/>
  </r>
  <r>
    <x v="11"/>
    <x v="50"/>
    <x v="1"/>
    <x v="0"/>
    <x v="3"/>
    <x v="10"/>
    <n v="-46572"/>
  </r>
  <r>
    <x v="11"/>
    <x v="50"/>
    <x v="1"/>
    <x v="0"/>
    <x v="3"/>
    <x v="11"/>
    <n v="0"/>
  </r>
  <r>
    <x v="11"/>
    <x v="50"/>
    <x v="1"/>
    <x v="0"/>
    <x v="3"/>
    <x v="12"/>
    <n v="7912"/>
  </r>
  <r>
    <x v="11"/>
    <x v="50"/>
    <x v="1"/>
    <x v="0"/>
    <x v="3"/>
    <x v="13"/>
    <n v="7425"/>
  </r>
  <r>
    <x v="11"/>
    <x v="50"/>
    <x v="1"/>
    <x v="0"/>
    <x v="3"/>
    <x v="14"/>
    <n v="8033"/>
  </r>
  <r>
    <x v="11"/>
    <x v="50"/>
    <x v="1"/>
    <x v="0"/>
    <x v="3"/>
    <x v="15"/>
    <n v="0"/>
  </r>
  <r>
    <x v="11"/>
    <x v="50"/>
    <x v="1"/>
    <x v="0"/>
    <x v="4"/>
    <x v="4"/>
    <n v="931095"/>
  </r>
  <r>
    <x v="11"/>
    <x v="50"/>
    <x v="1"/>
    <x v="0"/>
    <x v="5"/>
    <x v="16"/>
    <n v="0"/>
  </r>
  <r>
    <x v="11"/>
    <x v="50"/>
    <x v="1"/>
    <x v="0"/>
    <x v="5"/>
    <x v="17"/>
    <n v="0"/>
  </r>
  <r>
    <x v="11"/>
    <x v="50"/>
    <x v="1"/>
    <x v="0"/>
    <x v="5"/>
    <x v="18"/>
    <n v="1024"/>
  </r>
  <r>
    <x v="11"/>
    <x v="50"/>
    <x v="1"/>
    <x v="1"/>
    <x v="6"/>
    <x v="6"/>
    <n v="228758"/>
  </r>
  <r>
    <x v="11"/>
    <x v="50"/>
    <x v="1"/>
    <x v="2"/>
    <x v="7"/>
    <x v="7"/>
    <n v="515536"/>
  </r>
  <r>
    <x v="11"/>
    <x v="50"/>
    <x v="1"/>
    <x v="2"/>
    <x v="8"/>
    <x v="19"/>
    <n v="104084"/>
  </r>
  <r>
    <x v="11"/>
    <x v="50"/>
    <x v="1"/>
    <x v="2"/>
    <x v="8"/>
    <x v="20"/>
    <n v="13188"/>
  </r>
  <r>
    <x v="11"/>
    <x v="50"/>
    <x v="1"/>
    <x v="2"/>
    <x v="8"/>
    <x v="21"/>
    <n v="915927"/>
  </r>
  <r>
    <x v="11"/>
    <x v="50"/>
    <x v="1"/>
    <x v="2"/>
    <x v="9"/>
    <x v="9"/>
    <n v="479370"/>
  </r>
  <r>
    <x v="11"/>
    <x v="51"/>
    <x v="0"/>
    <x v="0"/>
    <x v="0"/>
    <x v="0"/>
    <n v="12494"/>
  </r>
  <r>
    <x v="11"/>
    <x v="51"/>
    <x v="0"/>
    <x v="0"/>
    <x v="1"/>
    <x v="1"/>
    <n v="134989"/>
  </r>
  <r>
    <x v="11"/>
    <x v="51"/>
    <x v="0"/>
    <x v="0"/>
    <x v="2"/>
    <x v="2"/>
    <n v="4171"/>
  </r>
  <r>
    <x v="11"/>
    <x v="51"/>
    <x v="0"/>
    <x v="0"/>
    <x v="3"/>
    <x v="10"/>
    <n v="-16972"/>
  </r>
  <r>
    <x v="11"/>
    <x v="51"/>
    <x v="0"/>
    <x v="0"/>
    <x v="3"/>
    <x v="11"/>
    <n v="0"/>
  </r>
  <r>
    <x v="11"/>
    <x v="51"/>
    <x v="0"/>
    <x v="0"/>
    <x v="3"/>
    <x v="12"/>
    <n v="1506"/>
  </r>
  <r>
    <x v="11"/>
    <x v="51"/>
    <x v="0"/>
    <x v="0"/>
    <x v="3"/>
    <x v="13"/>
    <n v="5370"/>
  </r>
  <r>
    <x v="11"/>
    <x v="51"/>
    <x v="0"/>
    <x v="0"/>
    <x v="3"/>
    <x v="14"/>
    <n v="0"/>
  </r>
  <r>
    <x v="11"/>
    <x v="51"/>
    <x v="0"/>
    <x v="0"/>
    <x v="3"/>
    <x v="15"/>
    <n v="0"/>
  </r>
  <r>
    <x v="11"/>
    <x v="51"/>
    <x v="0"/>
    <x v="0"/>
    <x v="4"/>
    <x v="4"/>
    <n v="177377"/>
  </r>
  <r>
    <x v="11"/>
    <x v="51"/>
    <x v="0"/>
    <x v="0"/>
    <x v="5"/>
    <x v="16"/>
    <n v="0"/>
  </r>
  <r>
    <x v="11"/>
    <x v="51"/>
    <x v="0"/>
    <x v="0"/>
    <x v="5"/>
    <x v="17"/>
    <n v="0"/>
  </r>
  <r>
    <x v="11"/>
    <x v="51"/>
    <x v="0"/>
    <x v="0"/>
    <x v="5"/>
    <x v="18"/>
    <n v="0"/>
  </r>
  <r>
    <x v="11"/>
    <x v="51"/>
    <x v="0"/>
    <x v="1"/>
    <x v="6"/>
    <x v="6"/>
    <n v="42590"/>
  </r>
  <r>
    <x v="11"/>
    <x v="51"/>
    <x v="0"/>
    <x v="2"/>
    <x v="7"/>
    <x v="7"/>
    <n v="104435"/>
  </r>
  <r>
    <x v="11"/>
    <x v="51"/>
    <x v="0"/>
    <x v="2"/>
    <x v="8"/>
    <x v="19"/>
    <n v="33118"/>
  </r>
  <r>
    <x v="11"/>
    <x v="51"/>
    <x v="0"/>
    <x v="2"/>
    <x v="8"/>
    <x v="20"/>
    <n v="4721"/>
  </r>
  <r>
    <x v="11"/>
    <x v="51"/>
    <x v="0"/>
    <x v="2"/>
    <x v="8"/>
    <x v="21"/>
    <n v="167805"/>
  </r>
  <r>
    <x v="11"/>
    <x v="51"/>
    <x v="0"/>
    <x v="2"/>
    <x v="9"/>
    <x v="9"/>
    <n v="71638"/>
  </r>
  <r>
    <x v="11"/>
    <x v="51"/>
    <x v="1"/>
    <x v="0"/>
    <x v="0"/>
    <x v="0"/>
    <n v="16662"/>
  </r>
  <r>
    <x v="11"/>
    <x v="51"/>
    <x v="1"/>
    <x v="0"/>
    <x v="1"/>
    <x v="1"/>
    <n v="136576"/>
  </r>
  <r>
    <x v="11"/>
    <x v="51"/>
    <x v="1"/>
    <x v="0"/>
    <x v="2"/>
    <x v="2"/>
    <n v="4171"/>
  </r>
  <r>
    <x v="11"/>
    <x v="51"/>
    <x v="1"/>
    <x v="0"/>
    <x v="3"/>
    <x v="10"/>
    <n v="-20037"/>
  </r>
  <r>
    <x v="11"/>
    <x v="51"/>
    <x v="1"/>
    <x v="0"/>
    <x v="3"/>
    <x v="11"/>
    <n v="0"/>
  </r>
  <r>
    <x v="11"/>
    <x v="51"/>
    <x v="1"/>
    <x v="0"/>
    <x v="3"/>
    <x v="12"/>
    <n v="1506"/>
  </r>
  <r>
    <x v="11"/>
    <x v="51"/>
    <x v="1"/>
    <x v="0"/>
    <x v="3"/>
    <x v="13"/>
    <n v="812"/>
  </r>
  <r>
    <x v="11"/>
    <x v="51"/>
    <x v="1"/>
    <x v="0"/>
    <x v="3"/>
    <x v="14"/>
    <n v="0"/>
  </r>
  <r>
    <x v="11"/>
    <x v="51"/>
    <x v="1"/>
    <x v="0"/>
    <x v="3"/>
    <x v="15"/>
    <n v="0"/>
  </r>
  <r>
    <x v="11"/>
    <x v="51"/>
    <x v="1"/>
    <x v="0"/>
    <x v="4"/>
    <x v="4"/>
    <n v="177377"/>
  </r>
  <r>
    <x v="11"/>
    <x v="51"/>
    <x v="1"/>
    <x v="0"/>
    <x v="5"/>
    <x v="16"/>
    <n v="0"/>
  </r>
  <r>
    <x v="11"/>
    <x v="51"/>
    <x v="1"/>
    <x v="0"/>
    <x v="5"/>
    <x v="17"/>
    <n v="0"/>
  </r>
  <r>
    <x v="11"/>
    <x v="51"/>
    <x v="1"/>
    <x v="0"/>
    <x v="5"/>
    <x v="18"/>
    <n v="433"/>
  </r>
  <r>
    <x v="11"/>
    <x v="51"/>
    <x v="1"/>
    <x v="1"/>
    <x v="6"/>
    <x v="6"/>
    <n v="44326"/>
  </r>
  <r>
    <x v="11"/>
    <x v="51"/>
    <x v="1"/>
    <x v="2"/>
    <x v="7"/>
    <x v="7"/>
    <n v="104435"/>
  </r>
  <r>
    <x v="11"/>
    <x v="51"/>
    <x v="1"/>
    <x v="2"/>
    <x v="8"/>
    <x v="19"/>
    <n v="31875"/>
  </r>
  <r>
    <x v="11"/>
    <x v="51"/>
    <x v="1"/>
    <x v="2"/>
    <x v="8"/>
    <x v="20"/>
    <n v="4721"/>
  </r>
  <r>
    <x v="11"/>
    <x v="51"/>
    <x v="1"/>
    <x v="2"/>
    <x v="8"/>
    <x v="21"/>
    <n v="167805"/>
  </r>
  <r>
    <x v="11"/>
    <x v="51"/>
    <x v="1"/>
    <x v="2"/>
    <x v="9"/>
    <x v="9"/>
    <n v="87562"/>
  </r>
  <r>
    <x v="11"/>
    <x v="52"/>
    <x v="0"/>
    <x v="0"/>
    <x v="0"/>
    <x v="0"/>
    <n v="11212"/>
  </r>
  <r>
    <x v="11"/>
    <x v="52"/>
    <x v="0"/>
    <x v="0"/>
    <x v="1"/>
    <x v="1"/>
    <n v="170740"/>
  </r>
  <r>
    <x v="11"/>
    <x v="52"/>
    <x v="0"/>
    <x v="0"/>
    <x v="2"/>
    <x v="2"/>
    <n v="-28"/>
  </r>
  <r>
    <x v="11"/>
    <x v="52"/>
    <x v="0"/>
    <x v="0"/>
    <x v="3"/>
    <x v="10"/>
    <n v="-16877"/>
  </r>
  <r>
    <x v="11"/>
    <x v="52"/>
    <x v="0"/>
    <x v="0"/>
    <x v="3"/>
    <x v="11"/>
    <n v="5540"/>
  </r>
  <r>
    <x v="11"/>
    <x v="52"/>
    <x v="0"/>
    <x v="0"/>
    <x v="3"/>
    <x v="12"/>
    <n v="0"/>
  </r>
  <r>
    <x v="11"/>
    <x v="52"/>
    <x v="0"/>
    <x v="0"/>
    <x v="3"/>
    <x v="13"/>
    <n v="-129"/>
  </r>
  <r>
    <x v="11"/>
    <x v="52"/>
    <x v="0"/>
    <x v="0"/>
    <x v="3"/>
    <x v="14"/>
    <n v="0"/>
  </r>
  <r>
    <x v="11"/>
    <x v="52"/>
    <x v="0"/>
    <x v="0"/>
    <x v="3"/>
    <x v="15"/>
    <n v="0"/>
  </r>
  <r>
    <x v="11"/>
    <x v="52"/>
    <x v="0"/>
    <x v="0"/>
    <x v="4"/>
    <x v="4"/>
    <n v="142887"/>
  </r>
  <r>
    <x v="11"/>
    <x v="52"/>
    <x v="0"/>
    <x v="0"/>
    <x v="5"/>
    <x v="16"/>
    <n v="0"/>
  </r>
  <r>
    <x v="11"/>
    <x v="52"/>
    <x v="0"/>
    <x v="0"/>
    <x v="5"/>
    <x v="17"/>
    <n v="0"/>
  </r>
  <r>
    <x v="11"/>
    <x v="52"/>
    <x v="0"/>
    <x v="0"/>
    <x v="5"/>
    <x v="18"/>
    <n v="0"/>
  </r>
  <r>
    <x v="11"/>
    <x v="52"/>
    <x v="0"/>
    <x v="1"/>
    <x v="6"/>
    <x v="6"/>
    <n v="48213"/>
  </r>
  <r>
    <x v="11"/>
    <x v="52"/>
    <x v="0"/>
    <x v="2"/>
    <x v="7"/>
    <x v="7"/>
    <n v="104876"/>
  </r>
  <r>
    <x v="11"/>
    <x v="52"/>
    <x v="0"/>
    <x v="2"/>
    <x v="8"/>
    <x v="19"/>
    <n v="43530"/>
  </r>
  <r>
    <x v="11"/>
    <x v="52"/>
    <x v="0"/>
    <x v="2"/>
    <x v="8"/>
    <x v="20"/>
    <n v="0"/>
  </r>
  <r>
    <x v="11"/>
    <x v="52"/>
    <x v="0"/>
    <x v="2"/>
    <x v="8"/>
    <x v="21"/>
    <n v="162967"/>
  </r>
  <r>
    <x v="11"/>
    <x v="52"/>
    <x v="0"/>
    <x v="2"/>
    <x v="9"/>
    <x v="9"/>
    <n v="73117"/>
  </r>
  <r>
    <x v="11"/>
    <x v="52"/>
    <x v="1"/>
    <x v="0"/>
    <x v="0"/>
    <x v="0"/>
    <n v="14099"/>
  </r>
  <r>
    <x v="11"/>
    <x v="52"/>
    <x v="1"/>
    <x v="0"/>
    <x v="1"/>
    <x v="1"/>
    <n v="181835"/>
  </r>
  <r>
    <x v="11"/>
    <x v="52"/>
    <x v="1"/>
    <x v="0"/>
    <x v="2"/>
    <x v="2"/>
    <n v="-28"/>
  </r>
  <r>
    <x v="11"/>
    <x v="52"/>
    <x v="1"/>
    <x v="0"/>
    <x v="3"/>
    <x v="10"/>
    <n v="-19030"/>
  </r>
  <r>
    <x v="11"/>
    <x v="52"/>
    <x v="1"/>
    <x v="0"/>
    <x v="3"/>
    <x v="11"/>
    <n v="-1669"/>
  </r>
  <r>
    <x v="11"/>
    <x v="52"/>
    <x v="1"/>
    <x v="0"/>
    <x v="3"/>
    <x v="12"/>
    <n v="0"/>
  </r>
  <r>
    <x v="11"/>
    <x v="52"/>
    <x v="1"/>
    <x v="0"/>
    <x v="3"/>
    <x v="13"/>
    <n v="-129"/>
  </r>
  <r>
    <x v="11"/>
    <x v="52"/>
    <x v="1"/>
    <x v="0"/>
    <x v="3"/>
    <x v="14"/>
    <n v="0"/>
  </r>
  <r>
    <x v="11"/>
    <x v="52"/>
    <x v="1"/>
    <x v="0"/>
    <x v="3"/>
    <x v="15"/>
    <n v="0"/>
  </r>
  <r>
    <x v="11"/>
    <x v="52"/>
    <x v="1"/>
    <x v="0"/>
    <x v="4"/>
    <x v="4"/>
    <n v="142887"/>
  </r>
  <r>
    <x v="11"/>
    <x v="52"/>
    <x v="1"/>
    <x v="0"/>
    <x v="5"/>
    <x v="16"/>
    <n v="0"/>
  </r>
  <r>
    <x v="11"/>
    <x v="52"/>
    <x v="1"/>
    <x v="0"/>
    <x v="5"/>
    <x v="17"/>
    <n v="0"/>
  </r>
  <r>
    <x v="11"/>
    <x v="52"/>
    <x v="1"/>
    <x v="0"/>
    <x v="5"/>
    <x v="18"/>
    <n v="0"/>
  </r>
  <r>
    <x v="11"/>
    <x v="52"/>
    <x v="1"/>
    <x v="1"/>
    <x v="6"/>
    <x v="6"/>
    <n v="39384"/>
  </r>
  <r>
    <x v="11"/>
    <x v="52"/>
    <x v="1"/>
    <x v="2"/>
    <x v="7"/>
    <x v="7"/>
    <n v="104876"/>
  </r>
  <r>
    <x v="11"/>
    <x v="52"/>
    <x v="1"/>
    <x v="2"/>
    <x v="8"/>
    <x v="19"/>
    <n v="42292"/>
  </r>
  <r>
    <x v="11"/>
    <x v="52"/>
    <x v="1"/>
    <x v="2"/>
    <x v="8"/>
    <x v="20"/>
    <n v="0"/>
  </r>
  <r>
    <x v="11"/>
    <x v="52"/>
    <x v="1"/>
    <x v="2"/>
    <x v="8"/>
    <x v="21"/>
    <n v="162967"/>
  </r>
  <r>
    <x v="11"/>
    <x v="52"/>
    <x v="1"/>
    <x v="2"/>
    <x v="9"/>
    <x v="9"/>
    <n v="88870"/>
  </r>
  <r>
    <x v="11"/>
    <x v="53"/>
    <x v="0"/>
    <x v="0"/>
    <x v="0"/>
    <x v="0"/>
    <n v="9372"/>
  </r>
  <r>
    <x v="11"/>
    <x v="53"/>
    <x v="0"/>
    <x v="0"/>
    <x v="1"/>
    <x v="1"/>
    <n v="124533"/>
  </r>
  <r>
    <x v="11"/>
    <x v="53"/>
    <x v="0"/>
    <x v="0"/>
    <x v="2"/>
    <x v="2"/>
    <n v="0"/>
  </r>
  <r>
    <x v="11"/>
    <x v="53"/>
    <x v="0"/>
    <x v="0"/>
    <x v="3"/>
    <x v="10"/>
    <n v="-5559"/>
  </r>
  <r>
    <x v="11"/>
    <x v="53"/>
    <x v="0"/>
    <x v="0"/>
    <x v="3"/>
    <x v="11"/>
    <n v="803"/>
  </r>
  <r>
    <x v="11"/>
    <x v="53"/>
    <x v="0"/>
    <x v="0"/>
    <x v="3"/>
    <x v="12"/>
    <n v="187"/>
  </r>
  <r>
    <x v="11"/>
    <x v="53"/>
    <x v="0"/>
    <x v="0"/>
    <x v="3"/>
    <x v="13"/>
    <n v="2581"/>
  </r>
  <r>
    <x v="11"/>
    <x v="53"/>
    <x v="0"/>
    <x v="0"/>
    <x v="3"/>
    <x v="14"/>
    <n v="0"/>
  </r>
  <r>
    <x v="11"/>
    <x v="53"/>
    <x v="0"/>
    <x v="0"/>
    <x v="3"/>
    <x v="15"/>
    <n v="0"/>
  </r>
  <r>
    <x v="11"/>
    <x v="53"/>
    <x v="0"/>
    <x v="0"/>
    <x v="4"/>
    <x v="4"/>
    <n v="16757"/>
  </r>
  <r>
    <x v="11"/>
    <x v="53"/>
    <x v="0"/>
    <x v="0"/>
    <x v="5"/>
    <x v="16"/>
    <n v="0"/>
  </r>
  <r>
    <x v="11"/>
    <x v="53"/>
    <x v="0"/>
    <x v="0"/>
    <x v="5"/>
    <x v="17"/>
    <n v="0"/>
  </r>
  <r>
    <x v="11"/>
    <x v="53"/>
    <x v="0"/>
    <x v="0"/>
    <x v="5"/>
    <x v="18"/>
    <n v="0"/>
  </r>
  <r>
    <x v="11"/>
    <x v="53"/>
    <x v="0"/>
    <x v="1"/>
    <x v="6"/>
    <x v="6"/>
    <n v="22974"/>
  </r>
  <r>
    <x v="11"/>
    <x v="53"/>
    <x v="0"/>
    <x v="2"/>
    <x v="7"/>
    <x v="7"/>
    <n v="637"/>
  </r>
  <r>
    <x v="11"/>
    <x v="53"/>
    <x v="0"/>
    <x v="2"/>
    <x v="8"/>
    <x v="19"/>
    <n v="92120"/>
  </r>
  <r>
    <x v="11"/>
    <x v="53"/>
    <x v="0"/>
    <x v="2"/>
    <x v="8"/>
    <x v="20"/>
    <n v="0"/>
  </r>
  <r>
    <x v="11"/>
    <x v="53"/>
    <x v="0"/>
    <x v="2"/>
    <x v="8"/>
    <x v="21"/>
    <n v="55401"/>
  </r>
  <r>
    <x v="11"/>
    <x v="53"/>
    <x v="0"/>
    <x v="2"/>
    <x v="9"/>
    <x v="9"/>
    <n v="27466"/>
  </r>
  <r>
    <x v="11"/>
    <x v="53"/>
    <x v="1"/>
    <x v="0"/>
    <x v="0"/>
    <x v="0"/>
    <n v="9851"/>
  </r>
  <r>
    <x v="11"/>
    <x v="53"/>
    <x v="1"/>
    <x v="0"/>
    <x v="1"/>
    <x v="1"/>
    <n v="124313"/>
  </r>
  <r>
    <x v="11"/>
    <x v="53"/>
    <x v="1"/>
    <x v="0"/>
    <x v="2"/>
    <x v="2"/>
    <n v="0"/>
  </r>
  <r>
    <x v="11"/>
    <x v="53"/>
    <x v="1"/>
    <x v="0"/>
    <x v="3"/>
    <x v="10"/>
    <n v="-5559"/>
  </r>
  <r>
    <x v="11"/>
    <x v="53"/>
    <x v="1"/>
    <x v="0"/>
    <x v="3"/>
    <x v="11"/>
    <n v="0"/>
  </r>
  <r>
    <x v="11"/>
    <x v="53"/>
    <x v="1"/>
    <x v="0"/>
    <x v="3"/>
    <x v="12"/>
    <n v="187"/>
  </r>
  <r>
    <x v="11"/>
    <x v="53"/>
    <x v="1"/>
    <x v="0"/>
    <x v="3"/>
    <x v="13"/>
    <n v="2581"/>
  </r>
  <r>
    <x v="11"/>
    <x v="53"/>
    <x v="1"/>
    <x v="0"/>
    <x v="3"/>
    <x v="14"/>
    <n v="0"/>
  </r>
  <r>
    <x v="11"/>
    <x v="53"/>
    <x v="1"/>
    <x v="0"/>
    <x v="3"/>
    <x v="15"/>
    <n v="0"/>
  </r>
  <r>
    <x v="11"/>
    <x v="53"/>
    <x v="1"/>
    <x v="0"/>
    <x v="4"/>
    <x v="4"/>
    <n v="16757"/>
  </r>
  <r>
    <x v="11"/>
    <x v="53"/>
    <x v="1"/>
    <x v="0"/>
    <x v="5"/>
    <x v="16"/>
    <n v="0"/>
  </r>
  <r>
    <x v="11"/>
    <x v="53"/>
    <x v="1"/>
    <x v="0"/>
    <x v="5"/>
    <x v="17"/>
    <n v="0"/>
  </r>
  <r>
    <x v="11"/>
    <x v="53"/>
    <x v="1"/>
    <x v="0"/>
    <x v="5"/>
    <x v="18"/>
    <n v="0"/>
  </r>
  <r>
    <x v="11"/>
    <x v="53"/>
    <x v="1"/>
    <x v="1"/>
    <x v="6"/>
    <x v="6"/>
    <n v="22721"/>
  </r>
  <r>
    <x v="11"/>
    <x v="53"/>
    <x v="1"/>
    <x v="2"/>
    <x v="7"/>
    <x v="7"/>
    <n v="637"/>
  </r>
  <r>
    <x v="11"/>
    <x v="53"/>
    <x v="1"/>
    <x v="2"/>
    <x v="8"/>
    <x v="19"/>
    <n v="92120"/>
  </r>
  <r>
    <x v="11"/>
    <x v="53"/>
    <x v="1"/>
    <x v="2"/>
    <x v="8"/>
    <x v="20"/>
    <n v="0"/>
  </r>
  <r>
    <x v="11"/>
    <x v="53"/>
    <x v="1"/>
    <x v="2"/>
    <x v="8"/>
    <x v="21"/>
    <n v="55401"/>
  </r>
  <r>
    <x v="11"/>
    <x v="53"/>
    <x v="1"/>
    <x v="2"/>
    <x v="9"/>
    <x v="9"/>
    <n v="28275"/>
  </r>
  <r>
    <x v="11"/>
    <x v="54"/>
    <x v="0"/>
    <x v="0"/>
    <x v="0"/>
    <x v="0"/>
    <n v="54251"/>
  </r>
  <r>
    <x v="11"/>
    <x v="54"/>
    <x v="0"/>
    <x v="0"/>
    <x v="1"/>
    <x v="1"/>
    <n v="532355"/>
  </r>
  <r>
    <x v="11"/>
    <x v="54"/>
    <x v="0"/>
    <x v="0"/>
    <x v="2"/>
    <x v="2"/>
    <n v="7704"/>
  </r>
  <r>
    <x v="11"/>
    <x v="54"/>
    <x v="0"/>
    <x v="0"/>
    <x v="3"/>
    <x v="10"/>
    <n v="-27357"/>
  </r>
  <r>
    <x v="11"/>
    <x v="54"/>
    <x v="0"/>
    <x v="0"/>
    <x v="3"/>
    <x v="11"/>
    <n v="19651"/>
  </r>
  <r>
    <x v="11"/>
    <x v="54"/>
    <x v="0"/>
    <x v="0"/>
    <x v="3"/>
    <x v="12"/>
    <n v="6918"/>
  </r>
  <r>
    <x v="11"/>
    <x v="54"/>
    <x v="0"/>
    <x v="0"/>
    <x v="3"/>
    <x v="13"/>
    <n v="3943"/>
  </r>
  <r>
    <x v="11"/>
    <x v="54"/>
    <x v="0"/>
    <x v="0"/>
    <x v="3"/>
    <x v="14"/>
    <n v="0"/>
  </r>
  <r>
    <x v="11"/>
    <x v="54"/>
    <x v="0"/>
    <x v="0"/>
    <x v="3"/>
    <x v="15"/>
    <n v="0"/>
  </r>
  <r>
    <x v="11"/>
    <x v="54"/>
    <x v="0"/>
    <x v="0"/>
    <x v="4"/>
    <x v="4"/>
    <n v="611360"/>
  </r>
  <r>
    <x v="11"/>
    <x v="54"/>
    <x v="0"/>
    <x v="0"/>
    <x v="5"/>
    <x v="16"/>
    <n v="0"/>
  </r>
  <r>
    <x v="11"/>
    <x v="54"/>
    <x v="0"/>
    <x v="0"/>
    <x v="5"/>
    <x v="17"/>
    <n v="0"/>
  </r>
  <r>
    <x v="11"/>
    <x v="54"/>
    <x v="0"/>
    <x v="0"/>
    <x v="5"/>
    <x v="18"/>
    <n v="0"/>
  </r>
  <r>
    <x v="11"/>
    <x v="54"/>
    <x v="0"/>
    <x v="1"/>
    <x v="6"/>
    <x v="6"/>
    <n v="50512"/>
  </r>
  <r>
    <x v="11"/>
    <x v="54"/>
    <x v="0"/>
    <x v="2"/>
    <x v="7"/>
    <x v="7"/>
    <n v="334040"/>
  </r>
  <r>
    <x v="11"/>
    <x v="54"/>
    <x v="0"/>
    <x v="2"/>
    <x v="8"/>
    <x v="19"/>
    <n v="84845"/>
  </r>
  <r>
    <x v="11"/>
    <x v="54"/>
    <x v="0"/>
    <x v="2"/>
    <x v="8"/>
    <x v="20"/>
    <n v="10087"/>
  </r>
  <r>
    <x v="11"/>
    <x v="54"/>
    <x v="0"/>
    <x v="2"/>
    <x v="8"/>
    <x v="21"/>
    <n v="616026"/>
  </r>
  <r>
    <x v="11"/>
    <x v="54"/>
    <x v="0"/>
    <x v="2"/>
    <x v="9"/>
    <x v="9"/>
    <n v="208029"/>
  </r>
  <r>
    <x v="11"/>
    <x v="54"/>
    <x v="1"/>
    <x v="0"/>
    <x v="0"/>
    <x v="0"/>
    <n v="66182"/>
  </r>
  <r>
    <x v="11"/>
    <x v="54"/>
    <x v="1"/>
    <x v="0"/>
    <x v="1"/>
    <x v="1"/>
    <n v="545996"/>
  </r>
  <r>
    <x v="11"/>
    <x v="54"/>
    <x v="1"/>
    <x v="0"/>
    <x v="2"/>
    <x v="2"/>
    <n v="7704"/>
  </r>
  <r>
    <x v="11"/>
    <x v="54"/>
    <x v="1"/>
    <x v="0"/>
    <x v="3"/>
    <x v="10"/>
    <n v="-43862"/>
  </r>
  <r>
    <x v="11"/>
    <x v="54"/>
    <x v="1"/>
    <x v="0"/>
    <x v="3"/>
    <x v="11"/>
    <n v="0"/>
  </r>
  <r>
    <x v="11"/>
    <x v="54"/>
    <x v="1"/>
    <x v="0"/>
    <x v="3"/>
    <x v="12"/>
    <n v="6918"/>
  </r>
  <r>
    <x v="11"/>
    <x v="54"/>
    <x v="1"/>
    <x v="0"/>
    <x v="3"/>
    <x v="13"/>
    <n v="3995"/>
  </r>
  <r>
    <x v="11"/>
    <x v="54"/>
    <x v="1"/>
    <x v="0"/>
    <x v="3"/>
    <x v="14"/>
    <n v="0"/>
  </r>
  <r>
    <x v="11"/>
    <x v="54"/>
    <x v="1"/>
    <x v="0"/>
    <x v="3"/>
    <x v="15"/>
    <n v="0"/>
  </r>
  <r>
    <x v="11"/>
    <x v="54"/>
    <x v="1"/>
    <x v="0"/>
    <x v="4"/>
    <x v="4"/>
    <n v="611360"/>
  </r>
  <r>
    <x v="11"/>
    <x v="54"/>
    <x v="1"/>
    <x v="0"/>
    <x v="5"/>
    <x v="16"/>
    <n v="0"/>
  </r>
  <r>
    <x v="11"/>
    <x v="54"/>
    <x v="1"/>
    <x v="0"/>
    <x v="5"/>
    <x v="17"/>
    <n v="0"/>
  </r>
  <r>
    <x v="11"/>
    <x v="54"/>
    <x v="1"/>
    <x v="0"/>
    <x v="5"/>
    <x v="18"/>
    <n v="-327"/>
  </r>
  <r>
    <x v="11"/>
    <x v="54"/>
    <x v="1"/>
    <x v="1"/>
    <x v="6"/>
    <x v="6"/>
    <n v="47788"/>
  </r>
  <r>
    <x v="11"/>
    <x v="54"/>
    <x v="1"/>
    <x v="2"/>
    <x v="7"/>
    <x v="7"/>
    <n v="334040"/>
  </r>
  <r>
    <x v="11"/>
    <x v="54"/>
    <x v="1"/>
    <x v="2"/>
    <x v="8"/>
    <x v="19"/>
    <n v="80990"/>
  </r>
  <r>
    <x v="11"/>
    <x v="54"/>
    <x v="1"/>
    <x v="2"/>
    <x v="8"/>
    <x v="20"/>
    <n v="10087"/>
  </r>
  <r>
    <x v="11"/>
    <x v="54"/>
    <x v="1"/>
    <x v="2"/>
    <x v="8"/>
    <x v="21"/>
    <n v="616026"/>
  </r>
  <r>
    <x v="11"/>
    <x v="54"/>
    <x v="1"/>
    <x v="2"/>
    <x v="9"/>
    <x v="9"/>
    <n v="271163"/>
  </r>
  <r>
    <x v="11"/>
    <x v="55"/>
    <x v="0"/>
    <x v="0"/>
    <x v="0"/>
    <x v="0"/>
    <n v="42127"/>
  </r>
  <r>
    <x v="11"/>
    <x v="55"/>
    <x v="0"/>
    <x v="0"/>
    <x v="1"/>
    <x v="1"/>
    <n v="482245"/>
  </r>
  <r>
    <x v="11"/>
    <x v="55"/>
    <x v="0"/>
    <x v="0"/>
    <x v="2"/>
    <x v="2"/>
    <n v="2118"/>
  </r>
  <r>
    <x v="11"/>
    <x v="55"/>
    <x v="0"/>
    <x v="0"/>
    <x v="3"/>
    <x v="10"/>
    <n v="-88412"/>
  </r>
  <r>
    <x v="11"/>
    <x v="55"/>
    <x v="0"/>
    <x v="0"/>
    <x v="3"/>
    <x v="11"/>
    <n v="10711"/>
  </r>
  <r>
    <x v="11"/>
    <x v="55"/>
    <x v="0"/>
    <x v="0"/>
    <x v="3"/>
    <x v="12"/>
    <n v="7598"/>
  </r>
  <r>
    <x v="11"/>
    <x v="55"/>
    <x v="0"/>
    <x v="0"/>
    <x v="3"/>
    <x v="13"/>
    <n v="1401"/>
  </r>
  <r>
    <x v="11"/>
    <x v="55"/>
    <x v="0"/>
    <x v="0"/>
    <x v="3"/>
    <x v="14"/>
    <n v="36954"/>
  </r>
  <r>
    <x v="11"/>
    <x v="55"/>
    <x v="0"/>
    <x v="0"/>
    <x v="3"/>
    <x v="15"/>
    <n v="0"/>
  </r>
  <r>
    <x v="11"/>
    <x v="55"/>
    <x v="0"/>
    <x v="0"/>
    <x v="4"/>
    <x v="4"/>
    <n v="438572"/>
  </r>
  <r>
    <x v="11"/>
    <x v="55"/>
    <x v="0"/>
    <x v="0"/>
    <x v="5"/>
    <x v="16"/>
    <n v="0"/>
  </r>
  <r>
    <x v="11"/>
    <x v="55"/>
    <x v="0"/>
    <x v="0"/>
    <x v="5"/>
    <x v="17"/>
    <n v="0"/>
  </r>
  <r>
    <x v="11"/>
    <x v="55"/>
    <x v="0"/>
    <x v="0"/>
    <x v="5"/>
    <x v="18"/>
    <n v="0"/>
  </r>
  <r>
    <x v="11"/>
    <x v="55"/>
    <x v="0"/>
    <x v="1"/>
    <x v="6"/>
    <x v="6"/>
    <n v="139253"/>
  </r>
  <r>
    <x v="11"/>
    <x v="55"/>
    <x v="0"/>
    <x v="2"/>
    <x v="7"/>
    <x v="7"/>
    <n v="262227"/>
  </r>
  <r>
    <x v="11"/>
    <x v="55"/>
    <x v="0"/>
    <x v="2"/>
    <x v="8"/>
    <x v="19"/>
    <n v="168482"/>
  </r>
  <r>
    <x v="11"/>
    <x v="55"/>
    <x v="0"/>
    <x v="2"/>
    <x v="8"/>
    <x v="20"/>
    <n v="7150"/>
  </r>
  <r>
    <x v="11"/>
    <x v="55"/>
    <x v="0"/>
    <x v="2"/>
    <x v="8"/>
    <x v="21"/>
    <n v="527623"/>
  </r>
  <r>
    <x v="11"/>
    <x v="55"/>
    <x v="0"/>
    <x v="2"/>
    <x v="9"/>
    <x v="9"/>
    <n v="170581"/>
  </r>
  <r>
    <x v="11"/>
    <x v="55"/>
    <x v="1"/>
    <x v="0"/>
    <x v="0"/>
    <x v="0"/>
    <n v="74231"/>
  </r>
  <r>
    <x v="11"/>
    <x v="55"/>
    <x v="1"/>
    <x v="0"/>
    <x v="1"/>
    <x v="1"/>
    <n v="521765"/>
  </r>
  <r>
    <x v="11"/>
    <x v="55"/>
    <x v="1"/>
    <x v="0"/>
    <x v="2"/>
    <x v="2"/>
    <n v="2118"/>
  </r>
  <r>
    <x v="11"/>
    <x v="55"/>
    <x v="1"/>
    <x v="0"/>
    <x v="3"/>
    <x v="10"/>
    <n v="-133477"/>
  </r>
  <r>
    <x v="11"/>
    <x v="55"/>
    <x v="1"/>
    <x v="0"/>
    <x v="3"/>
    <x v="11"/>
    <n v="0"/>
  </r>
  <r>
    <x v="11"/>
    <x v="55"/>
    <x v="1"/>
    <x v="0"/>
    <x v="3"/>
    <x v="12"/>
    <n v="7598"/>
  </r>
  <r>
    <x v="11"/>
    <x v="55"/>
    <x v="1"/>
    <x v="0"/>
    <x v="3"/>
    <x v="13"/>
    <n v="2453"/>
  </r>
  <r>
    <x v="11"/>
    <x v="55"/>
    <x v="1"/>
    <x v="0"/>
    <x v="3"/>
    <x v="14"/>
    <n v="36954"/>
  </r>
  <r>
    <x v="11"/>
    <x v="55"/>
    <x v="1"/>
    <x v="0"/>
    <x v="3"/>
    <x v="15"/>
    <n v="0"/>
  </r>
  <r>
    <x v="11"/>
    <x v="55"/>
    <x v="1"/>
    <x v="0"/>
    <x v="4"/>
    <x v="4"/>
    <n v="440229"/>
  </r>
  <r>
    <x v="11"/>
    <x v="55"/>
    <x v="1"/>
    <x v="0"/>
    <x v="5"/>
    <x v="16"/>
    <n v="8407"/>
  </r>
  <r>
    <x v="11"/>
    <x v="55"/>
    <x v="1"/>
    <x v="0"/>
    <x v="5"/>
    <x v="17"/>
    <n v="0"/>
  </r>
  <r>
    <x v="11"/>
    <x v="55"/>
    <x v="1"/>
    <x v="0"/>
    <x v="5"/>
    <x v="18"/>
    <n v="0"/>
  </r>
  <r>
    <x v="11"/>
    <x v="55"/>
    <x v="1"/>
    <x v="1"/>
    <x v="6"/>
    <x v="6"/>
    <n v="115041"/>
  </r>
  <r>
    <x v="11"/>
    <x v="55"/>
    <x v="1"/>
    <x v="2"/>
    <x v="7"/>
    <x v="7"/>
    <n v="262227"/>
  </r>
  <r>
    <x v="11"/>
    <x v="55"/>
    <x v="1"/>
    <x v="2"/>
    <x v="8"/>
    <x v="19"/>
    <n v="163968"/>
  </r>
  <r>
    <x v="11"/>
    <x v="55"/>
    <x v="1"/>
    <x v="2"/>
    <x v="8"/>
    <x v="20"/>
    <n v="7150"/>
  </r>
  <r>
    <x v="11"/>
    <x v="55"/>
    <x v="1"/>
    <x v="2"/>
    <x v="8"/>
    <x v="21"/>
    <n v="527623"/>
  </r>
  <r>
    <x v="11"/>
    <x v="55"/>
    <x v="1"/>
    <x v="2"/>
    <x v="9"/>
    <x v="9"/>
    <n v="270481"/>
  </r>
  <r>
    <x v="11"/>
    <x v="56"/>
    <x v="0"/>
    <x v="0"/>
    <x v="0"/>
    <x v="0"/>
    <n v="11162"/>
  </r>
  <r>
    <x v="11"/>
    <x v="56"/>
    <x v="0"/>
    <x v="0"/>
    <x v="1"/>
    <x v="1"/>
    <n v="305105"/>
  </r>
  <r>
    <x v="11"/>
    <x v="56"/>
    <x v="0"/>
    <x v="0"/>
    <x v="2"/>
    <x v="2"/>
    <n v="0"/>
  </r>
  <r>
    <x v="11"/>
    <x v="56"/>
    <x v="0"/>
    <x v="0"/>
    <x v="3"/>
    <x v="10"/>
    <n v="-11004"/>
  </r>
  <r>
    <x v="11"/>
    <x v="56"/>
    <x v="0"/>
    <x v="0"/>
    <x v="3"/>
    <x v="11"/>
    <n v="0"/>
  </r>
  <r>
    <x v="11"/>
    <x v="56"/>
    <x v="0"/>
    <x v="0"/>
    <x v="3"/>
    <x v="12"/>
    <n v="805"/>
  </r>
  <r>
    <x v="11"/>
    <x v="56"/>
    <x v="0"/>
    <x v="0"/>
    <x v="3"/>
    <x v="13"/>
    <n v="25194"/>
  </r>
  <r>
    <x v="11"/>
    <x v="56"/>
    <x v="0"/>
    <x v="0"/>
    <x v="3"/>
    <x v="14"/>
    <n v="0"/>
  </r>
  <r>
    <x v="11"/>
    <x v="56"/>
    <x v="0"/>
    <x v="0"/>
    <x v="3"/>
    <x v="15"/>
    <n v="0"/>
  </r>
  <r>
    <x v="11"/>
    <x v="56"/>
    <x v="0"/>
    <x v="0"/>
    <x v="4"/>
    <x v="4"/>
    <n v="328066"/>
  </r>
  <r>
    <x v="11"/>
    <x v="56"/>
    <x v="0"/>
    <x v="0"/>
    <x v="5"/>
    <x v="16"/>
    <n v="0"/>
  </r>
  <r>
    <x v="11"/>
    <x v="56"/>
    <x v="0"/>
    <x v="0"/>
    <x v="5"/>
    <x v="17"/>
    <n v="0"/>
  </r>
  <r>
    <x v="11"/>
    <x v="56"/>
    <x v="0"/>
    <x v="0"/>
    <x v="5"/>
    <x v="18"/>
    <n v="0"/>
  </r>
  <r>
    <x v="11"/>
    <x v="56"/>
    <x v="0"/>
    <x v="1"/>
    <x v="6"/>
    <x v="6"/>
    <n v="33368"/>
  </r>
  <r>
    <x v="11"/>
    <x v="56"/>
    <x v="0"/>
    <x v="2"/>
    <x v="7"/>
    <x v="7"/>
    <n v="159563"/>
  </r>
  <r>
    <x v="11"/>
    <x v="56"/>
    <x v="0"/>
    <x v="2"/>
    <x v="8"/>
    <x v="19"/>
    <n v="82603"/>
  </r>
  <r>
    <x v="11"/>
    <x v="56"/>
    <x v="0"/>
    <x v="2"/>
    <x v="8"/>
    <x v="20"/>
    <n v="4904"/>
  </r>
  <r>
    <x v="11"/>
    <x v="56"/>
    <x v="0"/>
    <x v="2"/>
    <x v="8"/>
    <x v="21"/>
    <n v="251450"/>
  </r>
  <r>
    <x v="11"/>
    <x v="56"/>
    <x v="0"/>
    <x v="2"/>
    <x v="9"/>
    <x v="9"/>
    <n v="164186"/>
  </r>
  <r>
    <x v="11"/>
    <x v="56"/>
    <x v="1"/>
    <x v="0"/>
    <x v="0"/>
    <x v="0"/>
    <n v="31373"/>
  </r>
  <r>
    <x v="11"/>
    <x v="56"/>
    <x v="1"/>
    <x v="0"/>
    <x v="1"/>
    <x v="1"/>
    <n v="316320"/>
  </r>
  <r>
    <x v="11"/>
    <x v="56"/>
    <x v="1"/>
    <x v="0"/>
    <x v="2"/>
    <x v="2"/>
    <n v="0"/>
  </r>
  <r>
    <x v="11"/>
    <x v="56"/>
    <x v="1"/>
    <x v="0"/>
    <x v="3"/>
    <x v="10"/>
    <n v="-27094"/>
  </r>
  <r>
    <x v="11"/>
    <x v="56"/>
    <x v="1"/>
    <x v="0"/>
    <x v="3"/>
    <x v="11"/>
    <n v="0"/>
  </r>
  <r>
    <x v="11"/>
    <x v="56"/>
    <x v="1"/>
    <x v="0"/>
    <x v="3"/>
    <x v="12"/>
    <n v="805"/>
  </r>
  <r>
    <x v="11"/>
    <x v="56"/>
    <x v="1"/>
    <x v="0"/>
    <x v="3"/>
    <x v="13"/>
    <n v="1504"/>
  </r>
  <r>
    <x v="11"/>
    <x v="56"/>
    <x v="1"/>
    <x v="0"/>
    <x v="3"/>
    <x v="14"/>
    <n v="0"/>
  </r>
  <r>
    <x v="11"/>
    <x v="56"/>
    <x v="1"/>
    <x v="0"/>
    <x v="3"/>
    <x v="15"/>
    <n v="0"/>
  </r>
  <r>
    <x v="11"/>
    <x v="56"/>
    <x v="1"/>
    <x v="0"/>
    <x v="4"/>
    <x v="4"/>
    <n v="345778"/>
  </r>
  <r>
    <x v="11"/>
    <x v="56"/>
    <x v="1"/>
    <x v="0"/>
    <x v="5"/>
    <x v="16"/>
    <n v="0"/>
  </r>
  <r>
    <x v="11"/>
    <x v="56"/>
    <x v="1"/>
    <x v="0"/>
    <x v="5"/>
    <x v="17"/>
    <n v="0"/>
  </r>
  <r>
    <x v="11"/>
    <x v="56"/>
    <x v="1"/>
    <x v="0"/>
    <x v="5"/>
    <x v="18"/>
    <n v="-2037"/>
  </r>
  <r>
    <x v="11"/>
    <x v="56"/>
    <x v="1"/>
    <x v="1"/>
    <x v="6"/>
    <x v="6"/>
    <n v="37060"/>
  </r>
  <r>
    <x v="11"/>
    <x v="56"/>
    <x v="1"/>
    <x v="2"/>
    <x v="7"/>
    <x v="7"/>
    <n v="159563"/>
  </r>
  <r>
    <x v="11"/>
    <x v="56"/>
    <x v="1"/>
    <x v="2"/>
    <x v="8"/>
    <x v="19"/>
    <n v="79361"/>
  </r>
  <r>
    <x v="11"/>
    <x v="56"/>
    <x v="1"/>
    <x v="2"/>
    <x v="8"/>
    <x v="20"/>
    <n v="4904"/>
  </r>
  <r>
    <x v="11"/>
    <x v="56"/>
    <x v="1"/>
    <x v="2"/>
    <x v="8"/>
    <x v="21"/>
    <n v="251450"/>
  </r>
  <r>
    <x v="11"/>
    <x v="56"/>
    <x v="1"/>
    <x v="2"/>
    <x v="9"/>
    <x v="9"/>
    <n v="262075"/>
  </r>
  <r>
    <x v="11"/>
    <x v="57"/>
    <x v="0"/>
    <x v="0"/>
    <x v="0"/>
    <x v="0"/>
    <n v="71190"/>
  </r>
  <r>
    <x v="11"/>
    <x v="57"/>
    <x v="0"/>
    <x v="0"/>
    <x v="1"/>
    <x v="1"/>
    <n v="588448"/>
  </r>
  <r>
    <x v="11"/>
    <x v="57"/>
    <x v="0"/>
    <x v="0"/>
    <x v="2"/>
    <x v="2"/>
    <n v="10034"/>
  </r>
  <r>
    <x v="11"/>
    <x v="57"/>
    <x v="0"/>
    <x v="0"/>
    <x v="3"/>
    <x v="10"/>
    <n v="-217509"/>
  </r>
  <r>
    <x v="11"/>
    <x v="57"/>
    <x v="0"/>
    <x v="0"/>
    <x v="3"/>
    <x v="11"/>
    <n v="10628"/>
  </r>
  <r>
    <x v="11"/>
    <x v="57"/>
    <x v="0"/>
    <x v="0"/>
    <x v="3"/>
    <x v="12"/>
    <n v="4914"/>
  </r>
  <r>
    <x v="11"/>
    <x v="57"/>
    <x v="0"/>
    <x v="0"/>
    <x v="3"/>
    <x v="13"/>
    <n v="17526"/>
  </r>
  <r>
    <x v="11"/>
    <x v="57"/>
    <x v="0"/>
    <x v="0"/>
    <x v="3"/>
    <x v="14"/>
    <n v="0"/>
  </r>
  <r>
    <x v="11"/>
    <x v="57"/>
    <x v="0"/>
    <x v="0"/>
    <x v="3"/>
    <x v="15"/>
    <n v="0"/>
  </r>
  <r>
    <x v="11"/>
    <x v="57"/>
    <x v="0"/>
    <x v="0"/>
    <x v="4"/>
    <x v="4"/>
    <n v="843762"/>
  </r>
  <r>
    <x v="11"/>
    <x v="57"/>
    <x v="0"/>
    <x v="0"/>
    <x v="5"/>
    <x v="16"/>
    <n v="0"/>
  </r>
  <r>
    <x v="11"/>
    <x v="57"/>
    <x v="0"/>
    <x v="0"/>
    <x v="5"/>
    <x v="17"/>
    <n v="0"/>
  </r>
  <r>
    <x v="11"/>
    <x v="57"/>
    <x v="0"/>
    <x v="0"/>
    <x v="5"/>
    <x v="18"/>
    <n v="0"/>
  </r>
  <r>
    <x v="11"/>
    <x v="57"/>
    <x v="0"/>
    <x v="1"/>
    <x v="6"/>
    <x v="6"/>
    <n v="-6815"/>
  </r>
  <r>
    <x v="11"/>
    <x v="57"/>
    <x v="0"/>
    <x v="2"/>
    <x v="7"/>
    <x v="7"/>
    <n v="390790"/>
  </r>
  <r>
    <x v="11"/>
    <x v="57"/>
    <x v="0"/>
    <x v="2"/>
    <x v="8"/>
    <x v="19"/>
    <n v="130831"/>
  </r>
  <r>
    <x v="11"/>
    <x v="57"/>
    <x v="0"/>
    <x v="2"/>
    <x v="8"/>
    <x v="20"/>
    <n v="44898"/>
  </r>
  <r>
    <x v="11"/>
    <x v="57"/>
    <x v="0"/>
    <x v="2"/>
    <x v="8"/>
    <x v="21"/>
    <n v="767837"/>
  </r>
  <r>
    <x v="11"/>
    <x v="57"/>
    <x v="0"/>
    <x v="2"/>
    <x v="9"/>
    <x v="9"/>
    <n v="356704"/>
  </r>
  <r>
    <x v="11"/>
    <x v="57"/>
    <x v="1"/>
    <x v="0"/>
    <x v="0"/>
    <x v="0"/>
    <n v="86033"/>
  </r>
  <r>
    <x v="11"/>
    <x v="57"/>
    <x v="1"/>
    <x v="0"/>
    <x v="1"/>
    <x v="1"/>
    <n v="616292"/>
  </r>
  <r>
    <x v="11"/>
    <x v="57"/>
    <x v="1"/>
    <x v="0"/>
    <x v="2"/>
    <x v="2"/>
    <n v="10034"/>
  </r>
  <r>
    <x v="11"/>
    <x v="57"/>
    <x v="1"/>
    <x v="0"/>
    <x v="3"/>
    <x v="10"/>
    <n v="-225171"/>
  </r>
  <r>
    <x v="11"/>
    <x v="57"/>
    <x v="1"/>
    <x v="0"/>
    <x v="3"/>
    <x v="11"/>
    <n v="10628"/>
  </r>
  <r>
    <x v="11"/>
    <x v="57"/>
    <x v="1"/>
    <x v="0"/>
    <x v="3"/>
    <x v="12"/>
    <n v="4914"/>
  </r>
  <r>
    <x v="11"/>
    <x v="57"/>
    <x v="1"/>
    <x v="0"/>
    <x v="3"/>
    <x v="13"/>
    <n v="12622"/>
  </r>
  <r>
    <x v="11"/>
    <x v="57"/>
    <x v="1"/>
    <x v="0"/>
    <x v="3"/>
    <x v="14"/>
    <n v="0"/>
  </r>
  <r>
    <x v="11"/>
    <x v="57"/>
    <x v="1"/>
    <x v="0"/>
    <x v="3"/>
    <x v="15"/>
    <n v="0"/>
  </r>
  <r>
    <x v="11"/>
    <x v="57"/>
    <x v="1"/>
    <x v="0"/>
    <x v="4"/>
    <x v="4"/>
    <n v="848015"/>
  </r>
  <r>
    <x v="11"/>
    <x v="57"/>
    <x v="1"/>
    <x v="0"/>
    <x v="5"/>
    <x v="16"/>
    <n v="0"/>
  </r>
  <r>
    <x v="11"/>
    <x v="57"/>
    <x v="1"/>
    <x v="0"/>
    <x v="5"/>
    <x v="17"/>
    <n v="0"/>
  </r>
  <r>
    <x v="11"/>
    <x v="57"/>
    <x v="1"/>
    <x v="0"/>
    <x v="5"/>
    <x v="18"/>
    <n v="0"/>
  </r>
  <r>
    <x v="11"/>
    <x v="57"/>
    <x v="1"/>
    <x v="1"/>
    <x v="6"/>
    <x v="6"/>
    <n v="19315"/>
  </r>
  <r>
    <x v="11"/>
    <x v="57"/>
    <x v="1"/>
    <x v="2"/>
    <x v="7"/>
    <x v="7"/>
    <n v="390790"/>
  </r>
  <r>
    <x v="11"/>
    <x v="57"/>
    <x v="1"/>
    <x v="2"/>
    <x v="8"/>
    <x v="19"/>
    <n v="127334"/>
  </r>
  <r>
    <x v="11"/>
    <x v="57"/>
    <x v="1"/>
    <x v="2"/>
    <x v="8"/>
    <x v="20"/>
    <n v="44898"/>
  </r>
  <r>
    <x v="11"/>
    <x v="57"/>
    <x v="1"/>
    <x v="2"/>
    <x v="8"/>
    <x v="21"/>
    <n v="767837"/>
  </r>
  <r>
    <x v="11"/>
    <x v="57"/>
    <x v="1"/>
    <x v="2"/>
    <x v="9"/>
    <x v="9"/>
    <n v="445837"/>
  </r>
  <r>
    <x v="11"/>
    <x v="58"/>
    <x v="0"/>
    <x v="0"/>
    <x v="0"/>
    <x v="0"/>
    <n v="81145"/>
  </r>
  <r>
    <x v="11"/>
    <x v="58"/>
    <x v="0"/>
    <x v="0"/>
    <x v="1"/>
    <x v="1"/>
    <n v="543797"/>
  </r>
  <r>
    <x v="11"/>
    <x v="58"/>
    <x v="0"/>
    <x v="0"/>
    <x v="2"/>
    <x v="2"/>
    <n v="23043"/>
  </r>
  <r>
    <x v="11"/>
    <x v="58"/>
    <x v="0"/>
    <x v="0"/>
    <x v="3"/>
    <x v="10"/>
    <n v="-121698"/>
  </r>
  <r>
    <x v="11"/>
    <x v="58"/>
    <x v="0"/>
    <x v="0"/>
    <x v="3"/>
    <x v="11"/>
    <n v="0"/>
  </r>
  <r>
    <x v="11"/>
    <x v="58"/>
    <x v="0"/>
    <x v="0"/>
    <x v="3"/>
    <x v="12"/>
    <n v="0"/>
  </r>
  <r>
    <x v="11"/>
    <x v="58"/>
    <x v="0"/>
    <x v="0"/>
    <x v="3"/>
    <x v="13"/>
    <n v="21881"/>
  </r>
  <r>
    <x v="11"/>
    <x v="58"/>
    <x v="0"/>
    <x v="0"/>
    <x v="3"/>
    <x v="14"/>
    <n v="0"/>
  </r>
  <r>
    <x v="11"/>
    <x v="58"/>
    <x v="0"/>
    <x v="0"/>
    <x v="3"/>
    <x v="15"/>
    <n v="0"/>
  </r>
  <r>
    <x v="11"/>
    <x v="58"/>
    <x v="0"/>
    <x v="0"/>
    <x v="4"/>
    <x v="4"/>
    <n v="655782"/>
  </r>
  <r>
    <x v="11"/>
    <x v="58"/>
    <x v="0"/>
    <x v="0"/>
    <x v="5"/>
    <x v="16"/>
    <n v="0"/>
  </r>
  <r>
    <x v="11"/>
    <x v="58"/>
    <x v="0"/>
    <x v="0"/>
    <x v="5"/>
    <x v="17"/>
    <n v="0"/>
  </r>
  <r>
    <x v="11"/>
    <x v="58"/>
    <x v="0"/>
    <x v="0"/>
    <x v="5"/>
    <x v="18"/>
    <n v="0"/>
  </r>
  <r>
    <x v="11"/>
    <x v="58"/>
    <x v="0"/>
    <x v="1"/>
    <x v="6"/>
    <x v="6"/>
    <n v="85285"/>
  </r>
  <r>
    <x v="11"/>
    <x v="58"/>
    <x v="0"/>
    <x v="2"/>
    <x v="7"/>
    <x v="7"/>
    <n v="316634"/>
  </r>
  <r>
    <x v="11"/>
    <x v="58"/>
    <x v="0"/>
    <x v="2"/>
    <x v="8"/>
    <x v="19"/>
    <n v="240323"/>
  </r>
  <r>
    <x v="11"/>
    <x v="58"/>
    <x v="0"/>
    <x v="2"/>
    <x v="8"/>
    <x v="20"/>
    <n v="21473"/>
  </r>
  <r>
    <x v="11"/>
    <x v="58"/>
    <x v="0"/>
    <x v="2"/>
    <x v="8"/>
    <x v="21"/>
    <n v="736111"/>
  </r>
  <r>
    <x v="11"/>
    <x v="58"/>
    <x v="0"/>
    <x v="2"/>
    <x v="9"/>
    <x v="9"/>
    <n v="174328"/>
  </r>
  <r>
    <x v="11"/>
    <x v="58"/>
    <x v="1"/>
    <x v="0"/>
    <x v="0"/>
    <x v="0"/>
    <n v="120464"/>
  </r>
  <r>
    <x v="11"/>
    <x v="58"/>
    <x v="1"/>
    <x v="0"/>
    <x v="1"/>
    <x v="1"/>
    <n v="596839"/>
  </r>
  <r>
    <x v="11"/>
    <x v="58"/>
    <x v="1"/>
    <x v="0"/>
    <x v="2"/>
    <x v="2"/>
    <n v="23087"/>
  </r>
  <r>
    <x v="11"/>
    <x v="58"/>
    <x v="1"/>
    <x v="0"/>
    <x v="3"/>
    <x v="10"/>
    <n v="-143985"/>
  </r>
  <r>
    <x v="11"/>
    <x v="58"/>
    <x v="1"/>
    <x v="0"/>
    <x v="3"/>
    <x v="11"/>
    <n v="0"/>
  </r>
  <r>
    <x v="11"/>
    <x v="58"/>
    <x v="1"/>
    <x v="0"/>
    <x v="3"/>
    <x v="12"/>
    <n v="0"/>
  </r>
  <r>
    <x v="11"/>
    <x v="58"/>
    <x v="1"/>
    <x v="0"/>
    <x v="3"/>
    <x v="13"/>
    <n v="20341"/>
  </r>
  <r>
    <x v="11"/>
    <x v="58"/>
    <x v="1"/>
    <x v="0"/>
    <x v="3"/>
    <x v="14"/>
    <n v="0"/>
  </r>
  <r>
    <x v="11"/>
    <x v="58"/>
    <x v="1"/>
    <x v="0"/>
    <x v="3"/>
    <x v="15"/>
    <n v="0"/>
  </r>
  <r>
    <x v="11"/>
    <x v="58"/>
    <x v="1"/>
    <x v="0"/>
    <x v="4"/>
    <x v="4"/>
    <n v="697485"/>
  </r>
  <r>
    <x v="11"/>
    <x v="58"/>
    <x v="1"/>
    <x v="0"/>
    <x v="5"/>
    <x v="16"/>
    <n v="0"/>
  </r>
  <r>
    <x v="11"/>
    <x v="58"/>
    <x v="1"/>
    <x v="0"/>
    <x v="5"/>
    <x v="17"/>
    <n v="0"/>
  </r>
  <r>
    <x v="11"/>
    <x v="58"/>
    <x v="1"/>
    <x v="0"/>
    <x v="5"/>
    <x v="18"/>
    <n v="0"/>
  </r>
  <r>
    <x v="11"/>
    <x v="58"/>
    <x v="1"/>
    <x v="1"/>
    <x v="6"/>
    <x v="6"/>
    <n v="93799"/>
  </r>
  <r>
    <x v="11"/>
    <x v="58"/>
    <x v="1"/>
    <x v="2"/>
    <x v="7"/>
    <x v="7"/>
    <n v="316634"/>
  </r>
  <r>
    <x v="11"/>
    <x v="58"/>
    <x v="1"/>
    <x v="2"/>
    <x v="8"/>
    <x v="19"/>
    <n v="235914"/>
  </r>
  <r>
    <x v="11"/>
    <x v="58"/>
    <x v="1"/>
    <x v="2"/>
    <x v="8"/>
    <x v="20"/>
    <n v="21473"/>
  </r>
  <r>
    <x v="11"/>
    <x v="58"/>
    <x v="1"/>
    <x v="2"/>
    <x v="8"/>
    <x v="21"/>
    <n v="736111"/>
  </r>
  <r>
    <x v="11"/>
    <x v="58"/>
    <x v="1"/>
    <x v="2"/>
    <x v="9"/>
    <x v="9"/>
    <n v="345186"/>
  </r>
  <r>
    <x v="11"/>
    <x v="59"/>
    <x v="0"/>
    <x v="0"/>
    <x v="0"/>
    <x v="0"/>
    <n v="30994"/>
  </r>
  <r>
    <x v="11"/>
    <x v="59"/>
    <x v="0"/>
    <x v="0"/>
    <x v="1"/>
    <x v="1"/>
    <n v="253559"/>
  </r>
  <r>
    <x v="11"/>
    <x v="59"/>
    <x v="0"/>
    <x v="0"/>
    <x v="2"/>
    <x v="2"/>
    <n v="0"/>
  </r>
  <r>
    <x v="11"/>
    <x v="59"/>
    <x v="0"/>
    <x v="0"/>
    <x v="3"/>
    <x v="10"/>
    <n v="-49950"/>
  </r>
  <r>
    <x v="11"/>
    <x v="59"/>
    <x v="0"/>
    <x v="0"/>
    <x v="3"/>
    <x v="11"/>
    <n v="0"/>
  </r>
  <r>
    <x v="11"/>
    <x v="59"/>
    <x v="0"/>
    <x v="0"/>
    <x v="3"/>
    <x v="12"/>
    <n v="0"/>
  </r>
  <r>
    <x v="11"/>
    <x v="59"/>
    <x v="0"/>
    <x v="0"/>
    <x v="3"/>
    <x v="13"/>
    <n v="38912"/>
  </r>
  <r>
    <x v="11"/>
    <x v="59"/>
    <x v="0"/>
    <x v="0"/>
    <x v="3"/>
    <x v="14"/>
    <n v="0"/>
  </r>
  <r>
    <x v="11"/>
    <x v="59"/>
    <x v="0"/>
    <x v="0"/>
    <x v="3"/>
    <x v="15"/>
    <n v="0"/>
  </r>
  <r>
    <x v="11"/>
    <x v="59"/>
    <x v="0"/>
    <x v="0"/>
    <x v="4"/>
    <x v="4"/>
    <n v="186460"/>
  </r>
  <r>
    <x v="11"/>
    <x v="59"/>
    <x v="0"/>
    <x v="0"/>
    <x v="5"/>
    <x v="16"/>
    <n v="0"/>
  </r>
  <r>
    <x v="11"/>
    <x v="59"/>
    <x v="0"/>
    <x v="0"/>
    <x v="5"/>
    <x v="17"/>
    <n v="0"/>
  </r>
  <r>
    <x v="11"/>
    <x v="59"/>
    <x v="0"/>
    <x v="0"/>
    <x v="5"/>
    <x v="18"/>
    <n v="0"/>
  </r>
  <r>
    <x v="11"/>
    <x v="59"/>
    <x v="0"/>
    <x v="1"/>
    <x v="6"/>
    <x v="6"/>
    <n v="71409"/>
  </r>
  <r>
    <x v="11"/>
    <x v="59"/>
    <x v="0"/>
    <x v="2"/>
    <x v="7"/>
    <x v="7"/>
    <n v="2310"/>
  </r>
  <r>
    <x v="11"/>
    <x v="59"/>
    <x v="0"/>
    <x v="2"/>
    <x v="8"/>
    <x v="19"/>
    <n v="300196"/>
  </r>
  <r>
    <x v="11"/>
    <x v="59"/>
    <x v="0"/>
    <x v="2"/>
    <x v="8"/>
    <x v="20"/>
    <n v="2294"/>
  </r>
  <r>
    <x v="11"/>
    <x v="59"/>
    <x v="0"/>
    <x v="2"/>
    <x v="8"/>
    <x v="21"/>
    <n v="130961"/>
  </r>
  <r>
    <x v="11"/>
    <x v="59"/>
    <x v="0"/>
    <x v="2"/>
    <x v="9"/>
    <x v="9"/>
    <n v="117699"/>
  </r>
  <r>
    <x v="11"/>
    <x v="59"/>
    <x v="1"/>
    <x v="0"/>
    <x v="0"/>
    <x v="0"/>
    <n v="55155"/>
  </r>
  <r>
    <x v="11"/>
    <x v="59"/>
    <x v="1"/>
    <x v="0"/>
    <x v="1"/>
    <x v="1"/>
    <n v="297402"/>
  </r>
  <r>
    <x v="11"/>
    <x v="59"/>
    <x v="1"/>
    <x v="0"/>
    <x v="2"/>
    <x v="2"/>
    <n v="0"/>
  </r>
  <r>
    <x v="11"/>
    <x v="59"/>
    <x v="1"/>
    <x v="0"/>
    <x v="3"/>
    <x v="10"/>
    <n v="-67479"/>
  </r>
  <r>
    <x v="11"/>
    <x v="59"/>
    <x v="1"/>
    <x v="0"/>
    <x v="3"/>
    <x v="11"/>
    <n v="0"/>
  </r>
  <r>
    <x v="11"/>
    <x v="59"/>
    <x v="1"/>
    <x v="0"/>
    <x v="3"/>
    <x v="12"/>
    <n v="0"/>
  </r>
  <r>
    <x v="11"/>
    <x v="59"/>
    <x v="1"/>
    <x v="0"/>
    <x v="3"/>
    <x v="13"/>
    <n v="3959"/>
  </r>
  <r>
    <x v="11"/>
    <x v="59"/>
    <x v="1"/>
    <x v="0"/>
    <x v="3"/>
    <x v="14"/>
    <n v="0"/>
  </r>
  <r>
    <x v="11"/>
    <x v="59"/>
    <x v="1"/>
    <x v="0"/>
    <x v="3"/>
    <x v="15"/>
    <n v="0"/>
  </r>
  <r>
    <x v="11"/>
    <x v="59"/>
    <x v="1"/>
    <x v="0"/>
    <x v="4"/>
    <x v="4"/>
    <n v="196560"/>
  </r>
  <r>
    <x v="11"/>
    <x v="59"/>
    <x v="1"/>
    <x v="0"/>
    <x v="5"/>
    <x v="16"/>
    <n v="0"/>
  </r>
  <r>
    <x v="11"/>
    <x v="59"/>
    <x v="1"/>
    <x v="0"/>
    <x v="5"/>
    <x v="17"/>
    <n v="0"/>
  </r>
  <r>
    <x v="11"/>
    <x v="59"/>
    <x v="1"/>
    <x v="0"/>
    <x v="5"/>
    <x v="18"/>
    <n v="0"/>
  </r>
  <r>
    <x v="11"/>
    <x v="59"/>
    <x v="1"/>
    <x v="1"/>
    <x v="6"/>
    <x v="6"/>
    <n v="23695"/>
  </r>
  <r>
    <x v="11"/>
    <x v="59"/>
    <x v="1"/>
    <x v="2"/>
    <x v="7"/>
    <x v="7"/>
    <n v="2310"/>
  </r>
  <r>
    <x v="11"/>
    <x v="59"/>
    <x v="1"/>
    <x v="2"/>
    <x v="8"/>
    <x v="19"/>
    <n v="299205"/>
  </r>
  <r>
    <x v="11"/>
    <x v="59"/>
    <x v="1"/>
    <x v="2"/>
    <x v="8"/>
    <x v="20"/>
    <n v="2294"/>
  </r>
  <r>
    <x v="11"/>
    <x v="59"/>
    <x v="1"/>
    <x v="2"/>
    <x v="8"/>
    <x v="21"/>
    <n v="130961"/>
  </r>
  <r>
    <x v="11"/>
    <x v="59"/>
    <x v="1"/>
    <x v="2"/>
    <x v="9"/>
    <x v="9"/>
    <n v="201562"/>
  </r>
  <r>
    <x v="11"/>
    <x v="60"/>
    <x v="0"/>
    <x v="0"/>
    <x v="0"/>
    <x v="0"/>
    <n v="11215"/>
  </r>
  <r>
    <x v="11"/>
    <x v="60"/>
    <x v="0"/>
    <x v="0"/>
    <x v="1"/>
    <x v="1"/>
    <n v="259152"/>
  </r>
  <r>
    <x v="11"/>
    <x v="60"/>
    <x v="0"/>
    <x v="0"/>
    <x v="2"/>
    <x v="2"/>
    <n v="0"/>
  </r>
  <r>
    <x v="11"/>
    <x v="60"/>
    <x v="0"/>
    <x v="0"/>
    <x v="3"/>
    <x v="10"/>
    <n v="-2664"/>
  </r>
  <r>
    <x v="11"/>
    <x v="60"/>
    <x v="0"/>
    <x v="0"/>
    <x v="3"/>
    <x v="11"/>
    <n v="2947"/>
  </r>
  <r>
    <x v="11"/>
    <x v="60"/>
    <x v="0"/>
    <x v="0"/>
    <x v="3"/>
    <x v="12"/>
    <n v="1493"/>
  </r>
  <r>
    <x v="11"/>
    <x v="60"/>
    <x v="0"/>
    <x v="0"/>
    <x v="3"/>
    <x v="13"/>
    <n v="886"/>
  </r>
  <r>
    <x v="11"/>
    <x v="60"/>
    <x v="0"/>
    <x v="0"/>
    <x v="3"/>
    <x v="14"/>
    <n v="0"/>
  </r>
  <r>
    <x v="11"/>
    <x v="60"/>
    <x v="0"/>
    <x v="0"/>
    <x v="3"/>
    <x v="15"/>
    <n v="0"/>
  </r>
  <r>
    <x v="11"/>
    <x v="60"/>
    <x v="0"/>
    <x v="0"/>
    <x v="4"/>
    <x v="4"/>
    <n v="176633"/>
  </r>
  <r>
    <x v="11"/>
    <x v="60"/>
    <x v="0"/>
    <x v="0"/>
    <x v="5"/>
    <x v="16"/>
    <n v="0"/>
  </r>
  <r>
    <x v="11"/>
    <x v="60"/>
    <x v="0"/>
    <x v="0"/>
    <x v="5"/>
    <x v="17"/>
    <n v="0"/>
  </r>
  <r>
    <x v="11"/>
    <x v="60"/>
    <x v="0"/>
    <x v="0"/>
    <x v="5"/>
    <x v="18"/>
    <n v="0"/>
  </r>
  <r>
    <x v="11"/>
    <x v="60"/>
    <x v="0"/>
    <x v="1"/>
    <x v="6"/>
    <x v="6"/>
    <n v="34025"/>
  </r>
  <r>
    <x v="11"/>
    <x v="60"/>
    <x v="0"/>
    <x v="2"/>
    <x v="7"/>
    <x v="7"/>
    <n v="40518"/>
  </r>
  <r>
    <x v="11"/>
    <x v="60"/>
    <x v="0"/>
    <x v="2"/>
    <x v="8"/>
    <x v="19"/>
    <n v="156398"/>
  </r>
  <r>
    <x v="11"/>
    <x v="60"/>
    <x v="0"/>
    <x v="2"/>
    <x v="8"/>
    <x v="20"/>
    <n v="3918"/>
  </r>
  <r>
    <x v="11"/>
    <x v="60"/>
    <x v="0"/>
    <x v="2"/>
    <x v="8"/>
    <x v="21"/>
    <n v="197224"/>
  </r>
  <r>
    <x v="11"/>
    <x v="60"/>
    <x v="0"/>
    <x v="2"/>
    <x v="9"/>
    <x v="9"/>
    <n v="80305"/>
  </r>
  <r>
    <x v="11"/>
    <x v="60"/>
    <x v="1"/>
    <x v="0"/>
    <x v="0"/>
    <x v="0"/>
    <n v="15399"/>
  </r>
  <r>
    <x v="11"/>
    <x v="60"/>
    <x v="1"/>
    <x v="0"/>
    <x v="1"/>
    <x v="1"/>
    <n v="257538"/>
  </r>
  <r>
    <x v="11"/>
    <x v="60"/>
    <x v="1"/>
    <x v="0"/>
    <x v="2"/>
    <x v="2"/>
    <n v="0"/>
  </r>
  <r>
    <x v="11"/>
    <x v="60"/>
    <x v="1"/>
    <x v="0"/>
    <x v="3"/>
    <x v="10"/>
    <n v="-8984"/>
  </r>
  <r>
    <x v="11"/>
    <x v="60"/>
    <x v="1"/>
    <x v="0"/>
    <x v="3"/>
    <x v="11"/>
    <n v="0"/>
  </r>
  <r>
    <x v="11"/>
    <x v="60"/>
    <x v="1"/>
    <x v="0"/>
    <x v="3"/>
    <x v="12"/>
    <n v="1493"/>
  </r>
  <r>
    <x v="11"/>
    <x v="60"/>
    <x v="1"/>
    <x v="0"/>
    <x v="3"/>
    <x v="13"/>
    <n v="1586"/>
  </r>
  <r>
    <x v="11"/>
    <x v="60"/>
    <x v="1"/>
    <x v="0"/>
    <x v="3"/>
    <x v="14"/>
    <n v="0"/>
  </r>
  <r>
    <x v="11"/>
    <x v="60"/>
    <x v="1"/>
    <x v="0"/>
    <x v="3"/>
    <x v="15"/>
    <n v="0"/>
  </r>
  <r>
    <x v="11"/>
    <x v="60"/>
    <x v="1"/>
    <x v="0"/>
    <x v="4"/>
    <x v="4"/>
    <n v="177117"/>
  </r>
  <r>
    <x v="11"/>
    <x v="60"/>
    <x v="1"/>
    <x v="0"/>
    <x v="5"/>
    <x v="16"/>
    <n v="0"/>
  </r>
  <r>
    <x v="11"/>
    <x v="60"/>
    <x v="1"/>
    <x v="0"/>
    <x v="5"/>
    <x v="17"/>
    <n v="0"/>
  </r>
  <r>
    <x v="11"/>
    <x v="60"/>
    <x v="1"/>
    <x v="0"/>
    <x v="5"/>
    <x v="18"/>
    <n v="-399"/>
  </r>
  <r>
    <x v="11"/>
    <x v="60"/>
    <x v="1"/>
    <x v="1"/>
    <x v="6"/>
    <x v="6"/>
    <n v="36247"/>
  </r>
  <r>
    <x v="11"/>
    <x v="60"/>
    <x v="1"/>
    <x v="2"/>
    <x v="7"/>
    <x v="7"/>
    <n v="40518"/>
  </r>
  <r>
    <x v="11"/>
    <x v="60"/>
    <x v="1"/>
    <x v="2"/>
    <x v="8"/>
    <x v="19"/>
    <n v="156072"/>
  </r>
  <r>
    <x v="11"/>
    <x v="60"/>
    <x v="1"/>
    <x v="2"/>
    <x v="8"/>
    <x v="20"/>
    <n v="3918"/>
  </r>
  <r>
    <x v="11"/>
    <x v="60"/>
    <x v="1"/>
    <x v="2"/>
    <x v="8"/>
    <x v="21"/>
    <n v="197224"/>
  </r>
  <r>
    <x v="11"/>
    <x v="60"/>
    <x v="1"/>
    <x v="2"/>
    <x v="9"/>
    <x v="9"/>
    <n v="94873"/>
  </r>
  <r>
    <x v="11"/>
    <x v="61"/>
    <x v="0"/>
    <x v="0"/>
    <x v="0"/>
    <x v="0"/>
    <n v="18432"/>
  </r>
  <r>
    <x v="11"/>
    <x v="61"/>
    <x v="0"/>
    <x v="0"/>
    <x v="1"/>
    <x v="1"/>
    <n v="387385"/>
  </r>
  <r>
    <x v="11"/>
    <x v="61"/>
    <x v="0"/>
    <x v="0"/>
    <x v="2"/>
    <x v="2"/>
    <n v="0"/>
  </r>
  <r>
    <x v="11"/>
    <x v="61"/>
    <x v="0"/>
    <x v="0"/>
    <x v="3"/>
    <x v="10"/>
    <n v="-45416"/>
  </r>
  <r>
    <x v="11"/>
    <x v="61"/>
    <x v="0"/>
    <x v="0"/>
    <x v="3"/>
    <x v="11"/>
    <n v="20369"/>
  </r>
  <r>
    <x v="11"/>
    <x v="61"/>
    <x v="0"/>
    <x v="0"/>
    <x v="3"/>
    <x v="12"/>
    <n v="2562"/>
  </r>
  <r>
    <x v="11"/>
    <x v="61"/>
    <x v="0"/>
    <x v="0"/>
    <x v="3"/>
    <x v="13"/>
    <n v="7732"/>
  </r>
  <r>
    <x v="11"/>
    <x v="61"/>
    <x v="0"/>
    <x v="0"/>
    <x v="3"/>
    <x v="14"/>
    <n v="0"/>
  </r>
  <r>
    <x v="11"/>
    <x v="61"/>
    <x v="0"/>
    <x v="0"/>
    <x v="3"/>
    <x v="15"/>
    <n v="0"/>
  </r>
  <r>
    <x v="11"/>
    <x v="61"/>
    <x v="0"/>
    <x v="0"/>
    <x v="4"/>
    <x v="4"/>
    <n v="316587"/>
  </r>
  <r>
    <x v="11"/>
    <x v="61"/>
    <x v="0"/>
    <x v="0"/>
    <x v="5"/>
    <x v="16"/>
    <n v="0"/>
  </r>
  <r>
    <x v="11"/>
    <x v="61"/>
    <x v="0"/>
    <x v="0"/>
    <x v="5"/>
    <x v="17"/>
    <n v="0"/>
  </r>
  <r>
    <x v="11"/>
    <x v="61"/>
    <x v="0"/>
    <x v="0"/>
    <x v="5"/>
    <x v="18"/>
    <n v="0"/>
  </r>
  <r>
    <x v="11"/>
    <x v="61"/>
    <x v="0"/>
    <x v="1"/>
    <x v="6"/>
    <x v="6"/>
    <n v="49763"/>
  </r>
  <r>
    <x v="11"/>
    <x v="61"/>
    <x v="0"/>
    <x v="2"/>
    <x v="7"/>
    <x v="7"/>
    <n v="117309"/>
  </r>
  <r>
    <x v="11"/>
    <x v="61"/>
    <x v="0"/>
    <x v="2"/>
    <x v="8"/>
    <x v="19"/>
    <n v="222726"/>
  </r>
  <r>
    <x v="11"/>
    <x v="61"/>
    <x v="0"/>
    <x v="2"/>
    <x v="8"/>
    <x v="20"/>
    <n v="5127"/>
  </r>
  <r>
    <x v="11"/>
    <x v="61"/>
    <x v="0"/>
    <x v="2"/>
    <x v="8"/>
    <x v="21"/>
    <n v="303528"/>
  </r>
  <r>
    <x v="11"/>
    <x v="61"/>
    <x v="0"/>
    <x v="2"/>
    <x v="9"/>
    <x v="9"/>
    <n v="138230"/>
  </r>
  <r>
    <x v="11"/>
    <x v="61"/>
    <x v="1"/>
    <x v="0"/>
    <x v="0"/>
    <x v="0"/>
    <n v="36995"/>
  </r>
  <r>
    <x v="11"/>
    <x v="61"/>
    <x v="1"/>
    <x v="0"/>
    <x v="1"/>
    <x v="1"/>
    <n v="431347"/>
  </r>
  <r>
    <x v="11"/>
    <x v="61"/>
    <x v="1"/>
    <x v="0"/>
    <x v="2"/>
    <x v="2"/>
    <n v="0"/>
  </r>
  <r>
    <x v="11"/>
    <x v="61"/>
    <x v="1"/>
    <x v="0"/>
    <x v="3"/>
    <x v="10"/>
    <n v="-52823"/>
  </r>
  <r>
    <x v="11"/>
    <x v="61"/>
    <x v="1"/>
    <x v="0"/>
    <x v="3"/>
    <x v="11"/>
    <n v="0"/>
  </r>
  <r>
    <x v="11"/>
    <x v="61"/>
    <x v="1"/>
    <x v="0"/>
    <x v="3"/>
    <x v="12"/>
    <n v="2562"/>
  </r>
  <r>
    <x v="11"/>
    <x v="61"/>
    <x v="1"/>
    <x v="0"/>
    <x v="3"/>
    <x v="13"/>
    <n v="8616"/>
  </r>
  <r>
    <x v="11"/>
    <x v="61"/>
    <x v="1"/>
    <x v="0"/>
    <x v="3"/>
    <x v="14"/>
    <n v="0"/>
  </r>
  <r>
    <x v="11"/>
    <x v="61"/>
    <x v="1"/>
    <x v="0"/>
    <x v="3"/>
    <x v="15"/>
    <n v="0"/>
  </r>
  <r>
    <x v="11"/>
    <x v="61"/>
    <x v="1"/>
    <x v="0"/>
    <x v="4"/>
    <x v="4"/>
    <n v="335672"/>
  </r>
  <r>
    <x v="11"/>
    <x v="61"/>
    <x v="1"/>
    <x v="0"/>
    <x v="5"/>
    <x v="16"/>
    <n v="0"/>
  </r>
  <r>
    <x v="11"/>
    <x v="61"/>
    <x v="1"/>
    <x v="0"/>
    <x v="5"/>
    <x v="17"/>
    <n v="0"/>
  </r>
  <r>
    <x v="11"/>
    <x v="61"/>
    <x v="1"/>
    <x v="0"/>
    <x v="5"/>
    <x v="18"/>
    <n v="-3872"/>
  </r>
  <r>
    <x v="11"/>
    <x v="61"/>
    <x v="1"/>
    <x v="1"/>
    <x v="6"/>
    <x v="6"/>
    <n v="73785"/>
  </r>
  <r>
    <x v="11"/>
    <x v="61"/>
    <x v="1"/>
    <x v="2"/>
    <x v="7"/>
    <x v="7"/>
    <n v="117309"/>
  </r>
  <r>
    <x v="11"/>
    <x v="61"/>
    <x v="1"/>
    <x v="2"/>
    <x v="8"/>
    <x v="19"/>
    <n v="219777"/>
  </r>
  <r>
    <x v="11"/>
    <x v="61"/>
    <x v="1"/>
    <x v="2"/>
    <x v="8"/>
    <x v="20"/>
    <n v="5127"/>
  </r>
  <r>
    <x v="11"/>
    <x v="61"/>
    <x v="1"/>
    <x v="2"/>
    <x v="8"/>
    <x v="21"/>
    <n v="303528"/>
  </r>
  <r>
    <x v="11"/>
    <x v="61"/>
    <x v="1"/>
    <x v="2"/>
    <x v="9"/>
    <x v="9"/>
    <n v="277575"/>
  </r>
  <r>
    <x v="11"/>
    <x v="62"/>
    <x v="0"/>
    <x v="0"/>
    <x v="0"/>
    <x v="0"/>
    <n v="11836"/>
  </r>
  <r>
    <x v="11"/>
    <x v="62"/>
    <x v="0"/>
    <x v="0"/>
    <x v="1"/>
    <x v="1"/>
    <n v="229349"/>
  </r>
  <r>
    <x v="11"/>
    <x v="62"/>
    <x v="0"/>
    <x v="0"/>
    <x v="2"/>
    <x v="2"/>
    <n v="0"/>
  </r>
  <r>
    <x v="11"/>
    <x v="62"/>
    <x v="0"/>
    <x v="0"/>
    <x v="3"/>
    <x v="10"/>
    <n v="-1641"/>
  </r>
  <r>
    <x v="11"/>
    <x v="62"/>
    <x v="0"/>
    <x v="0"/>
    <x v="3"/>
    <x v="11"/>
    <n v="0"/>
  </r>
  <r>
    <x v="11"/>
    <x v="62"/>
    <x v="0"/>
    <x v="0"/>
    <x v="3"/>
    <x v="12"/>
    <n v="0"/>
  </r>
  <r>
    <x v="11"/>
    <x v="62"/>
    <x v="0"/>
    <x v="0"/>
    <x v="3"/>
    <x v="13"/>
    <n v="15181"/>
  </r>
  <r>
    <x v="11"/>
    <x v="62"/>
    <x v="0"/>
    <x v="0"/>
    <x v="3"/>
    <x v="14"/>
    <n v="0"/>
  </r>
  <r>
    <x v="11"/>
    <x v="62"/>
    <x v="0"/>
    <x v="0"/>
    <x v="3"/>
    <x v="15"/>
    <n v="0"/>
  </r>
  <r>
    <x v="11"/>
    <x v="62"/>
    <x v="0"/>
    <x v="0"/>
    <x v="4"/>
    <x v="4"/>
    <n v="224584"/>
  </r>
  <r>
    <x v="11"/>
    <x v="62"/>
    <x v="0"/>
    <x v="0"/>
    <x v="5"/>
    <x v="16"/>
    <n v="0"/>
  </r>
  <r>
    <x v="11"/>
    <x v="62"/>
    <x v="0"/>
    <x v="0"/>
    <x v="5"/>
    <x v="17"/>
    <n v="0"/>
  </r>
  <r>
    <x v="11"/>
    <x v="62"/>
    <x v="0"/>
    <x v="0"/>
    <x v="5"/>
    <x v="18"/>
    <n v="0"/>
  </r>
  <r>
    <x v="11"/>
    <x v="62"/>
    <x v="0"/>
    <x v="1"/>
    <x v="6"/>
    <x v="6"/>
    <n v="21871"/>
  </r>
  <r>
    <x v="11"/>
    <x v="62"/>
    <x v="0"/>
    <x v="2"/>
    <x v="7"/>
    <x v="7"/>
    <n v="180205"/>
  </r>
  <r>
    <x v="11"/>
    <x v="62"/>
    <x v="0"/>
    <x v="2"/>
    <x v="8"/>
    <x v="19"/>
    <n v="35460"/>
  </r>
  <r>
    <x v="11"/>
    <x v="62"/>
    <x v="0"/>
    <x v="2"/>
    <x v="8"/>
    <x v="20"/>
    <n v="657"/>
  </r>
  <r>
    <x v="11"/>
    <x v="62"/>
    <x v="0"/>
    <x v="2"/>
    <x v="8"/>
    <x v="21"/>
    <n v="199284"/>
  </r>
  <r>
    <x v="11"/>
    <x v="62"/>
    <x v="0"/>
    <x v="2"/>
    <x v="9"/>
    <x v="9"/>
    <n v="58494"/>
  </r>
  <r>
    <x v="11"/>
    <x v="62"/>
    <x v="1"/>
    <x v="0"/>
    <x v="0"/>
    <x v="0"/>
    <n v="15004"/>
  </r>
  <r>
    <x v="11"/>
    <x v="62"/>
    <x v="1"/>
    <x v="0"/>
    <x v="1"/>
    <x v="1"/>
    <n v="234254"/>
  </r>
  <r>
    <x v="11"/>
    <x v="62"/>
    <x v="1"/>
    <x v="0"/>
    <x v="2"/>
    <x v="2"/>
    <n v="0"/>
  </r>
  <r>
    <x v="11"/>
    <x v="62"/>
    <x v="1"/>
    <x v="0"/>
    <x v="3"/>
    <x v="10"/>
    <n v="-7134"/>
  </r>
  <r>
    <x v="11"/>
    <x v="62"/>
    <x v="1"/>
    <x v="0"/>
    <x v="3"/>
    <x v="11"/>
    <n v="0"/>
  </r>
  <r>
    <x v="11"/>
    <x v="62"/>
    <x v="1"/>
    <x v="0"/>
    <x v="3"/>
    <x v="12"/>
    <n v="0"/>
  </r>
  <r>
    <x v="11"/>
    <x v="62"/>
    <x v="1"/>
    <x v="0"/>
    <x v="3"/>
    <x v="13"/>
    <n v="8184"/>
  </r>
  <r>
    <x v="11"/>
    <x v="62"/>
    <x v="1"/>
    <x v="0"/>
    <x v="3"/>
    <x v="14"/>
    <n v="0"/>
  </r>
  <r>
    <x v="11"/>
    <x v="62"/>
    <x v="1"/>
    <x v="0"/>
    <x v="3"/>
    <x v="15"/>
    <n v="0"/>
  </r>
  <r>
    <x v="11"/>
    <x v="62"/>
    <x v="1"/>
    <x v="0"/>
    <x v="4"/>
    <x v="4"/>
    <n v="224584"/>
  </r>
  <r>
    <x v="11"/>
    <x v="62"/>
    <x v="1"/>
    <x v="0"/>
    <x v="5"/>
    <x v="16"/>
    <n v="0"/>
  </r>
  <r>
    <x v="11"/>
    <x v="62"/>
    <x v="1"/>
    <x v="0"/>
    <x v="5"/>
    <x v="17"/>
    <n v="0"/>
  </r>
  <r>
    <x v="11"/>
    <x v="62"/>
    <x v="1"/>
    <x v="0"/>
    <x v="5"/>
    <x v="18"/>
    <n v="0"/>
  </r>
  <r>
    <x v="11"/>
    <x v="62"/>
    <x v="1"/>
    <x v="1"/>
    <x v="6"/>
    <x v="6"/>
    <n v="11933"/>
  </r>
  <r>
    <x v="11"/>
    <x v="62"/>
    <x v="1"/>
    <x v="2"/>
    <x v="7"/>
    <x v="7"/>
    <n v="180205"/>
  </r>
  <r>
    <x v="11"/>
    <x v="62"/>
    <x v="1"/>
    <x v="2"/>
    <x v="8"/>
    <x v="19"/>
    <n v="34723"/>
  </r>
  <r>
    <x v="11"/>
    <x v="62"/>
    <x v="1"/>
    <x v="2"/>
    <x v="8"/>
    <x v="20"/>
    <n v="657"/>
  </r>
  <r>
    <x v="11"/>
    <x v="62"/>
    <x v="1"/>
    <x v="2"/>
    <x v="8"/>
    <x v="21"/>
    <n v="199284"/>
  </r>
  <r>
    <x v="11"/>
    <x v="62"/>
    <x v="1"/>
    <x v="2"/>
    <x v="9"/>
    <x v="9"/>
    <n v="69856"/>
  </r>
  <r>
    <x v="12"/>
    <x v="0"/>
    <x v="0"/>
    <x v="0"/>
    <x v="0"/>
    <x v="0"/>
    <n v="3842786"/>
  </r>
  <r>
    <x v="12"/>
    <x v="0"/>
    <x v="0"/>
    <x v="0"/>
    <x v="1"/>
    <x v="1"/>
    <n v="34630258"/>
  </r>
  <r>
    <x v="12"/>
    <x v="0"/>
    <x v="0"/>
    <x v="0"/>
    <x v="2"/>
    <x v="2"/>
    <n v="3322301"/>
  </r>
  <r>
    <x v="12"/>
    <x v="0"/>
    <x v="0"/>
    <x v="0"/>
    <x v="3"/>
    <x v="10"/>
    <n v="-1981497"/>
  </r>
  <r>
    <x v="12"/>
    <x v="0"/>
    <x v="0"/>
    <x v="0"/>
    <x v="3"/>
    <x v="11"/>
    <n v="-269622"/>
  </r>
  <r>
    <x v="12"/>
    <x v="0"/>
    <x v="0"/>
    <x v="0"/>
    <x v="3"/>
    <x v="12"/>
    <n v="370250"/>
  </r>
  <r>
    <x v="12"/>
    <x v="0"/>
    <x v="0"/>
    <x v="0"/>
    <x v="3"/>
    <x v="13"/>
    <n v="1948631"/>
  </r>
  <r>
    <x v="12"/>
    <x v="0"/>
    <x v="0"/>
    <x v="0"/>
    <x v="3"/>
    <x v="14"/>
    <n v="-4769"/>
  </r>
  <r>
    <x v="12"/>
    <x v="0"/>
    <x v="0"/>
    <x v="0"/>
    <x v="3"/>
    <x v="15"/>
    <n v="2675"/>
  </r>
  <r>
    <x v="12"/>
    <x v="0"/>
    <x v="0"/>
    <x v="0"/>
    <x v="4"/>
    <x v="4"/>
    <n v="44861747"/>
  </r>
  <r>
    <x v="12"/>
    <x v="0"/>
    <x v="0"/>
    <x v="0"/>
    <x v="5"/>
    <x v="16"/>
    <n v="0"/>
  </r>
  <r>
    <x v="12"/>
    <x v="0"/>
    <x v="0"/>
    <x v="0"/>
    <x v="5"/>
    <x v="17"/>
    <n v="0"/>
  </r>
  <r>
    <x v="12"/>
    <x v="0"/>
    <x v="0"/>
    <x v="0"/>
    <x v="5"/>
    <x v="18"/>
    <n v="0"/>
  </r>
  <r>
    <x v="12"/>
    <x v="0"/>
    <x v="0"/>
    <x v="1"/>
    <x v="6"/>
    <x v="6"/>
    <n v="-2830873"/>
  </r>
  <r>
    <x v="12"/>
    <x v="0"/>
    <x v="0"/>
    <x v="2"/>
    <x v="7"/>
    <x v="7"/>
    <n v="5368182"/>
  </r>
  <r>
    <x v="12"/>
    <x v="0"/>
    <x v="0"/>
    <x v="2"/>
    <x v="8"/>
    <x v="19"/>
    <n v="11405808"/>
  </r>
  <r>
    <x v="12"/>
    <x v="0"/>
    <x v="0"/>
    <x v="2"/>
    <x v="8"/>
    <x v="20"/>
    <n v="1019434"/>
  </r>
  <r>
    <x v="12"/>
    <x v="0"/>
    <x v="0"/>
    <x v="2"/>
    <x v="8"/>
    <x v="21"/>
    <n v="52304548"/>
  </r>
  <r>
    <x v="12"/>
    <x v="0"/>
    <x v="0"/>
    <x v="2"/>
    <x v="9"/>
    <x v="9"/>
    <n v="13662579"/>
  </r>
  <r>
    <x v="12"/>
    <x v="0"/>
    <x v="1"/>
    <x v="0"/>
    <x v="0"/>
    <x v="0"/>
    <n v="14298655"/>
  </r>
  <r>
    <x v="12"/>
    <x v="0"/>
    <x v="1"/>
    <x v="0"/>
    <x v="1"/>
    <x v="1"/>
    <n v="45704585"/>
  </r>
  <r>
    <x v="12"/>
    <x v="0"/>
    <x v="1"/>
    <x v="0"/>
    <x v="2"/>
    <x v="2"/>
    <n v="3370742"/>
  </r>
  <r>
    <x v="12"/>
    <x v="0"/>
    <x v="1"/>
    <x v="0"/>
    <x v="3"/>
    <x v="10"/>
    <n v="-6746323"/>
  </r>
  <r>
    <x v="12"/>
    <x v="0"/>
    <x v="1"/>
    <x v="0"/>
    <x v="3"/>
    <x v="11"/>
    <n v="-6785010"/>
  </r>
  <r>
    <x v="12"/>
    <x v="0"/>
    <x v="1"/>
    <x v="0"/>
    <x v="3"/>
    <x v="12"/>
    <n v="65133"/>
  </r>
  <r>
    <x v="12"/>
    <x v="0"/>
    <x v="1"/>
    <x v="0"/>
    <x v="3"/>
    <x v="13"/>
    <n v="1396130"/>
  </r>
  <r>
    <x v="12"/>
    <x v="0"/>
    <x v="1"/>
    <x v="0"/>
    <x v="3"/>
    <x v="14"/>
    <n v="5242631"/>
  </r>
  <r>
    <x v="12"/>
    <x v="0"/>
    <x v="1"/>
    <x v="0"/>
    <x v="3"/>
    <x v="15"/>
    <n v="548935"/>
  </r>
  <r>
    <x v="12"/>
    <x v="0"/>
    <x v="1"/>
    <x v="0"/>
    <x v="4"/>
    <x v="4"/>
    <n v="54115665"/>
  </r>
  <r>
    <x v="12"/>
    <x v="0"/>
    <x v="1"/>
    <x v="0"/>
    <x v="5"/>
    <x v="16"/>
    <n v="-1003342"/>
  </r>
  <r>
    <x v="12"/>
    <x v="0"/>
    <x v="1"/>
    <x v="0"/>
    <x v="5"/>
    <x v="17"/>
    <n v="4856072"/>
  </r>
  <r>
    <x v="12"/>
    <x v="0"/>
    <x v="1"/>
    <x v="0"/>
    <x v="5"/>
    <x v="18"/>
    <n v="-2036775"/>
  </r>
  <r>
    <x v="12"/>
    <x v="0"/>
    <x v="1"/>
    <x v="1"/>
    <x v="6"/>
    <x v="6"/>
    <n v="11105993"/>
  </r>
  <r>
    <x v="12"/>
    <x v="0"/>
    <x v="1"/>
    <x v="2"/>
    <x v="7"/>
    <x v="7"/>
    <n v="5368182"/>
  </r>
  <r>
    <x v="12"/>
    <x v="0"/>
    <x v="1"/>
    <x v="2"/>
    <x v="8"/>
    <x v="19"/>
    <n v="11033114"/>
  </r>
  <r>
    <x v="12"/>
    <x v="0"/>
    <x v="1"/>
    <x v="2"/>
    <x v="8"/>
    <x v="20"/>
    <n v="986611"/>
  </r>
  <r>
    <x v="12"/>
    <x v="0"/>
    <x v="1"/>
    <x v="2"/>
    <x v="8"/>
    <x v="21"/>
    <n v="52304548"/>
  </r>
  <r>
    <x v="12"/>
    <x v="0"/>
    <x v="1"/>
    <x v="2"/>
    <x v="9"/>
    <x v="9"/>
    <n v="63365734"/>
  </r>
  <r>
    <x v="12"/>
    <x v="1"/>
    <x v="0"/>
    <x v="0"/>
    <x v="0"/>
    <x v="0"/>
    <n v="1171214"/>
  </r>
  <r>
    <x v="12"/>
    <x v="1"/>
    <x v="0"/>
    <x v="0"/>
    <x v="1"/>
    <x v="1"/>
    <n v="6748547"/>
  </r>
  <r>
    <x v="12"/>
    <x v="1"/>
    <x v="0"/>
    <x v="0"/>
    <x v="2"/>
    <x v="2"/>
    <n v="588394"/>
  </r>
  <r>
    <x v="12"/>
    <x v="1"/>
    <x v="0"/>
    <x v="0"/>
    <x v="3"/>
    <x v="10"/>
    <n v="-1474645"/>
  </r>
  <r>
    <x v="12"/>
    <x v="1"/>
    <x v="0"/>
    <x v="0"/>
    <x v="3"/>
    <x v="11"/>
    <n v="0"/>
  </r>
  <r>
    <x v="12"/>
    <x v="1"/>
    <x v="0"/>
    <x v="0"/>
    <x v="3"/>
    <x v="12"/>
    <n v="24099"/>
  </r>
  <r>
    <x v="12"/>
    <x v="1"/>
    <x v="0"/>
    <x v="0"/>
    <x v="3"/>
    <x v="13"/>
    <n v="186045"/>
  </r>
  <r>
    <x v="12"/>
    <x v="1"/>
    <x v="0"/>
    <x v="0"/>
    <x v="3"/>
    <x v="14"/>
    <n v="15064"/>
  </r>
  <r>
    <x v="12"/>
    <x v="1"/>
    <x v="0"/>
    <x v="0"/>
    <x v="3"/>
    <x v="15"/>
    <n v="0"/>
  </r>
  <r>
    <x v="12"/>
    <x v="1"/>
    <x v="0"/>
    <x v="0"/>
    <x v="4"/>
    <x v="4"/>
    <n v="11198800"/>
  </r>
  <r>
    <x v="12"/>
    <x v="1"/>
    <x v="0"/>
    <x v="0"/>
    <x v="5"/>
    <x v="16"/>
    <n v="0"/>
  </r>
  <r>
    <x v="12"/>
    <x v="1"/>
    <x v="0"/>
    <x v="0"/>
    <x v="5"/>
    <x v="17"/>
    <n v="0"/>
  </r>
  <r>
    <x v="12"/>
    <x v="1"/>
    <x v="0"/>
    <x v="0"/>
    <x v="5"/>
    <x v="18"/>
    <n v="0"/>
  </r>
  <r>
    <x v="12"/>
    <x v="1"/>
    <x v="0"/>
    <x v="1"/>
    <x v="6"/>
    <x v="6"/>
    <n v="4524"/>
  </r>
  <r>
    <x v="12"/>
    <x v="1"/>
    <x v="0"/>
    <x v="2"/>
    <x v="7"/>
    <x v="7"/>
    <n v="1012211"/>
  </r>
  <r>
    <x v="12"/>
    <x v="1"/>
    <x v="0"/>
    <x v="2"/>
    <x v="8"/>
    <x v="19"/>
    <n v="2197168"/>
  </r>
  <r>
    <x v="12"/>
    <x v="1"/>
    <x v="0"/>
    <x v="2"/>
    <x v="8"/>
    <x v="20"/>
    <n v="385936"/>
  </r>
  <r>
    <x v="12"/>
    <x v="1"/>
    <x v="0"/>
    <x v="2"/>
    <x v="8"/>
    <x v="21"/>
    <n v="14467042"/>
  </r>
  <r>
    <x v="12"/>
    <x v="1"/>
    <x v="0"/>
    <x v="2"/>
    <x v="9"/>
    <x v="9"/>
    <n v="2898559"/>
  </r>
  <r>
    <x v="12"/>
    <x v="1"/>
    <x v="1"/>
    <x v="0"/>
    <x v="0"/>
    <x v="0"/>
    <n v="1395396"/>
  </r>
  <r>
    <x v="12"/>
    <x v="1"/>
    <x v="1"/>
    <x v="0"/>
    <x v="1"/>
    <x v="1"/>
    <n v="7061880"/>
  </r>
  <r>
    <x v="12"/>
    <x v="1"/>
    <x v="1"/>
    <x v="0"/>
    <x v="2"/>
    <x v="2"/>
    <n v="588394"/>
  </r>
  <r>
    <x v="12"/>
    <x v="1"/>
    <x v="1"/>
    <x v="0"/>
    <x v="3"/>
    <x v="10"/>
    <n v="-1914551"/>
  </r>
  <r>
    <x v="12"/>
    <x v="1"/>
    <x v="1"/>
    <x v="0"/>
    <x v="3"/>
    <x v="11"/>
    <n v="0"/>
  </r>
  <r>
    <x v="12"/>
    <x v="1"/>
    <x v="1"/>
    <x v="0"/>
    <x v="3"/>
    <x v="12"/>
    <n v="24099"/>
  </r>
  <r>
    <x v="12"/>
    <x v="1"/>
    <x v="1"/>
    <x v="0"/>
    <x v="3"/>
    <x v="13"/>
    <n v="105640"/>
  </r>
  <r>
    <x v="12"/>
    <x v="1"/>
    <x v="1"/>
    <x v="0"/>
    <x v="3"/>
    <x v="14"/>
    <n v="15064"/>
  </r>
  <r>
    <x v="12"/>
    <x v="1"/>
    <x v="1"/>
    <x v="0"/>
    <x v="3"/>
    <x v="15"/>
    <n v="0"/>
  </r>
  <r>
    <x v="12"/>
    <x v="1"/>
    <x v="1"/>
    <x v="0"/>
    <x v="4"/>
    <x v="4"/>
    <n v="11242052"/>
  </r>
  <r>
    <x v="12"/>
    <x v="1"/>
    <x v="1"/>
    <x v="0"/>
    <x v="5"/>
    <x v="16"/>
    <n v="0"/>
  </r>
  <r>
    <x v="12"/>
    <x v="1"/>
    <x v="1"/>
    <x v="0"/>
    <x v="5"/>
    <x v="17"/>
    <n v="0"/>
  </r>
  <r>
    <x v="12"/>
    <x v="1"/>
    <x v="1"/>
    <x v="0"/>
    <x v="5"/>
    <x v="18"/>
    <n v="0"/>
  </r>
  <r>
    <x v="12"/>
    <x v="1"/>
    <x v="1"/>
    <x v="1"/>
    <x v="6"/>
    <x v="6"/>
    <n v="660404"/>
  </r>
  <r>
    <x v="12"/>
    <x v="1"/>
    <x v="1"/>
    <x v="2"/>
    <x v="7"/>
    <x v="7"/>
    <n v="1012211"/>
  </r>
  <r>
    <x v="12"/>
    <x v="1"/>
    <x v="1"/>
    <x v="2"/>
    <x v="8"/>
    <x v="19"/>
    <n v="2130660"/>
  </r>
  <r>
    <x v="12"/>
    <x v="1"/>
    <x v="1"/>
    <x v="2"/>
    <x v="8"/>
    <x v="20"/>
    <n v="385936"/>
  </r>
  <r>
    <x v="12"/>
    <x v="1"/>
    <x v="1"/>
    <x v="2"/>
    <x v="8"/>
    <x v="21"/>
    <n v="14467042"/>
  </r>
  <r>
    <x v="12"/>
    <x v="1"/>
    <x v="1"/>
    <x v="2"/>
    <x v="9"/>
    <x v="9"/>
    <n v="4722025"/>
  </r>
  <r>
    <x v="12"/>
    <x v="2"/>
    <x v="0"/>
    <x v="0"/>
    <x v="0"/>
    <x v="0"/>
    <n v="85998"/>
  </r>
  <r>
    <x v="12"/>
    <x v="2"/>
    <x v="0"/>
    <x v="0"/>
    <x v="1"/>
    <x v="1"/>
    <n v="1088795"/>
  </r>
  <r>
    <x v="12"/>
    <x v="2"/>
    <x v="0"/>
    <x v="0"/>
    <x v="2"/>
    <x v="2"/>
    <n v="94576"/>
  </r>
  <r>
    <x v="12"/>
    <x v="2"/>
    <x v="0"/>
    <x v="0"/>
    <x v="3"/>
    <x v="10"/>
    <n v="-20728"/>
  </r>
  <r>
    <x v="12"/>
    <x v="2"/>
    <x v="0"/>
    <x v="0"/>
    <x v="3"/>
    <x v="11"/>
    <n v="0"/>
  </r>
  <r>
    <x v="12"/>
    <x v="2"/>
    <x v="0"/>
    <x v="0"/>
    <x v="3"/>
    <x v="12"/>
    <n v="49927"/>
  </r>
  <r>
    <x v="12"/>
    <x v="2"/>
    <x v="0"/>
    <x v="0"/>
    <x v="3"/>
    <x v="13"/>
    <n v="83517"/>
  </r>
  <r>
    <x v="12"/>
    <x v="2"/>
    <x v="0"/>
    <x v="0"/>
    <x v="3"/>
    <x v="14"/>
    <n v="0"/>
  </r>
  <r>
    <x v="12"/>
    <x v="2"/>
    <x v="0"/>
    <x v="0"/>
    <x v="3"/>
    <x v="15"/>
    <n v="183201"/>
  </r>
  <r>
    <x v="12"/>
    <x v="2"/>
    <x v="0"/>
    <x v="0"/>
    <x v="4"/>
    <x v="4"/>
    <n v="1588762"/>
  </r>
  <r>
    <x v="12"/>
    <x v="2"/>
    <x v="0"/>
    <x v="0"/>
    <x v="5"/>
    <x v="16"/>
    <n v="0"/>
  </r>
  <r>
    <x v="12"/>
    <x v="2"/>
    <x v="0"/>
    <x v="0"/>
    <x v="5"/>
    <x v="17"/>
    <n v="0"/>
  </r>
  <r>
    <x v="12"/>
    <x v="2"/>
    <x v="0"/>
    <x v="0"/>
    <x v="5"/>
    <x v="18"/>
    <n v="0"/>
  </r>
  <r>
    <x v="12"/>
    <x v="2"/>
    <x v="0"/>
    <x v="1"/>
    <x v="6"/>
    <x v="6"/>
    <n v="415592"/>
  </r>
  <r>
    <x v="12"/>
    <x v="2"/>
    <x v="0"/>
    <x v="2"/>
    <x v="7"/>
    <x v="7"/>
    <n v="140144"/>
  </r>
  <r>
    <x v="12"/>
    <x v="2"/>
    <x v="0"/>
    <x v="2"/>
    <x v="8"/>
    <x v="19"/>
    <n v="183328"/>
  </r>
  <r>
    <x v="12"/>
    <x v="2"/>
    <x v="0"/>
    <x v="2"/>
    <x v="8"/>
    <x v="20"/>
    <n v="21881"/>
  </r>
  <r>
    <x v="12"/>
    <x v="2"/>
    <x v="0"/>
    <x v="2"/>
    <x v="8"/>
    <x v="21"/>
    <n v="2166994"/>
  </r>
  <r>
    <x v="12"/>
    <x v="2"/>
    <x v="0"/>
    <x v="2"/>
    <x v="9"/>
    <x v="9"/>
    <n v="465459"/>
  </r>
  <r>
    <x v="12"/>
    <x v="2"/>
    <x v="1"/>
    <x v="0"/>
    <x v="0"/>
    <x v="0"/>
    <n v="118961"/>
  </r>
  <r>
    <x v="12"/>
    <x v="2"/>
    <x v="1"/>
    <x v="0"/>
    <x v="1"/>
    <x v="1"/>
    <n v="1169666"/>
  </r>
  <r>
    <x v="12"/>
    <x v="2"/>
    <x v="1"/>
    <x v="0"/>
    <x v="2"/>
    <x v="2"/>
    <n v="98887"/>
  </r>
  <r>
    <x v="12"/>
    <x v="2"/>
    <x v="1"/>
    <x v="0"/>
    <x v="3"/>
    <x v="10"/>
    <n v="-27715"/>
  </r>
  <r>
    <x v="12"/>
    <x v="2"/>
    <x v="1"/>
    <x v="0"/>
    <x v="3"/>
    <x v="11"/>
    <n v="0"/>
  </r>
  <r>
    <x v="12"/>
    <x v="2"/>
    <x v="1"/>
    <x v="0"/>
    <x v="3"/>
    <x v="12"/>
    <n v="4927"/>
  </r>
  <r>
    <x v="12"/>
    <x v="2"/>
    <x v="1"/>
    <x v="0"/>
    <x v="3"/>
    <x v="13"/>
    <n v="45921"/>
  </r>
  <r>
    <x v="12"/>
    <x v="2"/>
    <x v="1"/>
    <x v="0"/>
    <x v="3"/>
    <x v="14"/>
    <n v="0"/>
  </r>
  <r>
    <x v="12"/>
    <x v="2"/>
    <x v="1"/>
    <x v="0"/>
    <x v="3"/>
    <x v="15"/>
    <n v="183201"/>
  </r>
  <r>
    <x v="12"/>
    <x v="2"/>
    <x v="1"/>
    <x v="0"/>
    <x v="4"/>
    <x v="4"/>
    <n v="1612021"/>
  </r>
  <r>
    <x v="12"/>
    <x v="2"/>
    <x v="1"/>
    <x v="0"/>
    <x v="5"/>
    <x v="16"/>
    <n v="0"/>
  </r>
  <r>
    <x v="12"/>
    <x v="2"/>
    <x v="1"/>
    <x v="0"/>
    <x v="5"/>
    <x v="17"/>
    <n v="0"/>
  </r>
  <r>
    <x v="12"/>
    <x v="2"/>
    <x v="1"/>
    <x v="0"/>
    <x v="5"/>
    <x v="18"/>
    <n v="0"/>
  </r>
  <r>
    <x v="12"/>
    <x v="2"/>
    <x v="1"/>
    <x v="1"/>
    <x v="6"/>
    <x v="6"/>
    <n v="434339"/>
  </r>
  <r>
    <x v="12"/>
    <x v="2"/>
    <x v="1"/>
    <x v="2"/>
    <x v="7"/>
    <x v="7"/>
    <n v="140144"/>
  </r>
  <r>
    <x v="12"/>
    <x v="2"/>
    <x v="1"/>
    <x v="2"/>
    <x v="8"/>
    <x v="19"/>
    <n v="176675"/>
  </r>
  <r>
    <x v="12"/>
    <x v="2"/>
    <x v="1"/>
    <x v="2"/>
    <x v="8"/>
    <x v="20"/>
    <n v="21881"/>
  </r>
  <r>
    <x v="12"/>
    <x v="2"/>
    <x v="1"/>
    <x v="2"/>
    <x v="8"/>
    <x v="21"/>
    <n v="2166994"/>
  </r>
  <r>
    <x v="12"/>
    <x v="2"/>
    <x v="1"/>
    <x v="2"/>
    <x v="9"/>
    <x v="9"/>
    <n v="721846"/>
  </r>
  <r>
    <x v="12"/>
    <x v="3"/>
    <x v="0"/>
    <x v="0"/>
    <x v="0"/>
    <x v="0"/>
    <n v="543311"/>
  </r>
  <r>
    <x v="12"/>
    <x v="3"/>
    <x v="0"/>
    <x v="0"/>
    <x v="1"/>
    <x v="1"/>
    <n v="3751126"/>
  </r>
  <r>
    <x v="12"/>
    <x v="3"/>
    <x v="0"/>
    <x v="0"/>
    <x v="2"/>
    <x v="2"/>
    <n v="198410"/>
  </r>
  <r>
    <x v="12"/>
    <x v="3"/>
    <x v="0"/>
    <x v="0"/>
    <x v="3"/>
    <x v="10"/>
    <n v="-298128"/>
  </r>
  <r>
    <x v="12"/>
    <x v="3"/>
    <x v="0"/>
    <x v="0"/>
    <x v="3"/>
    <x v="11"/>
    <n v="0"/>
  </r>
  <r>
    <x v="12"/>
    <x v="3"/>
    <x v="0"/>
    <x v="0"/>
    <x v="3"/>
    <x v="12"/>
    <n v="15285"/>
  </r>
  <r>
    <x v="12"/>
    <x v="3"/>
    <x v="0"/>
    <x v="0"/>
    <x v="3"/>
    <x v="13"/>
    <n v="101217"/>
  </r>
  <r>
    <x v="12"/>
    <x v="3"/>
    <x v="0"/>
    <x v="0"/>
    <x v="3"/>
    <x v="14"/>
    <n v="4018"/>
  </r>
  <r>
    <x v="12"/>
    <x v="3"/>
    <x v="0"/>
    <x v="0"/>
    <x v="3"/>
    <x v="15"/>
    <n v="0"/>
  </r>
  <r>
    <x v="12"/>
    <x v="3"/>
    <x v="0"/>
    <x v="0"/>
    <x v="4"/>
    <x v="4"/>
    <n v="4442514"/>
  </r>
  <r>
    <x v="12"/>
    <x v="3"/>
    <x v="0"/>
    <x v="0"/>
    <x v="5"/>
    <x v="16"/>
    <n v="0"/>
  </r>
  <r>
    <x v="12"/>
    <x v="3"/>
    <x v="0"/>
    <x v="0"/>
    <x v="5"/>
    <x v="17"/>
    <n v="0"/>
  </r>
  <r>
    <x v="12"/>
    <x v="3"/>
    <x v="0"/>
    <x v="0"/>
    <x v="5"/>
    <x v="18"/>
    <n v="0"/>
  </r>
  <r>
    <x v="12"/>
    <x v="3"/>
    <x v="0"/>
    <x v="1"/>
    <x v="6"/>
    <x v="6"/>
    <n v="359415"/>
  </r>
  <r>
    <x v="12"/>
    <x v="3"/>
    <x v="0"/>
    <x v="2"/>
    <x v="7"/>
    <x v="7"/>
    <n v="802434"/>
  </r>
  <r>
    <x v="12"/>
    <x v="3"/>
    <x v="0"/>
    <x v="2"/>
    <x v="8"/>
    <x v="19"/>
    <n v="987515"/>
  </r>
  <r>
    <x v="12"/>
    <x v="3"/>
    <x v="0"/>
    <x v="2"/>
    <x v="8"/>
    <x v="20"/>
    <n v="192879"/>
  </r>
  <r>
    <x v="12"/>
    <x v="3"/>
    <x v="0"/>
    <x v="2"/>
    <x v="8"/>
    <x v="21"/>
    <n v="6587997"/>
  </r>
  <r>
    <x v="12"/>
    <x v="3"/>
    <x v="0"/>
    <x v="2"/>
    <x v="9"/>
    <x v="9"/>
    <n v="901559"/>
  </r>
  <r>
    <x v="12"/>
    <x v="3"/>
    <x v="1"/>
    <x v="0"/>
    <x v="0"/>
    <x v="0"/>
    <n v="647487"/>
  </r>
  <r>
    <x v="12"/>
    <x v="3"/>
    <x v="1"/>
    <x v="0"/>
    <x v="1"/>
    <x v="1"/>
    <n v="4060309"/>
  </r>
  <r>
    <x v="12"/>
    <x v="3"/>
    <x v="1"/>
    <x v="0"/>
    <x v="2"/>
    <x v="2"/>
    <n v="199401"/>
  </r>
  <r>
    <x v="12"/>
    <x v="3"/>
    <x v="1"/>
    <x v="0"/>
    <x v="3"/>
    <x v="10"/>
    <n v="-338644"/>
  </r>
  <r>
    <x v="12"/>
    <x v="3"/>
    <x v="1"/>
    <x v="0"/>
    <x v="3"/>
    <x v="11"/>
    <n v="0"/>
  </r>
  <r>
    <x v="12"/>
    <x v="3"/>
    <x v="1"/>
    <x v="0"/>
    <x v="3"/>
    <x v="12"/>
    <n v="15285"/>
  </r>
  <r>
    <x v="12"/>
    <x v="3"/>
    <x v="1"/>
    <x v="0"/>
    <x v="3"/>
    <x v="13"/>
    <n v="23972"/>
  </r>
  <r>
    <x v="12"/>
    <x v="3"/>
    <x v="1"/>
    <x v="0"/>
    <x v="3"/>
    <x v="14"/>
    <n v="4018"/>
  </r>
  <r>
    <x v="12"/>
    <x v="3"/>
    <x v="1"/>
    <x v="0"/>
    <x v="3"/>
    <x v="15"/>
    <n v="0"/>
  </r>
  <r>
    <x v="12"/>
    <x v="3"/>
    <x v="1"/>
    <x v="0"/>
    <x v="4"/>
    <x v="4"/>
    <n v="5039341"/>
  </r>
  <r>
    <x v="12"/>
    <x v="3"/>
    <x v="1"/>
    <x v="0"/>
    <x v="5"/>
    <x v="16"/>
    <n v="0"/>
  </r>
  <r>
    <x v="12"/>
    <x v="3"/>
    <x v="1"/>
    <x v="0"/>
    <x v="5"/>
    <x v="17"/>
    <n v="0"/>
  </r>
  <r>
    <x v="12"/>
    <x v="3"/>
    <x v="1"/>
    <x v="0"/>
    <x v="5"/>
    <x v="18"/>
    <n v="0"/>
  </r>
  <r>
    <x v="12"/>
    <x v="3"/>
    <x v="1"/>
    <x v="1"/>
    <x v="6"/>
    <x v="6"/>
    <n v="482665"/>
  </r>
  <r>
    <x v="12"/>
    <x v="3"/>
    <x v="1"/>
    <x v="2"/>
    <x v="7"/>
    <x v="7"/>
    <n v="802434"/>
  </r>
  <r>
    <x v="12"/>
    <x v="3"/>
    <x v="1"/>
    <x v="2"/>
    <x v="8"/>
    <x v="19"/>
    <n v="976265"/>
  </r>
  <r>
    <x v="12"/>
    <x v="3"/>
    <x v="1"/>
    <x v="2"/>
    <x v="8"/>
    <x v="20"/>
    <n v="192879"/>
  </r>
  <r>
    <x v="12"/>
    <x v="3"/>
    <x v="1"/>
    <x v="2"/>
    <x v="8"/>
    <x v="21"/>
    <n v="6587997"/>
  </r>
  <r>
    <x v="12"/>
    <x v="3"/>
    <x v="1"/>
    <x v="2"/>
    <x v="9"/>
    <x v="9"/>
    <n v="2164997"/>
  </r>
  <r>
    <x v="12"/>
    <x v="4"/>
    <x v="0"/>
    <x v="0"/>
    <x v="0"/>
    <x v="0"/>
    <n v="624456"/>
  </r>
  <r>
    <x v="12"/>
    <x v="4"/>
    <x v="0"/>
    <x v="0"/>
    <x v="1"/>
    <x v="1"/>
    <n v="6846741"/>
  </r>
  <r>
    <x v="12"/>
    <x v="4"/>
    <x v="0"/>
    <x v="0"/>
    <x v="2"/>
    <x v="2"/>
    <n v="912929"/>
  </r>
  <r>
    <x v="12"/>
    <x v="4"/>
    <x v="0"/>
    <x v="0"/>
    <x v="3"/>
    <x v="10"/>
    <n v="-1574269"/>
  </r>
  <r>
    <x v="12"/>
    <x v="4"/>
    <x v="0"/>
    <x v="0"/>
    <x v="3"/>
    <x v="11"/>
    <n v="0"/>
  </r>
  <r>
    <x v="12"/>
    <x v="4"/>
    <x v="0"/>
    <x v="0"/>
    <x v="3"/>
    <x v="12"/>
    <n v="84599"/>
  </r>
  <r>
    <x v="12"/>
    <x v="4"/>
    <x v="0"/>
    <x v="0"/>
    <x v="3"/>
    <x v="13"/>
    <n v="169081"/>
  </r>
  <r>
    <x v="12"/>
    <x v="4"/>
    <x v="0"/>
    <x v="0"/>
    <x v="3"/>
    <x v="14"/>
    <n v="258351"/>
  </r>
  <r>
    <x v="12"/>
    <x v="4"/>
    <x v="0"/>
    <x v="0"/>
    <x v="3"/>
    <x v="15"/>
    <n v="123184"/>
  </r>
  <r>
    <x v="12"/>
    <x v="4"/>
    <x v="0"/>
    <x v="0"/>
    <x v="4"/>
    <x v="4"/>
    <n v="8822671"/>
  </r>
  <r>
    <x v="12"/>
    <x v="4"/>
    <x v="0"/>
    <x v="0"/>
    <x v="5"/>
    <x v="16"/>
    <n v="0"/>
  </r>
  <r>
    <x v="12"/>
    <x v="4"/>
    <x v="0"/>
    <x v="0"/>
    <x v="5"/>
    <x v="17"/>
    <n v="-332786"/>
  </r>
  <r>
    <x v="12"/>
    <x v="4"/>
    <x v="0"/>
    <x v="0"/>
    <x v="5"/>
    <x v="18"/>
    <n v="0"/>
  </r>
  <r>
    <x v="12"/>
    <x v="4"/>
    <x v="0"/>
    <x v="1"/>
    <x v="6"/>
    <x v="6"/>
    <n v="-492170"/>
  </r>
  <r>
    <x v="12"/>
    <x v="4"/>
    <x v="0"/>
    <x v="2"/>
    <x v="7"/>
    <x v="7"/>
    <n v="1631777"/>
  </r>
  <r>
    <x v="12"/>
    <x v="4"/>
    <x v="0"/>
    <x v="2"/>
    <x v="8"/>
    <x v="19"/>
    <n v="1994322"/>
  </r>
  <r>
    <x v="12"/>
    <x v="4"/>
    <x v="0"/>
    <x v="2"/>
    <x v="8"/>
    <x v="20"/>
    <n v="481052"/>
  </r>
  <r>
    <x v="12"/>
    <x v="4"/>
    <x v="0"/>
    <x v="2"/>
    <x v="8"/>
    <x v="21"/>
    <n v="11499634"/>
  </r>
  <r>
    <x v="12"/>
    <x v="4"/>
    <x v="0"/>
    <x v="2"/>
    <x v="9"/>
    <x v="9"/>
    <n v="2379682"/>
  </r>
  <r>
    <x v="12"/>
    <x v="4"/>
    <x v="1"/>
    <x v="0"/>
    <x v="0"/>
    <x v="0"/>
    <n v="865003"/>
  </r>
  <r>
    <x v="12"/>
    <x v="4"/>
    <x v="1"/>
    <x v="0"/>
    <x v="1"/>
    <x v="1"/>
    <n v="7162743"/>
  </r>
  <r>
    <x v="12"/>
    <x v="4"/>
    <x v="1"/>
    <x v="0"/>
    <x v="2"/>
    <x v="2"/>
    <n v="927745"/>
  </r>
  <r>
    <x v="12"/>
    <x v="4"/>
    <x v="1"/>
    <x v="0"/>
    <x v="3"/>
    <x v="10"/>
    <n v="-1936117"/>
  </r>
  <r>
    <x v="12"/>
    <x v="4"/>
    <x v="1"/>
    <x v="0"/>
    <x v="3"/>
    <x v="11"/>
    <n v="0"/>
  </r>
  <r>
    <x v="12"/>
    <x v="4"/>
    <x v="1"/>
    <x v="0"/>
    <x v="3"/>
    <x v="12"/>
    <n v="84599"/>
  </r>
  <r>
    <x v="12"/>
    <x v="4"/>
    <x v="1"/>
    <x v="0"/>
    <x v="3"/>
    <x v="13"/>
    <n v="171061"/>
  </r>
  <r>
    <x v="12"/>
    <x v="4"/>
    <x v="1"/>
    <x v="0"/>
    <x v="3"/>
    <x v="14"/>
    <n v="331679"/>
  </r>
  <r>
    <x v="12"/>
    <x v="4"/>
    <x v="1"/>
    <x v="0"/>
    <x v="3"/>
    <x v="15"/>
    <n v="123184"/>
  </r>
  <r>
    <x v="12"/>
    <x v="4"/>
    <x v="1"/>
    <x v="0"/>
    <x v="4"/>
    <x v="4"/>
    <n v="9057545"/>
  </r>
  <r>
    <x v="12"/>
    <x v="4"/>
    <x v="1"/>
    <x v="0"/>
    <x v="5"/>
    <x v="16"/>
    <n v="0"/>
  </r>
  <r>
    <x v="12"/>
    <x v="4"/>
    <x v="1"/>
    <x v="0"/>
    <x v="5"/>
    <x v="17"/>
    <n v="-332786"/>
  </r>
  <r>
    <x v="12"/>
    <x v="4"/>
    <x v="1"/>
    <x v="0"/>
    <x v="5"/>
    <x v="18"/>
    <n v="0"/>
  </r>
  <r>
    <x v="12"/>
    <x v="4"/>
    <x v="1"/>
    <x v="1"/>
    <x v="6"/>
    <x v="6"/>
    <n v="76111"/>
  </r>
  <r>
    <x v="12"/>
    <x v="4"/>
    <x v="1"/>
    <x v="2"/>
    <x v="7"/>
    <x v="7"/>
    <n v="1631777"/>
  </r>
  <r>
    <x v="12"/>
    <x v="4"/>
    <x v="1"/>
    <x v="2"/>
    <x v="8"/>
    <x v="19"/>
    <n v="1941713"/>
  </r>
  <r>
    <x v="12"/>
    <x v="4"/>
    <x v="1"/>
    <x v="2"/>
    <x v="8"/>
    <x v="20"/>
    <n v="481052"/>
  </r>
  <r>
    <x v="12"/>
    <x v="4"/>
    <x v="1"/>
    <x v="2"/>
    <x v="8"/>
    <x v="21"/>
    <n v="11499634"/>
  </r>
  <r>
    <x v="12"/>
    <x v="4"/>
    <x v="1"/>
    <x v="2"/>
    <x v="9"/>
    <x v="9"/>
    <n v="4093351"/>
  </r>
  <r>
    <x v="12"/>
    <x v="5"/>
    <x v="0"/>
    <x v="0"/>
    <x v="0"/>
    <x v="0"/>
    <n v="270664"/>
  </r>
  <r>
    <x v="12"/>
    <x v="5"/>
    <x v="0"/>
    <x v="0"/>
    <x v="1"/>
    <x v="1"/>
    <n v="2974620"/>
  </r>
  <r>
    <x v="12"/>
    <x v="5"/>
    <x v="0"/>
    <x v="0"/>
    <x v="2"/>
    <x v="2"/>
    <n v="111812"/>
  </r>
  <r>
    <x v="12"/>
    <x v="5"/>
    <x v="0"/>
    <x v="0"/>
    <x v="3"/>
    <x v="10"/>
    <n v="-364824"/>
  </r>
  <r>
    <x v="12"/>
    <x v="5"/>
    <x v="0"/>
    <x v="0"/>
    <x v="3"/>
    <x v="11"/>
    <n v="0"/>
  </r>
  <r>
    <x v="12"/>
    <x v="5"/>
    <x v="0"/>
    <x v="0"/>
    <x v="3"/>
    <x v="12"/>
    <n v="23596"/>
  </r>
  <r>
    <x v="12"/>
    <x v="5"/>
    <x v="0"/>
    <x v="0"/>
    <x v="3"/>
    <x v="13"/>
    <n v="45227"/>
  </r>
  <r>
    <x v="12"/>
    <x v="5"/>
    <x v="0"/>
    <x v="0"/>
    <x v="3"/>
    <x v="14"/>
    <n v="0"/>
  </r>
  <r>
    <x v="12"/>
    <x v="5"/>
    <x v="0"/>
    <x v="0"/>
    <x v="3"/>
    <x v="15"/>
    <n v="0"/>
  </r>
  <r>
    <x v="12"/>
    <x v="5"/>
    <x v="0"/>
    <x v="0"/>
    <x v="4"/>
    <x v="4"/>
    <n v="3398874"/>
  </r>
  <r>
    <x v="12"/>
    <x v="5"/>
    <x v="0"/>
    <x v="0"/>
    <x v="5"/>
    <x v="16"/>
    <n v="0"/>
  </r>
  <r>
    <x v="12"/>
    <x v="5"/>
    <x v="0"/>
    <x v="0"/>
    <x v="5"/>
    <x v="17"/>
    <n v="0"/>
  </r>
  <r>
    <x v="12"/>
    <x v="5"/>
    <x v="0"/>
    <x v="0"/>
    <x v="5"/>
    <x v="18"/>
    <n v="0"/>
  </r>
  <r>
    <x v="12"/>
    <x v="5"/>
    <x v="0"/>
    <x v="1"/>
    <x v="6"/>
    <x v="6"/>
    <n v="-177665"/>
  </r>
  <r>
    <x v="12"/>
    <x v="5"/>
    <x v="0"/>
    <x v="2"/>
    <x v="7"/>
    <x v="7"/>
    <n v="1229114"/>
  </r>
  <r>
    <x v="12"/>
    <x v="5"/>
    <x v="0"/>
    <x v="2"/>
    <x v="8"/>
    <x v="19"/>
    <n v="485132"/>
  </r>
  <r>
    <x v="12"/>
    <x v="5"/>
    <x v="0"/>
    <x v="2"/>
    <x v="8"/>
    <x v="20"/>
    <n v="92745"/>
  </r>
  <r>
    <x v="12"/>
    <x v="5"/>
    <x v="0"/>
    <x v="2"/>
    <x v="8"/>
    <x v="21"/>
    <n v="3849641"/>
  </r>
  <r>
    <x v="12"/>
    <x v="5"/>
    <x v="0"/>
    <x v="2"/>
    <x v="9"/>
    <x v="9"/>
    <n v="1217674"/>
  </r>
  <r>
    <x v="12"/>
    <x v="5"/>
    <x v="1"/>
    <x v="0"/>
    <x v="0"/>
    <x v="0"/>
    <n v="338266"/>
  </r>
  <r>
    <x v="12"/>
    <x v="5"/>
    <x v="1"/>
    <x v="0"/>
    <x v="1"/>
    <x v="1"/>
    <n v="3260599"/>
  </r>
  <r>
    <x v="12"/>
    <x v="5"/>
    <x v="1"/>
    <x v="0"/>
    <x v="2"/>
    <x v="2"/>
    <n v="111812"/>
  </r>
  <r>
    <x v="12"/>
    <x v="5"/>
    <x v="1"/>
    <x v="0"/>
    <x v="3"/>
    <x v="10"/>
    <n v="-423851"/>
  </r>
  <r>
    <x v="12"/>
    <x v="5"/>
    <x v="1"/>
    <x v="0"/>
    <x v="3"/>
    <x v="11"/>
    <n v="0"/>
  </r>
  <r>
    <x v="12"/>
    <x v="5"/>
    <x v="1"/>
    <x v="0"/>
    <x v="3"/>
    <x v="12"/>
    <n v="7431"/>
  </r>
  <r>
    <x v="12"/>
    <x v="5"/>
    <x v="1"/>
    <x v="0"/>
    <x v="3"/>
    <x v="13"/>
    <n v="58654"/>
  </r>
  <r>
    <x v="12"/>
    <x v="5"/>
    <x v="1"/>
    <x v="0"/>
    <x v="3"/>
    <x v="14"/>
    <n v="0"/>
  </r>
  <r>
    <x v="12"/>
    <x v="5"/>
    <x v="1"/>
    <x v="0"/>
    <x v="3"/>
    <x v="15"/>
    <n v="0"/>
  </r>
  <r>
    <x v="12"/>
    <x v="5"/>
    <x v="1"/>
    <x v="0"/>
    <x v="4"/>
    <x v="4"/>
    <n v="3424248"/>
  </r>
  <r>
    <x v="12"/>
    <x v="5"/>
    <x v="1"/>
    <x v="0"/>
    <x v="5"/>
    <x v="16"/>
    <n v="0"/>
  </r>
  <r>
    <x v="12"/>
    <x v="5"/>
    <x v="1"/>
    <x v="0"/>
    <x v="5"/>
    <x v="17"/>
    <n v="0"/>
  </r>
  <r>
    <x v="12"/>
    <x v="5"/>
    <x v="1"/>
    <x v="0"/>
    <x v="5"/>
    <x v="18"/>
    <n v="-25684"/>
  </r>
  <r>
    <x v="12"/>
    <x v="5"/>
    <x v="1"/>
    <x v="1"/>
    <x v="6"/>
    <x v="6"/>
    <n v="-71782"/>
  </r>
  <r>
    <x v="12"/>
    <x v="5"/>
    <x v="1"/>
    <x v="2"/>
    <x v="7"/>
    <x v="7"/>
    <n v="1229114"/>
  </r>
  <r>
    <x v="12"/>
    <x v="5"/>
    <x v="1"/>
    <x v="2"/>
    <x v="8"/>
    <x v="19"/>
    <n v="473828"/>
  </r>
  <r>
    <x v="12"/>
    <x v="5"/>
    <x v="1"/>
    <x v="2"/>
    <x v="8"/>
    <x v="20"/>
    <n v="92745"/>
  </r>
  <r>
    <x v="12"/>
    <x v="5"/>
    <x v="1"/>
    <x v="2"/>
    <x v="8"/>
    <x v="21"/>
    <n v="3849641"/>
  </r>
  <r>
    <x v="12"/>
    <x v="5"/>
    <x v="1"/>
    <x v="2"/>
    <x v="9"/>
    <x v="9"/>
    <n v="1801265"/>
  </r>
  <r>
    <x v="12"/>
    <x v="6"/>
    <x v="0"/>
    <x v="0"/>
    <x v="0"/>
    <x v="0"/>
    <n v="2228"/>
  </r>
  <r>
    <x v="12"/>
    <x v="6"/>
    <x v="0"/>
    <x v="0"/>
    <x v="1"/>
    <x v="1"/>
    <n v="103416"/>
  </r>
  <r>
    <x v="12"/>
    <x v="6"/>
    <x v="0"/>
    <x v="0"/>
    <x v="2"/>
    <x v="2"/>
    <n v="0"/>
  </r>
  <r>
    <x v="12"/>
    <x v="6"/>
    <x v="0"/>
    <x v="0"/>
    <x v="3"/>
    <x v="10"/>
    <n v="-5064"/>
  </r>
  <r>
    <x v="12"/>
    <x v="6"/>
    <x v="0"/>
    <x v="0"/>
    <x v="3"/>
    <x v="11"/>
    <n v="0"/>
  </r>
  <r>
    <x v="12"/>
    <x v="6"/>
    <x v="0"/>
    <x v="0"/>
    <x v="3"/>
    <x v="12"/>
    <n v="0"/>
  </r>
  <r>
    <x v="12"/>
    <x v="6"/>
    <x v="0"/>
    <x v="0"/>
    <x v="3"/>
    <x v="13"/>
    <n v="2598"/>
  </r>
  <r>
    <x v="12"/>
    <x v="6"/>
    <x v="0"/>
    <x v="0"/>
    <x v="3"/>
    <x v="14"/>
    <n v="0"/>
  </r>
  <r>
    <x v="12"/>
    <x v="6"/>
    <x v="0"/>
    <x v="0"/>
    <x v="3"/>
    <x v="15"/>
    <n v="0"/>
  </r>
  <r>
    <x v="12"/>
    <x v="6"/>
    <x v="0"/>
    <x v="0"/>
    <x v="4"/>
    <x v="4"/>
    <n v="34112"/>
  </r>
  <r>
    <x v="12"/>
    <x v="6"/>
    <x v="0"/>
    <x v="0"/>
    <x v="5"/>
    <x v="16"/>
    <n v="0"/>
  </r>
  <r>
    <x v="12"/>
    <x v="6"/>
    <x v="0"/>
    <x v="0"/>
    <x v="5"/>
    <x v="17"/>
    <n v="0"/>
  </r>
  <r>
    <x v="12"/>
    <x v="6"/>
    <x v="0"/>
    <x v="0"/>
    <x v="5"/>
    <x v="18"/>
    <n v="0"/>
  </r>
  <r>
    <x v="12"/>
    <x v="6"/>
    <x v="0"/>
    <x v="1"/>
    <x v="6"/>
    <x v="6"/>
    <n v="9068"/>
  </r>
  <r>
    <x v="12"/>
    <x v="6"/>
    <x v="0"/>
    <x v="2"/>
    <x v="7"/>
    <x v="7"/>
    <n v="12043"/>
  </r>
  <r>
    <x v="12"/>
    <x v="6"/>
    <x v="0"/>
    <x v="2"/>
    <x v="8"/>
    <x v="19"/>
    <n v="40059"/>
  </r>
  <r>
    <x v="12"/>
    <x v="6"/>
    <x v="0"/>
    <x v="2"/>
    <x v="8"/>
    <x v="20"/>
    <n v="0"/>
  </r>
  <r>
    <x v="12"/>
    <x v="6"/>
    <x v="0"/>
    <x v="2"/>
    <x v="8"/>
    <x v="21"/>
    <n v="81253"/>
  </r>
  <r>
    <x v="12"/>
    <x v="6"/>
    <x v="0"/>
    <x v="2"/>
    <x v="9"/>
    <x v="9"/>
    <n v="17935"/>
  </r>
  <r>
    <x v="12"/>
    <x v="6"/>
    <x v="1"/>
    <x v="0"/>
    <x v="0"/>
    <x v="0"/>
    <n v="2228"/>
  </r>
  <r>
    <x v="12"/>
    <x v="6"/>
    <x v="1"/>
    <x v="0"/>
    <x v="1"/>
    <x v="1"/>
    <n v="103416"/>
  </r>
  <r>
    <x v="12"/>
    <x v="6"/>
    <x v="1"/>
    <x v="0"/>
    <x v="2"/>
    <x v="2"/>
    <n v="0"/>
  </r>
  <r>
    <x v="12"/>
    <x v="6"/>
    <x v="1"/>
    <x v="0"/>
    <x v="3"/>
    <x v="10"/>
    <n v="-5064"/>
  </r>
  <r>
    <x v="12"/>
    <x v="6"/>
    <x v="1"/>
    <x v="0"/>
    <x v="3"/>
    <x v="11"/>
    <n v="0"/>
  </r>
  <r>
    <x v="12"/>
    <x v="6"/>
    <x v="1"/>
    <x v="0"/>
    <x v="3"/>
    <x v="12"/>
    <n v="0"/>
  </r>
  <r>
    <x v="12"/>
    <x v="6"/>
    <x v="1"/>
    <x v="0"/>
    <x v="3"/>
    <x v="13"/>
    <n v="2598"/>
  </r>
  <r>
    <x v="12"/>
    <x v="6"/>
    <x v="1"/>
    <x v="0"/>
    <x v="3"/>
    <x v="14"/>
    <n v="0"/>
  </r>
  <r>
    <x v="12"/>
    <x v="6"/>
    <x v="1"/>
    <x v="0"/>
    <x v="3"/>
    <x v="15"/>
    <n v="0"/>
  </r>
  <r>
    <x v="12"/>
    <x v="6"/>
    <x v="1"/>
    <x v="0"/>
    <x v="4"/>
    <x v="4"/>
    <n v="34112"/>
  </r>
  <r>
    <x v="12"/>
    <x v="6"/>
    <x v="1"/>
    <x v="0"/>
    <x v="5"/>
    <x v="16"/>
    <n v="0"/>
  </r>
  <r>
    <x v="12"/>
    <x v="6"/>
    <x v="1"/>
    <x v="0"/>
    <x v="5"/>
    <x v="17"/>
    <n v="0"/>
  </r>
  <r>
    <x v="12"/>
    <x v="6"/>
    <x v="1"/>
    <x v="0"/>
    <x v="5"/>
    <x v="18"/>
    <n v="0"/>
  </r>
  <r>
    <x v="12"/>
    <x v="6"/>
    <x v="1"/>
    <x v="1"/>
    <x v="6"/>
    <x v="6"/>
    <n v="9068"/>
  </r>
  <r>
    <x v="12"/>
    <x v="6"/>
    <x v="1"/>
    <x v="2"/>
    <x v="7"/>
    <x v="7"/>
    <n v="12043"/>
  </r>
  <r>
    <x v="12"/>
    <x v="6"/>
    <x v="1"/>
    <x v="2"/>
    <x v="8"/>
    <x v="19"/>
    <n v="40059"/>
  </r>
  <r>
    <x v="12"/>
    <x v="6"/>
    <x v="1"/>
    <x v="2"/>
    <x v="8"/>
    <x v="20"/>
    <n v="0"/>
  </r>
  <r>
    <x v="12"/>
    <x v="6"/>
    <x v="1"/>
    <x v="2"/>
    <x v="8"/>
    <x v="21"/>
    <n v="81253"/>
  </r>
  <r>
    <x v="12"/>
    <x v="6"/>
    <x v="1"/>
    <x v="2"/>
    <x v="9"/>
    <x v="9"/>
    <n v="17935"/>
  </r>
  <r>
    <x v="12"/>
    <x v="7"/>
    <x v="0"/>
    <x v="0"/>
    <x v="0"/>
    <x v="0"/>
    <n v="356441"/>
  </r>
  <r>
    <x v="12"/>
    <x v="7"/>
    <x v="0"/>
    <x v="0"/>
    <x v="1"/>
    <x v="1"/>
    <n v="4644020"/>
  </r>
  <r>
    <x v="12"/>
    <x v="7"/>
    <x v="0"/>
    <x v="0"/>
    <x v="2"/>
    <x v="2"/>
    <n v="488701"/>
  </r>
  <r>
    <x v="12"/>
    <x v="7"/>
    <x v="0"/>
    <x v="0"/>
    <x v="3"/>
    <x v="10"/>
    <n v="-1028067"/>
  </r>
  <r>
    <x v="12"/>
    <x v="7"/>
    <x v="0"/>
    <x v="0"/>
    <x v="3"/>
    <x v="11"/>
    <n v="0"/>
  </r>
  <r>
    <x v="12"/>
    <x v="7"/>
    <x v="0"/>
    <x v="0"/>
    <x v="3"/>
    <x v="12"/>
    <n v="240616"/>
  </r>
  <r>
    <x v="12"/>
    <x v="7"/>
    <x v="0"/>
    <x v="0"/>
    <x v="3"/>
    <x v="13"/>
    <n v="87397"/>
  </r>
  <r>
    <x v="12"/>
    <x v="7"/>
    <x v="0"/>
    <x v="0"/>
    <x v="3"/>
    <x v="14"/>
    <n v="0"/>
  </r>
  <r>
    <x v="12"/>
    <x v="7"/>
    <x v="0"/>
    <x v="0"/>
    <x v="3"/>
    <x v="15"/>
    <n v="0"/>
  </r>
  <r>
    <x v="12"/>
    <x v="7"/>
    <x v="0"/>
    <x v="0"/>
    <x v="4"/>
    <x v="4"/>
    <n v="4623509"/>
  </r>
  <r>
    <x v="12"/>
    <x v="7"/>
    <x v="0"/>
    <x v="0"/>
    <x v="5"/>
    <x v="16"/>
    <n v="0"/>
  </r>
  <r>
    <x v="12"/>
    <x v="7"/>
    <x v="0"/>
    <x v="0"/>
    <x v="5"/>
    <x v="17"/>
    <n v="-3714167"/>
  </r>
  <r>
    <x v="12"/>
    <x v="7"/>
    <x v="0"/>
    <x v="0"/>
    <x v="5"/>
    <x v="18"/>
    <n v="0"/>
  </r>
  <r>
    <x v="12"/>
    <x v="7"/>
    <x v="0"/>
    <x v="1"/>
    <x v="6"/>
    <x v="6"/>
    <n v="-4773402"/>
  </r>
  <r>
    <x v="12"/>
    <x v="7"/>
    <x v="0"/>
    <x v="2"/>
    <x v="7"/>
    <x v="7"/>
    <n v="1800557"/>
  </r>
  <r>
    <x v="12"/>
    <x v="7"/>
    <x v="0"/>
    <x v="2"/>
    <x v="8"/>
    <x v="19"/>
    <n v="748216"/>
  </r>
  <r>
    <x v="12"/>
    <x v="7"/>
    <x v="0"/>
    <x v="2"/>
    <x v="8"/>
    <x v="20"/>
    <n v="153759"/>
  </r>
  <r>
    <x v="12"/>
    <x v="7"/>
    <x v="0"/>
    <x v="2"/>
    <x v="8"/>
    <x v="21"/>
    <n v="5257549"/>
  </r>
  <r>
    <x v="12"/>
    <x v="7"/>
    <x v="0"/>
    <x v="2"/>
    <x v="9"/>
    <x v="9"/>
    <n v="1793409"/>
  </r>
  <r>
    <x v="12"/>
    <x v="7"/>
    <x v="1"/>
    <x v="0"/>
    <x v="0"/>
    <x v="0"/>
    <n v="1194387"/>
  </r>
  <r>
    <x v="12"/>
    <x v="7"/>
    <x v="1"/>
    <x v="0"/>
    <x v="1"/>
    <x v="1"/>
    <n v="8175649"/>
  </r>
  <r>
    <x v="12"/>
    <x v="7"/>
    <x v="1"/>
    <x v="0"/>
    <x v="2"/>
    <x v="2"/>
    <n v="558267"/>
  </r>
  <r>
    <x v="12"/>
    <x v="7"/>
    <x v="1"/>
    <x v="0"/>
    <x v="3"/>
    <x v="10"/>
    <n v="-2018549"/>
  </r>
  <r>
    <x v="12"/>
    <x v="7"/>
    <x v="1"/>
    <x v="0"/>
    <x v="3"/>
    <x v="11"/>
    <n v="0"/>
  </r>
  <r>
    <x v="12"/>
    <x v="7"/>
    <x v="1"/>
    <x v="0"/>
    <x v="3"/>
    <x v="12"/>
    <n v="15166"/>
  </r>
  <r>
    <x v="12"/>
    <x v="7"/>
    <x v="1"/>
    <x v="0"/>
    <x v="3"/>
    <x v="13"/>
    <n v="113121"/>
  </r>
  <r>
    <x v="12"/>
    <x v="7"/>
    <x v="1"/>
    <x v="0"/>
    <x v="3"/>
    <x v="14"/>
    <n v="0"/>
  </r>
  <r>
    <x v="12"/>
    <x v="7"/>
    <x v="1"/>
    <x v="0"/>
    <x v="3"/>
    <x v="15"/>
    <n v="0"/>
  </r>
  <r>
    <x v="12"/>
    <x v="7"/>
    <x v="1"/>
    <x v="0"/>
    <x v="4"/>
    <x v="4"/>
    <n v="4760195"/>
  </r>
  <r>
    <x v="12"/>
    <x v="7"/>
    <x v="1"/>
    <x v="0"/>
    <x v="5"/>
    <x v="16"/>
    <n v="-369683"/>
  </r>
  <r>
    <x v="12"/>
    <x v="7"/>
    <x v="1"/>
    <x v="0"/>
    <x v="5"/>
    <x v="17"/>
    <n v="-746870"/>
  </r>
  <r>
    <x v="12"/>
    <x v="7"/>
    <x v="1"/>
    <x v="0"/>
    <x v="5"/>
    <x v="18"/>
    <n v="-118476"/>
  </r>
  <r>
    <x v="12"/>
    <x v="7"/>
    <x v="1"/>
    <x v="1"/>
    <x v="6"/>
    <x v="6"/>
    <n v="-1728451"/>
  </r>
  <r>
    <x v="12"/>
    <x v="7"/>
    <x v="1"/>
    <x v="2"/>
    <x v="7"/>
    <x v="7"/>
    <n v="1800557"/>
  </r>
  <r>
    <x v="12"/>
    <x v="7"/>
    <x v="1"/>
    <x v="2"/>
    <x v="8"/>
    <x v="19"/>
    <n v="736715"/>
  </r>
  <r>
    <x v="12"/>
    <x v="7"/>
    <x v="1"/>
    <x v="2"/>
    <x v="8"/>
    <x v="20"/>
    <n v="153759"/>
  </r>
  <r>
    <x v="12"/>
    <x v="7"/>
    <x v="1"/>
    <x v="2"/>
    <x v="8"/>
    <x v="21"/>
    <n v="5186961"/>
  </r>
  <r>
    <x v="12"/>
    <x v="7"/>
    <x v="1"/>
    <x v="2"/>
    <x v="9"/>
    <x v="9"/>
    <n v="8207346"/>
  </r>
  <r>
    <x v="12"/>
    <x v="8"/>
    <x v="0"/>
    <x v="0"/>
    <x v="0"/>
    <x v="0"/>
    <n v="144912"/>
  </r>
  <r>
    <x v="12"/>
    <x v="8"/>
    <x v="0"/>
    <x v="0"/>
    <x v="1"/>
    <x v="1"/>
    <n v="736350"/>
  </r>
  <r>
    <x v="12"/>
    <x v="8"/>
    <x v="0"/>
    <x v="0"/>
    <x v="2"/>
    <x v="2"/>
    <n v="33003"/>
  </r>
  <r>
    <x v="12"/>
    <x v="8"/>
    <x v="0"/>
    <x v="0"/>
    <x v="3"/>
    <x v="10"/>
    <n v="0"/>
  </r>
  <r>
    <x v="12"/>
    <x v="8"/>
    <x v="0"/>
    <x v="0"/>
    <x v="3"/>
    <x v="11"/>
    <n v="0"/>
  </r>
  <r>
    <x v="12"/>
    <x v="8"/>
    <x v="0"/>
    <x v="0"/>
    <x v="3"/>
    <x v="12"/>
    <n v="0"/>
  </r>
  <r>
    <x v="12"/>
    <x v="8"/>
    <x v="0"/>
    <x v="0"/>
    <x v="3"/>
    <x v="13"/>
    <n v="29617"/>
  </r>
  <r>
    <x v="12"/>
    <x v="8"/>
    <x v="0"/>
    <x v="0"/>
    <x v="3"/>
    <x v="14"/>
    <n v="0"/>
  </r>
  <r>
    <x v="12"/>
    <x v="8"/>
    <x v="0"/>
    <x v="0"/>
    <x v="3"/>
    <x v="15"/>
    <n v="0"/>
  </r>
  <r>
    <x v="12"/>
    <x v="8"/>
    <x v="0"/>
    <x v="0"/>
    <x v="4"/>
    <x v="4"/>
    <n v="1130465"/>
  </r>
  <r>
    <x v="12"/>
    <x v="8"/>
    <x v="0"/>
    <x v="0"/>
    <x v="5"/>
    <x v="16"/>
    <n v="0"/>
  </r>
  <r>
    <x v="12"/>
    <x v="8"/>
    <x v="0"/>
    <x v="0"/>
    <x v="5"/>
    <x v="17"/>
    <n v="0"/>
  </r>
  <r>
    <x v="12"/>
    <x v="8"/>
    <x v="0"/>
    <x v="0"/>
    <x v="5"/>
    <x v="18"/>
    <n v="0"/>
  </r>
  <r>
    <x v="12"/>
    <x v="8"/>
    <x v="0"/>
    <x v="1"/>
    <x v="6"/>
    <x v="6"/>
    <n v="125105"/>
  </r>
  <r>
    <x v="12"/>
    <x v="8"/>
    <x v="0"/>
    <x v="2"/>
    <x v="7"/>
    <x v="7"/>
    <n v="469318"/>
  </r>
  <r>
    <x v="12"/>
    <x v="8"/>
    <x v="0"/>
    <x v="2"/>
    <x v="8"/>
    <x v="19"/>
    <n v="219065"/>
  </r>
  <r>
    <x v="12"/>
    <x v="8"/>
    <x v="0"/>
    <x v="2"/>
    <x v="8"/>
    <x v="20"/>
    <n v="49942"/>
  </r>
  <r>
    <x v="12"/>
    <x v="8"/>
    <x v="0"/>
    <x v="2"/>
    <x v="8"/>
    <x v="21"/>
    <n v="1149800"/>
  </r>
  <r>
    <x v="12"/>
    <x v="8"/>
    <x v="0"/>
    <x v="2"/>
    <x v="9"/>
    <x v="9"/>
    <n v="252093"/>
  </r>
  <r>
    <x v="12"/>
    <x v="8"/>
    <x v="1"/>
    <x v="0"/>
    <x v="0"/>
    <x v="0"/>
    <n v="184826"/>
  </r>
  <r>
    <x v="12"/>
    <x v="8"/>
    <x v="1"/>
    <x v="0"/>
    <x v="1"/>
    <x v="1"/>
    <n v="814960"/>
  </r>
  <r>
    <x v="12"/>
    <x v="8"/>
    <x v="1"/>
    <x v="0"/>
    <x v="2"/>
    <x v="2"/>
    <n v="40042"/>
  </r>
  <r>
    <x v="12"/>
    <x v="8"/>
    <x v="1"/>
    <x v="0"/>
    <x v="3"/>
    <x v="10"/>
    <n v="-25028"/>
  </r>
  <r>
    <x v="12"/>
    <x v="8"/>
    <x v="1"/>
    <x v="0"/>
    <x v="3"/>
    <x v="11"/>
    <n v="0"/>
  </r>
  <r>
    <x v="12"/>
    <x v="8"/>
    <x v="1"/>
    <x v="0"/>
    <x v="3"/>
    <x v="12"/>
    <n v="0"/>
  </r>
  <r>
    <x v="12"/>
    <x v="8"/>
    <x v="1"/>
    <x v="0"/>
    <x v="3"/>
    <x v="13"/>
    <n v="0"/>
  </r>
  <r>
    <x v="12"/>
    <x v="8"/>
    <x v="1"/>
    <x v="0"/>
    <x v="3"/>
    <x v="14"/>
    <n v="0"/>
  </r>
  <r>
    <x v="12"/>
    <x v="8"/>
    <x v="1"/>
    <x v="0"/>
    <x v="3"/>
    <x v="15"/>
    <n v="0"/>
  </r>
  <r>
    <x v="12"/>
    <x v="8"/>
    <x v="1"/>
    <x v="0"/>
    <x v="4"/>
    <x v="4"/>
    <n v="1173962"/>
  </r>
  <r>
    <x v="12"/>
    <x v="8"/>
    <x v="1"/>
    <x v="0"/>
    <x v="5"/>
    <x v="16"/>
    <n v="0"/>
  </r>
  <r>
    <x v="12"/>
    <x v="8"/>
    <x v="1"/>
    <x v="0"/>
    <x v="5"/>
    <x v="17"/>
    <n v="0"/>
  </r>
  <r>
    <x v="12"/>
    <x v="8"/>
    <x v="1"/>
    <x v="0"/>
    <x v="5"/>
    <x v="18"/>
    <n v="0"/>
  </r>
  <r>
    <x v="12"/>
    <x v="8"/>
    <x v="1"/>
    <x v="1"/>
    <x v="6"/>
    <x v="6"/>
    <n v="194456"/>
  </r>
  <r>
    <x v="12"/>
    <x v="8"/>
    <x v="1"/>
    <x v="2"/>
    <x v="7"/>
    <x v="7"/>
    <n v="469318"/>
  </r>
  <r>
    <x v="12"/>
    <x v="8"/>
    <x v="1"/>
    <x v="2"/>
    <x v="8"/>
    <x v="19"/>
    <n v="216650"/>
  </r>
  <r>
    <x v="12"/>
    <x v="8"/>
    <x v="1"/>
    <x v="2"/>
    <x v="8"/>
    <x v="20"/>
    <n v="49942"/>
  </r>
  <r>
    <x v="12"/>
    <x v="8"/>
    <x v="1"/>
    <x v="2"/>
    <x v="8"/>
    <x v="21"/>
    <n v="1149800"/>
  </r>
  <r>
    <x v="12"/>
    <x v="8"/>
    <x v="1"/>
    <x v="2"/>
    <x v="9"/>
    <x v="9"/>
    <n v="547564"/>
  </r>
  <r>
    <x v="12"/>
    <x v="9"/>
    <x v="0"/>
    <x v="0"/>
    <x v="0"/>
    <x v="0"/>
    <n v="37208"/>
  </r>
  <r>
    <x v="12"/>
    <x v="9"/>
    <x v="0"/>
    <x v="0"/>
    <x v="1"/>
    <x v="1"/>
    <n v="310836"/>
  </r>
  <r>
    <x v="12"/>
    <x v="9"/>
    <x v="0"/>
    <x v="0"/>
    <x v="2"/>
    <x v="2"/>
    <n v="10467"/>
  </r>
  <r>
    <x v="12"/>
    <x v="9"/>
    <x v="0"/>
    <x v="0"/>
    <x v="3"/>
    <x v="10"/>
    <n v="-34501"/>
  </r>
  <r>
    <x v="12"/>
    <x v="9"/>
    <x v="0"/>
    <x v="0"/>
    <x v="3"/>
    <x v="11"/>
    <n v="0"/>
  </r>
  <r>
    <x v="12"/>
    <x v="9"/>
    <x v="0"/>
    <x v="0"/>
    <x v="3"/>
    <x v="12"/>
    <n v="18888"/>
  </r>
  <r>
    <x v="12"/>
    <x v="9"/>
    <x v="0"/>
    <x v="0"/>
    <x v="3"/>
    <x v="13"/>
    <n v="3359"/>
  </r>
  <r>
    <x v="12"/>
    <x v="9"/>
    <x v="0"/>
    <x v="0"/>
    <x v="3"/>
    <x v="14"/>
    <n v="0"/>
  </r>
  <r>
    <x v="12"/>
    <x v="9"/>
    <x v="0"/>
    <x v="0"/>
    <x v="3"/>
    <x v="15"/>
    <n v="0"/>
  </r>
  <r>
    <x v="12"/>
    <x v="9"/>
    <x v="0"/>
    <x v="0"/>
    <x v="4"/>
    <x v="4"/>
    <n v="473227"/>
  </r>
  <r>
    <x v="12"/>
    <x v="9"/>
    <x v="0"/>
    <x v="0"/>
    <x v="5"/>
    <x v="16"/>
    <n v="0"/>
  </r>
  <r>
    <x v="12"/>
    <x v="9"/>
    <x v="0"/>
    <x v="0"/>
    <x v="5"/>
    <x v="17"/>
    <n v="0"/>
  </r>
  <r>
    <x v="12"/>
    <x v="9"/>
    <x v="0"/>
    <x v="0"/>
    <x v="5"/>
    <x v="18"/>
    <n v="0"/>
  </r>
  <r>
    <x v="12"/>
    <x v="9"/>
    <x v="0"/>
    <x v="1"/>
    <x v="6"/>
    <x v="6"/>
    <n v="13543"/>
  </r>
  <r>
    <x v="12"/>
    <x v="9"/>
    <x v="0"/>
    <x v="2"/>
    <x v="7"/>
    <x v="7"/>
    <n v="288321"/>
  </r>
  <r>
    <x v="12"/>
    <x v="9"/>
    <x v="0"/>
    <x v="2"/>
    <x v="8"/>
    <x v="19"/>
    <n v="75440"/>
  </r>
  <r>
    <x v="12"/>
    <x v="9"/>
    <x v="0"/>
    <x v="2"/>
    <x v="8"/>
    <x v="20"/>
    <n v="13193"/>
  </r>
  <r>
    <x v="12"/>
    <x v="9"/>
    <x v="0"/>
    <x v="2"/>
    <x v="8"/>
    <x v="21"/>
    <n v="398530"/>
  </r>
  <r>
    <x v="12"/>
    <x v="9"/>
    <x v="0"/>
    <x v="2"/>
    <x v="9"/>
    <x v="9"/>
    <n v="82051"/>
  </r>
  <r>
    <x v="12"/>
    <x v="9"/>
    <x v="1"/>
    <x v="0"/>
    <x v="0"/>
    <x v="0"/>
    <n v="43008"/>
  </r>
  <r>
    <x v="12"/>
    <x v="9"/>
    <x v="1"/>
    <x v="0"/>
    <x v="1"/>
    <x v="1"/>
    <n v="321215"/>
  </r>
  <r>
    <x v="12"/>
    <x v="9"/>
    <x v="1"/>
    <x v="0"/>
    <x v="2"/>
    <x v="2"/>
    <n v="10467"/>
  </r>
  <r>
    <x v="12"/>
    <x v="9"/>
    <x v="1"/>
    <x v="0"/>
    <x v="3"/>
    <x v="10"/>
    <n v="-34501"/>
  </r>
  <r>
    <x v="12"/>
    <x v="9"/>
    <x v="1"/>
    <x v="0"/>
    <x v="3"/>
    <x v="11"/>
    <n v="0"/>
  </r>
  <r>
    <x v="12"/>
    <x v="9"/>
    <x v="1"/>
    <x v="0"/>
    <x v="3"/>
    <x v="12"/>
    <n v="9388"/>
  </r>
  <r>
    <x v="12"/>
    <x v="9"/>
    <x v="1"/>
    <x v="0"/>
    <x v="3"/>
    <x v="13"/>
    <n v="3383"/>
  </r>
  <r>
    <x v="12"/>
    <x v="9"/>
    <x v="1"/>
    <x v="0"/>
    <x v="3"/>
    <x v="14"/>
    <n v="0"/>
  </r>
  <r>
    <x v="12"/>
    <x v="9"/>
    <x v="1"/>
    <x v="0"/>
    <x v="3"/>
    <x v="15"/>
    <n v="0"/>
  </r>
  <r>
    <x v="12"/>
    <x v="9"/>
    <x v="1"/>
    <x v="0"/>
    <x v="4"/>
    <x v="4"/>
    <n v="473227"/>
  </r>
  <r>
    <x v="12"/>
    <x v="9"/>
    <x v="1"/>
    <x v="0"/>
    <x v="5"/>
    <x v="16"/>
    <n v="0"/>
  </r>
  <r>
    <x v="12"/>
    <x v="9"/>
    <x v="1"/>
    <x v="0"/>
    <x v="5"/>
    <x v="17"/>
    <n v="0"/>
  </r>
  <r>
    <x v="12"/>
    <x v="9"/>
    <x v="1"/>
    <x v="0"/>
    <x v="5"/>
    <x v="18"/>
    <n v="0"/>
  </r>
  <r>
    <x v="12"/>
    <x v="9"/>
    <x v="1"/>
    <x v="1"/>
    <x v="6"/>
    <x v="6"/>
    <n v="16007"/>
  </r>
  <r>
    <x v="12"/>
    <x v="9"/>
    <x v="1"/>
    <x v="2"/>
    <x v="7"/>
    <x v="7"/>
    <n v="288321"/>
  </r>
  <r>
    <x v="12"/>
    <x v="9"/>
    <x v="1"/>
    <x v="2"/>
    <x v="8"/>
    <x v="19"/>
    <n v="75440"/>
  </r>
  <r>
    <x v="12"/>
    <x v="9"/>
    <x v="1"/>
    <x v="2"/>
    <x v="8"/>
    <x v="20"/>
    <n v="13193"/>
  </r>
  <r>
    <x v="12"/>
    <x v="9"/>
    <x v="1"/>
    <x v="2"/>
    <x v="8"/>
    <x v="21"/>
    <n v="398530"/>
  </r>
  <r>
    <x v="12"/>
    <x v="9"/>
    <x v="1"/>
    <x v="2"/>
    <x v="9"/>
    <x v="9"/>
    <n v="110170"/>
  </r>
  <r>
    <x v="12"/>
    <x v="10"/>
    <x v="0"/>
    <x v="0"/>
    <x v="0"/>
    <x v="0"/>
    <n v="203662"/>
  </r>
  <r>
    <x v="12"/>
    <x v="10"/>
    <x v="0"/>
    <x v="0"/>
    <x v="1"/>
    <x v="1"/>
    <n v="1179086"/>
  </r>
  <r>
    <x v="12"/>
    <x v="10"/>
    <x v="0"/>
    <x v="0"/>
    <x v="2"/>
    <x v="2"/>
    <n v="52798"/>
  </r>
  <r>
    <x v="12"/>
    <x v="10"/>
    <x v="0"/>
    <x v="0"/>
    <x v="3"/>
    <x v="10"/>
    <n v="-134404"/>
  </r>
  <r>
    <x v="12"/>
    <x v="10"/>
    <x v="0"/>
    <x v="0"/>
    <x v="3"/>
    <x v="11"/>
    <n v="47601"/>
  </r>
  <r>
    <x v="12"/>
    <x v="10"/>
    <x v="0"/>
    <x v="0"/>
    <x v="3"/>
    <x v="12"/>
    <n v="23892"/>
  </r>
  <r>
    <x v="12"/>
    <x v="10"/>
    <x v="0"/>
    <x v="0"/>
    <x v="3"/>
    <x v="13"/>
    <n v="51590"/>
  </r>
  <r>
    <x v="12"/>
    <x v="10"/>
    <x v="0"/>
    <x v="0"/>
    <x v="3"/>
    <x v="14"/>
    <n v="11339"/>
  </r>
  <r>
    <x v="12"/>
    <x v="10"/>
    <x v="0"/>
    <x v="0"/>
    <x v="3"/>
    <x v="15"/>
    <n v="24951"/>
  </r>
  <r>
    <x v="12"/>
    <x v="10"/>
    <x v="0"/>
    <x v="0"/>
    <x v="4"/>
    <x v="4"/>
    <n v="1069503"/>
  </r>
  <r>
    <x v="12"/>
    <x v="10"/>
    <x v="0"/>
    <x v="0"/>
    <x v="5"/>
    <x v="16"/>
    <n v="0"/>
  </r>
  <r>
    <x v="12"/>
    <x v="10"/>
    <x v="0"/>
    <x v="0"/>
    <x v="5"/>
    <x v="17"/>
    <n v="0"/>
  </r>
  <r>
    <x v="12"/>
    <x v="10"/>
    <x v="0"/>
    <x v="0"/>
    <x v="5"/>
    <x v="18"/>
    <n v="0"/>
  </r>
  <r>
    <x v="12"/>
    <x v="10"/>
    <x v="0"/>
    <x v="1"/>
    <x v="6"/>
    <x v="6"/>
    <n v="-55417"/>
  </r>
  <r>
    <x v="12"/>
    <x v="10"/>
    <x v="0"/>
    <x v="2"/>
    <x v="7"/>
    <x v="7"/>
    <n v="486388"/>
  </r>
  <r>
    <x v="12"/>
    <x v="10"/>
    <x v="0"/>
    <x v="2"/>
    <x v="8"/>
    <x v="19"/>
    <n v="442384"/>
  </r>
  <r>
    <x v="12"/>
    <x v="10"/>
    <x v="0"/>
    <x v="2"/>
    <x v="8"/>
    <x v="20"/>
    <n v="20219"/>
  </r>
  <r>
    <x v="12"/>
    <x v="10"/>
    <x v="0"/>
    <x v="2"/>
    <x v="8"/>
    <x v="21"/>
    <n v="1098784"/>
  </r>
  <r>
    <x v="12"/>
    <x v="10"/>
    <x v="0"/>
    <x v="2"/>
    <x v="9"/>
    <x v="9"/>
    <n v="376888"/>
  </r>
  <r>
    <x v="12"/>
    <x v="10"/>
    <x v="1"/>
    <x v="0"/>
    <x v="0"/>
    <x v="0"/>
    <n v="236830"/>
  </r>
  <r>
    <x v="12"/>
    <x v="10"/>
    <x v="1"/>
    <x v="0"/>
    <x v="1"/>
    <x v="1"/>
    <n v="1107062"/>
  </r>
  <r>
    <x v="12"/>
    <x v="10"/>
    <x v="1"/>
    <x v="0"/>
    <x v="2"/>
    <x v="2"/>
    <n v="63732"/>
  </r>
  <r>
    <x v="12"/>
    <x v="10"/>
    <x v="1"/>
    <x v="0"/>
    <x v="3"/>
    <x v="10"/>
    <n v="-199331"/>
  </r>
  <r>
    <x v="12"/>
    <x v="10"/>
    <x v="1"/>
    <x v="0"/>
    <x v="3"/>
    <x v="11"/>
    <n v="47601"/>
  </r>
  <r>
    <x v="12"/>
    <x v="10"/>
    <x v="1"/>
    <x v="0"/>
    <x v="3"/>
    <x v="12"/>
    <n v="23892"/>
  </r>
  <r>
    <x v="12"/>
    <x v="10"/>
    <x v="1"/>
    <x v="0"/>
    <x v="3"/>
    <x v="13"/>
    <n v="33395"/>
  </r>
  <r>
    <x v="12"/>
    <x v="10"/>
    <x v="1"/>
    <x v="0"/>
    <x v="3"/>
    <x v="14"/>
    <n v="11339"/>
  </r>
  <r>
    <x v="12"/>
    <x v="10"/>
    <x v="1"/>
    <x v="0"/>
    <x v="3"/>
    <x v="15"/>
    <n v="24951"/>
  </r>
  <r>
    <x v="12"/>
    <x v="10"/>
    <x v="1"/>
    <x v="0"/>
    <x v="4"/>
    <x v="4"/>
    <n v="1098339"/>
  </r>
  <r>
    <x v="12"/>
    <x v="10"/>
    <x v="1"/>
    <x v="0"/>
    <x v="5"/>
    <x v="16"/>
    <n v="0"/>
  </r>
  <r>
    <x v="12"/>
    <x v="10"/>
    <x v="1"/>
    <x v="0"/>
    <x v="5"/>
    <x v="17"/>
    <n v="0"/>
  </r>
  <r>
    <x v="12"/>
    <x v="10"/>
    <x v="1"/>
    <x v="0"/>
    <x v="5"/>
    <x v="18"/>
    <n v="0"/>
  </r>
  <r>
    <x v="12"/>
    <x v="10"/>
    <x v="1"/>
    <x v="1"/>
    <x v="6"/>
    <x v="6"/>
    <n v="72770"/>
  </r>
  <r>
    <x v="12"/>
    <x v="10"/>
    <x v="1"/>
    <x v="2"/>
    <x v="7"/>
    <x v="7"/>
    <n v="486388"/>
  </r>
  <r>
    <x v="12"/>
    <x v="10"/>
    <x v="1"/>
    <x v="2"/>
    <x v="8"/>
    <x v="19"/>
    <n v="437319"/>
  </r>
  <r>
    <x v="12"/>
    <x v="10"/>
    <x v="1"/>
    <x v="2"/>
    <x v="8"/>
    <x v="20"/>
    <n v="20219"/>
  </r>
  <r>
    <x v="12"/>
    <x v="10"/>
    <x v="1"/>
    <x v="2"/>
    <x v="8"/>
    <x v="21"/>
    <n v="1098784"/>
  </r>
  <r>
    <x v="12"/>
    <x v="10"/>
    <x v="1"/>
    <x v="2"/>
    <x v="9"/>
    <x v="9"/>
    <n v="594176"/>
  </r>
  <r>
    <x v="12"/>
    <x v="11"/>
    <x v="0"/>
    <x v="0"/>
    <x v="0"/>
    <x v="0"/>
    <n v="183466"/>
  </r>
  <r>
    <x v="12"/>
    <x v="11"/>
    <x v="0"/>
    <x v="0"/>
    <x v="1"/>
    <x v="1"/>
    <n v="1464914"/>
  </r>
  <r>
    <x v="12"/>
    <x v="11"/>
    <x v="0"/>
    <x v="0"/>
    <x v="2"/>
    <x v="2"/>
    <n v="301712"/>
  </r>
  <r>
    <x v="12"/>
    <x v="11"/>
    <x v="0"/>
    <x v="0"/>
    <x v="3"/>
    <x v="10"/>
    <n v="-112437"/>
  </r>
  <r>
    <x v="12"/>
    <x v="11"/>
    <x v="0"/>
    <x v="0"/>
    <x v="3"/>
    <x v="11"/>
    <n v="0"/>
  </r>
  <r>
    <x v="12"/>
    <x v="11"/>
    <x v="0"/>
    <x v="0"/>
    <x v="3"/>
    <x v="12"/>
    <n v="73191"/>
  </r>
  <r>
    <x v="12"/>
    <x v="11"/>
    <x v="0"/>
    <x v="0"/>
    <x v="3"/>
    <x v="13"/>
    <n v="180537"/>
  </r>
  <r>
    <x v="12"/>
    <x v="11"/>
    <x v="0"/>
    <x v="0"/>
    <x v="3"/>
    <x v="14"/>
    <n v="7478"/>
  </r>
  <r>
    <x v="12"/>
    <x v="11"/>
    <x v="0"/>
    <x v="0"/>
    <x v="3"/>
    <x v="15"/>
    <n v="0"/>
  </r>
  <r>
    <x v="12"/>
    <x v="11"/>
    <x v="0"/>
    <x v="0"/>
    <x v="4"/>
    <x v="4"/>
    <n v="2626252"/>
  </r>
  <r>
    <x v="12"/>
    <x v="11"/>
    <x v="0"/>
    <x v="0"/>
    <x v="5"/>
    <x v="16"/>
    <n v="0"/>
  </r>
  <r>
    <x v="12"/>
    <x v="11"/>
    <x v="0"/>
    <x v="0"/>
    <x v="5"/>
    <x v="17"/>
    <n v="0"/>
  </r>
  <r>
    <x v="12"/>
    <x v="11"/>
    <x v="0"/>
    <x v="0"/>
    <x v="5"/>
    <x v="18"/>
    <n v="0"/>
  </r>
  <r>
    <x v="12"/>
    <x v="11"/>
    <x v="0"/>
    <x v="1"/>
    <x v="6"/>
    <x v="6"/>
    <n v="291954"/>
  </r>
  <r>
    <x v="12"/>
    <x v="11"/>
    <x v="0"/>
    <x v="2"/>
    <x v="7"/>
    <x v="7"/>
    <n v="942912"/>
  </r>
  <r>
    <x v="12"/>
    <x v="11"/>
    <x v="0"/>
    <x v="2"/>
    <x v="8"/>
    <x v="19"/>
    <n v="351899"/>
  </r>
  <r>
    <x v="12"/>
    <x v="11"/>
    <x v="0"/>
    <x v="2"/>
    <x v="8"/>
    <x v="20"/>
    <n v="46139"/>
  </r>
  <r>
    <x v="12"/>
    <x v="11"/>
    <x v="0"/>
    <x v="2"/>
    <x v="8"/>
    <x v="21"/>
    <n v="2802121"/>
  </r>
  <r>
    <x v="12"/>
    <x v="11"/>
    <x v="0"/>
    <x v="2"/>
    <x v="9"/>
    <x v="9"/>
    <n v="576458"/>
  </r>
  <r>
    <x v="12"/>
    <x v="11"/>
    <x v="1"/>
    <x v="0"/>
    <x v="0"/>
    <x v="0"/>
    <n v="218081"/>
  </r>
  <r>
    <x v="12"/>
    <x v="11"/>
    <x v="1"/>
    <x v="0"/>
    <x v="1"/>
    <x v="1"/>
    <n v="1573077"/>
  </r>
  <r>
    <x v="12"/>
    <x v="11"/>
    <x v="1"/>
    <x v="0"/>
    <x v="2"/>
    <x v="2"/>
    <n v="416100"/>
  </r>
  <r>
    <x v="12"/>
    <x v="11"/>
    <x v="1"/>
    <x v="0"/>
    <x v="3"/>
    <x v="10"/>
    <n v="-129295"/>
  </r>
  <r>
    <x v="12"/>
    <x v="11"/>
    <x v="1"/>
    <x v="0"/>
    <x v="3"/>
    <x v="11"/>
    <n v="0"/>
  </r>
  <r>
    <x v="12"/>
    <x v="11"/>
    <x v="1"/>
    <x v="0"/>
    <x v="3"/>
    <x v="12"/>
    <n v="73191"/>
  </r>
  <r>
    <x v="12"/>
    <x v="11"/>
    <x v="1"/>
    <x v="0"/>
    <x v="3"/>
    <x v="13"/>
    <n v="186963"/>
  </r>
  <r>
    <x v="12"/>
    <x v="11"/>
    <x v="1"/>
    <x v="0"/>
    <x v="3"/>
    <x v="14"/>
    <n v="7478"/>
  </r>
  <r>
    <x v="12"/>
    <x v="11"/>
    <x v="1"/>
    <x v="0"/>
    <x v="3"/>
    <x v="15"/>
    <n v="0"/>
  </r>
  <r>
    <x v="12"/>
    <x v="11"/>
    <x v="1"/>
    <x v="0"/>
    <x v="4"/>
    <x v="4"/>
    <n v="3142464"/>
  </r>
  <r>
    <x v="12"/>
    <x v="11"/>
    <x v="1"/>
    <x v="0"/>
    <x v="5"/>
    <x v="16"/>
    <n v="0"/>
  </r>
  <r>
    <x v="12"/>
    <x v="11"/>
    <x v="1"/>
    <x v="0"/>
    <x v="5"/>
    <x v="17"/>
    <n v="0"/>
  </r>
  <r>
    <x v="12"/>
    <x v="11"/>
    <x v="1"/>
    <x v="0"/>
    <x v="5"/>
    <x v="18"/>
    <n v="0"/>
  </r>
  <r>
    <x v="12"/>
    <x v="11"/>
    <x v="1"/>
    <x v="1"/>
    <x v="6"/>
    <x v="6"/>
    <n v="145664"/>
  </r>
  <r>
    <x v="12"/>
    <x v="11"/>
    <x v="1"/>
    <x v="2"/>
    <x v="7"/>
    <x v="7"/>
    <n v="942912"/>
  </r>
  <r>
    <x v="12"/>
    <x v="11"/>
    <x v="1"/>
    <x v="2"/>
    <x v="8"/>
    <x v="19"/>
    <n v="343878"/>
  </r>
  <r>
    <x v="12"/>
    <x v="11"/>
    <x v="1"/>
    <x v="2"/>
    <x v="8"/>
    <x v="20"/>
    <n v="46139"/>
  </r>
  <r>
    <x v="12"/>
    <x v="11"/>
    <x v="1"/>
    <x v="2"/>
    <x v="8"/>
    <x v="21"/>
    <n v="2802121"/>
  </r>
  <r>
    <x v="12"/>
    <x v="11"/>
    <x v="1"/>
    <x v="2"/>
    <x v="9"/>
    <x v="9"/>
    <n v="1221999"/>
  </r>
  <r>
    <x v="12"/>
    <x v="12"/>
    <x v="0"/>
    <x v="0"/>
    <x v="0"/>
    <x v="0"/>
    <n v="39689"/>
  </r>
  <r>
    <x v="12"/>
    <x v="12"/>
    <x v="0"/>
    <x v="0"/>
    <x v="1"/>
    <x v="1"/>
    <n v="270661"/>
  </r>
  <r>
    <x v="12"/>
    <x v="12"/>
    <x v="0"/>
    <x v="0"/>
    <x v="2"/>
    <x v="2"/>
    <n v="0"/>
  </r>
  <r>
    <x v="12"/>
    <x v="12"/>
    <x v="0"/>
    <x v="0"/>
    <x v="3"/>
    <x v="10"/>
    <n v="-9945"/>
  </r>
  <r>
    <x v="12"/>
    <x v="12"/>
    <x v="0"/>
    <x v="0"/>
    <x v="3"/>
    <x v="11"/>
    <n v="0"/>
  </r>
  <r>
    <x v="12"/>
    <x v="12"/>
    <x v="0"/>
    <x v="0"/>
    <x v="3"/>
    <x v="12"/>
    <n v="0"/>
  </r>
  <r>
    <x v="12"/>
    <x v="12"/>
    <x v="0"/>
    <x v="0"/>
    <x v="3"/>
    <x v="13"/>
    <n v="25685"/>
  </r>
  <r>
    <x v="12"/>
    <x v="12"/>
    <x v="0"/>
    <x v="0"/>
    <x v="3"/>
    <x v="14"/>
    <n v="0"/>
  </r>
  <r>
    <x v="12"/>
    <x v="12"/>
    <x v="0"/>
    <x v="0"/>
    <x v="3"/>
    <x v="15"/>
    <n v="0"/>
  </r>
  <r>
    <x v="12"/>
    <x v="12"/>
    <x v="0"/>
    <x v="0"/>
    <x v="4"/>
    <x v="4"/>
    <n v="329963"/>
  </r>
  <r>
    <x v="12"/>
    <x v="12"/>
    <x v="0"/>
    <x v="0"/>
    <x v="5"/>
    <x v="16"/>
    <n v="1236"/>
  </r>
  <r>
    <x v="12"/>
    <x v="12"/>
    <x v="0"/>
    <x v="0"/>
    <x v="5"/>
    <x v="17"/>
    <n v="0"/>
  </r>
  <r>
    <x v="12"/>
    <x v="12"/>
    <x v="0"/>
    <x v="0"/>
    <x v="5"/>
    <x v="18"/>
    <n v="0"/>
  </r>
  <r>
    <x v="12"/>
    <x v="12"/>
    <x v="0"/>
    <x v="1"/>
    <x v="6"/>
    <x v="6"/>
    <n v="4615"/>
  </r>
  <r>
    <x v="12"/>
    <x v="12"/>
    <x v="0"/>
    <x v="2"/>
    <x v="7"/>
    <x v="7"/>
    <n v="146"/>
  </r>
  <r>
    <x v="12"/>
    <x v="12"/>
    <x v="0"/>
    <x v="2"/>
    <x v="8"/>
    <x v="19"/>
    <n v="339644"/>
  </r>
  <r>
    <x v="12"/>
    <x v="12"/>
    <x v="0"/>
    <x v="2"/>
    <x v="8"/>
    <x v="20"/>
    <n v="1599"/>
  </r>
  <r>
    <x v="12"/>
    <x v="12"/>
    <x v="0"/>
    <x v="2"/>
    <x v="8"/>
    <x v="21"/>
    <n v="238859"/>
  </r>
  <r>
    <x v="12"/>
    <x v="12"/>
    <x v="0"/>
    <x v="2"/>
    <x v="9"/>
    <x v="9"/>
    <n v="47704"/>
  </r>
  <r>
    <x v="12"/>
    <x v="12"/>
    <x v="1"/>
    <x v="0"/>
    <x v="0"/>
    <x v="0"/>
    <n v="41808"/>
  </r>
  <r>
    <x v="12"/>
    <x v="12"/>
    <x v="1"/>
    <x v="0"/>
    <x v="1"/>
    <x v="1"/>
    <n v="272980"/>
  </r>
  <r>
    <x v="12"/>
    <x v="12"/>
    <x v="1"/>
    <x v="0"/>
    <x v="2"/>
    <x v="2"/>
    <n v="0"/>
  </r>
  <r>
    <x v="12"/>
    <x v="12"/>
    <x v="1"/>
    <x v="0"/>
    <x v="3"/>
    <x v="10"/>
    <n v="-9871"/>
  </r>
  <r>
    <x v="12"/>
    <x v="12"/>
    <x v="1"/>
    <x v="0"/>
    <x v="3"/>
    <x v="11"/>
    <n v="0"/>
  </r>
  <r>
    <x v="12"/>
    <x v="12"/>
    <x v="1"/>
    <x v="0"/>
    <x v="3"/>
    <x v="12"/>
    <n v="0"/>
  </r>
  <r>
    <x v="12"/>
    <x v="12"/>
    <x v="1"/>
    <x v="0"/>
    <x v="3"/>
    <x v="13"/>
    <n v="25685"/>
  </r>
  <r>
    <x v="12"/>
    <x v="12"/>
    <x v="1"/>
    <x v="0"/>
    <x v="3"/>
    <x v="14"/>
    <n v="0"/>
  </r>
  <r>
    <x v="12"/>
    <x v="12"/>
    <x v="1"/>
    <x v="0"/>
    <x v="3"/>
    <x v="15"/>
    <n v="0"/>
  </r>
  <r>
    <x v="12"/>
    <x v="12"/>
    <x v="1"/>
    <x v="0"/>
    <x v="4"/>
    <x v="4"/>
    <n v="330016"/>
  </r>
  <r>
    <x v="12"/>
    <x v="12"/>
    <x v="1"/>
    <x v="0"/>
    <x v="5"/>
    <x v="16"/>
    <n v="1236"/>
  </r>
  <r>
    <x v="12"/>
    <x v="12"/>
    <x v="1"/>
    <x v="0"/>
    <x v="5"/>
    <x v="17"/>
    <n v="0"/>
  </r>
  <r>
    <x v="12"/>
    <x v="12"/>
    <x v="1"/>
    <x v="0"/>
    <x v="5"/>
    <x v="18"/>
    <n v="0"/>
  </r>
  <r>
    <x v="12"/>
    <x v="12"/>
    <x v="1"/>
    <x v="1"/>
    <x v="6"/>
    <x v="6"/>
    <n v="4517"/>
  </r>
  <r>
    <x v="12"/>
    <x v="12"/>
    <x v="1"/>
    <x v="2"/>
    <x v="7"/>
    <x v="7"/>
    <n v="146"/>
  </r>
  <r>
    <x v="12"/>
    <x v="12"/>
    <x v="1"/>
    <x v="2"/>
    <x v="8"/>
    <x v="19"/>
    <n v="339644"/>
  </r>
  <r>
    <x v="12"/>
    <x v="12"/>
    <x v="1"/>
    <x v="2"/>
    <x v="8"/>
    <x v="20"/>
    <n v="1599"/>
  </r>
  <r>
    <x v="12"/>
    <x v="12"/>
    <x v="1"/>
    <x v="2"/>
    <x v="8"/>
    <x v="21"/>
    <n v="238859"/>
  </r>
  <r>
    <x v="12"/>
    <x v="12"/>
    <x v="1"/>
    <x v="2"/>
    <x v="9"/>
    <x v="9"/>
    <n v="52023"/>
  </r>
  <r>
    <x v="12"/>
    <x v="13"/>
    <x v="0"/>
    <x v="0"/>
    <x v="0"/>
    <x v="0"/>
    <n v="82857"/>
  </r>
  <r>
    <x v="12"/>
    <x v="13"/>
    <x v="0"/>
    <x v="0"/>
    <x v="1"/>
    <x v="1"/>
    <n v="1067702"/>
  </r>
  <r>
    <x v="12"/>
    <x v="13"/>
    <x v="0"/>
    <x v="0"/>
    <x v="2"/>
    <x v="2"/>
    <n v="72409"/>
  </r>
  <r>
    <x v="12"/>
    <x v="13"/>
    <x v="0"/>
    <x v="0"/>
    <x v="3"/>
    <x v="10"/>
    <n v="-117773"/>
  </r>
  <r>
    <x v="12"/>
    <x v="13"/>
    <x v="0"/>
    <x v="0"/>
    <x v="3"/>
    <x v="11"/>
    <n v="0"/>
  </r>
  <r>
    <x v="12"/>
    <x v="13"/>
    <x v="0"/>
    <x v="0"/>
    <x v="3"/>
    <x v="12"/>
    <n v="18940"/>
  </r>
  <r>
    <x v="12"/>
    <x v="13"/>
    <x v="0"/>
    <x v="0"/>
    <x v="3"/>
    <x v="13"/>
    <n v="16962"/>
  </r>
  <r>
    <x v="12"/>
    <x v="13"/>
    <x v="0"/>
    <x v="0"/>
    <x v="3"/>
    <x v="14"/>
    <n v="221"/>
  </r>
  <r>
    <x v="12"/>
    <x v="13"/>
    <x v="0"/>
    <x v="0"/>
    <x v="3"/>
    <x v="15"/>
    <n v="0"/>
  </r>
  <r>
    <x v="12"/>
    <x v="13"/>
    <x v="0"/>
    <x v="0"/>
    <x v="4"/>
    <x v="4"/>
    <n v="1499733"/>
  </r>
  <r>
    <x v="12"/>
    <x v="13"/>
    <x v="0"/>
    <x v="0"/>
    <x v="5"/>
    <x v="16"/>
    <n v="0"/>
  </r>
  <r>
    <x v="12"/>
    <x v="13"/>
    <x v="0"/>
    <x v="0"/>
    <x v="5"/>
    <x v="17"/>
    <n v="0"/>
  </r>
  <r>
    <x v="12"/>
    <x v="13"/>
    <x v="0"/>
    <x v="0"/>
    <x v="5"/>
    <x v="18"/>
    <n v="0"/>
  </r>
  <r>
    <x v="12"/>
    <x v="13"/>
    <x v="0"/>
    <x v="1"/>
    <x v="6"/>
    <x v="6"/>
    <n v="-52028"/>
  </r>
  <r>
    <x v="12"/>
    <x v="13"/>
    <x v="0"/>
    <x v="2"/>
    <x v="7"/>
    <x v="7"/>
    <n v="780310"/>
  </r>
  <r>
    <x v="12"/>
    <x v="13"/>
    <x v="0"/>
    <x v="2"/>
    <x v="8"/>
    <x v="19"/>
    <n v="293535"/>
  </r>
  <r>
    <x v="12"/>
    <x v="13"/>
    <x v="0"/>
    <x v="2"/>
    <x v="8"/>
    <x v="20"/>
    <n v="41621"/>
  </r>
  <r>
    <x v="12"/>
    <x v="13"/>
    <x v="0"/>
    <x v="2"/>
    <x v="8"/>
    <x v="21"/>
    <n v="1237024"/>
  </r>
  <r>
    <x v="12"/>
    <x v="13"/>
    <x v="0"/>
    <x v="2"/>
    <x v="9"/>
    <x v="9"/>
    <n v="399833"/>
  </r>
  <r>
    <x v="12"/>
    <x v="13"/>
    <x v="1"/>
    <x v="0"/>
    <x v="0"/>
    <x v="0"/>
    <n v="135562"/>
  </r>
  <r>
    <x v="12"/>
    <x v="13"/>
    <x v="1"/>
    <x v="0"/>
    <x v="1"/>
    <x v="1"/>
    <n v="1160509"/>
  </r>
  <r>
    <x v="12"/>
    <x v="13"/>
    <x v="1"/>
    <x v="0"/>
    <x v="2"/>
    <x v="2"/>
    <n v="72409"/>
  </r>
  <r>
    <x v="12"/>
    <x v="13"/>
    <x v="1"/>
    <x v="0"/>
    <x v="3"/>
    <x v="10"/>
    <n v="-249494"/>
  </r>
  <r>
    <x v="12"/>
    <x v="13"/>
    <x v="1"/>
    <x v="0"/>
    <x v="3"/>
    <x v="11"/>
    <n v="0"/>
  </r>
  <r>
    <x v="12"/>
    <x v="13"/>
    <x v="1"/>
    <x v="0"/>
    <x v="3"/>
    <x v="12"/>
    <n v="18940"/>
  </r>
  <r>
    <x v="12"/>
    <x v="13"/>
    <x v="1"/>
    <x v="0"/>
    <x v="3"/>
    <x v="13"/>
    <n v="18184"/>
  </r>
  <r>
    <x v="12"/>
    <x v="13"/>
    <x v="1"/>
    <x v="0"/>
    <x v="3"/>
    <x v="14"/>
    <n v="196"/>
  </r>
  <r>
    <x v="12"/>
    <x v="13"/>
    <x v="1"/>
    <x v="0"/>
    <x v="3"/>
    <x v="15"/>
    <n v="0"/>
  </r>
  <r>
    <x v="12"/>
    <x v="13"/>
    <x v="1"/>
    <x v="0"/>
    <x v="4"/>
    <x v="4"/>
    <n v="1608617"/>
  </r>
  <r>
    <x v="12"/>
    <x v="13"/>
    <x v="1"/>
    <x v="0"/>
    <x v="5"/>
    <x v="16"/>
    <n v="-696"/>
  </r>
  <r>
    <x v="12"/>
    <x v="13"/>
    <x v="1"/>
    <x v="0"/>
    <x v="5"/>
    <x v="17"/>
    <n v="0"/>
  </r>
  <r>
    <x v="12"/>
    <x v="13"/>
    <x v="1"/>
    <x v="0"/>
    <x v="5"/>
    <x v="18"/>
    <n v="0"/>
  </r>
  <r>
    <x v="12"/>
    <x v="13"/>
    <x v="1"/>
    <x v="1"/>
    <x v="6"/>
    <x v="6"/>
    <n v="-103920"/>
  </r>
  <r>
    <x v="12"/>
    <x v="13"/>
    <x v="1"/>
    <x v="2"/>
    <x v="7"/>
    <x v="7"/>
    <n v="780310"/>
  </r>
  <r>
    <x v="12"/>
    <x v="13"/>
    <x v="1"/>
    <x v="2"/>
    <x v="8"/>
    <x v="19"/>
    <n v="278530"/>
  </r>
  <r>
    <x v="12"/>
    <x v="13"/>
    <x v="1"/>
    <x v="2"/>
    <x v="8"/>
    <x v="20"/>
    <n v="41621"/>
  </r>
  <r>
    <x v="12"/>
    <x v="13"/>
    <x v="1"/>
    <x v="2"/>
    <x v="8"/>
    <x v="21"/>
    <n v="1237024"/>
  </r>
  <r>
    <x v="12"/>
    <x v="13"/>
    <x v="1"/>
    <x v="2"/>
    <x v="9"/>
    <x v="9"/>
    <n v="748562"/>
  </r>
  <r>
    <x v="12"/>
    <x v="14"/>
    <x v="0"/>
    <x v="0"/>
    <x v="0"/>
    <x v="0"/>
    <n v="34802"/>
  </r>
  <r>
    <x v="12"/>
    <x v="14"/>
    <x v="0"/>
    <x v="0"/>
    <x v="1"/>
    <x v="1"/>
    <n v="270252"/>
  </r>
  <r>
    <x v="12"/>
    <x v="14"/>
    <x v="0"/>
    <x v="0"/>
    <x v="2"/>
    <x v="2"/>
    <n v="4993"/>
  </r>
  <r>
    <x v="12"/>
    <x v="14"/>
    <x v="0"/>
    <x v="0"/>
    <x v="3"/>
    <x v="10"/>
    <n v="-57514"/>
  </r>
  <r>
    <x v="12"/>
    <x v="14"/>
    <x v="0"/>
    <x v="0"/>
    <x v="3"/>
    <x v="11"/>
    <n v="0"/>
  </r>
  <r>
    <x v="12"/>
    <x v="14"/>
    <x v="0"/>
    <x v="0"/>
    <x v="3"/>
    <x v="12"/>
    <n v="0"/>
  </r>
  <r>
    <x v="12"/>
    <x v="14"/>
    <x v="0"/>
    <x v="0"/>
    <x v="3"/>
    <x v="13"/>
    <n v="6778"/>
  </r>
  <r>
    <x v="12"/>
    <x v="14"/>
    <x v="0"/>
    <x v="0"/>
    <x v="3"/>
    <x v="14"/>
    <n v="0"/>
  </r>
  <r>
    <x v="12"/>
    <x v="14"/>
    <x v="0"/>
    <x v="0"/>
    <x v="3"/>
    <x v="15"/>
    <n v="0"/>
  </r>
  <r>
    <x v="12"/>
    <x v="14"/>
    <x v="0"/>
    <x v="0"/>
    <x v="4"/>
    <x v="4"/>
    <n v="359915"/>
  </r>
  <r>
    <x v="12"/>
    <x v="14"/>
    <x v="0"/>
    <x v="0"/>
    <x v="5"/>
    <x v="16"/>
    <n v="0"/>
  </r>
  <r>
    <x v="12"/>
    <x v="14"/>
    <x v="0"/>
    <x v="0"/>
    <x v="5"/>
    <x v="17"/>
    <n v="0"/>
  </r>
  <r>
    <x v="12"/>
    <x v="14"/>
    <x v="0"/>
    <x v="0"/>
    <x v="5"/>
    <x v="18"/>
    <n v="0"/>
  </r>
  <r>
    <x v="12"/>
    <x v="14"/>
    <x v="0"/>
    <x v="1"/>
    <x v="6"/>
    <x v="6"/>
    <n v="13147"/>
  </r>
  <r>
    <x v="12"/>
    <x v="14"/>
    <x v="0"/>
    <x v="2"/>
    <x v="7"/>
    <x v="7"/>
    <n v="128976"/>
  </r>
  <r>
    <x v="12"/>
    <x v="14"/>
    <x v="0"/>
    <x v="2"/>
    <x v="8"/>
    <x v="19"/>
    <n v="76839"/>
  </r>
  <r>
    <x v="12"/>
    <x v="14"/>
    <x v="0"/>
    <x v="2"/>
    <x v="8"/>
    <x v="20"/>
    <n v="23268"/>
  </r>
  <r>
    <x v="12"/>
    <x v="14"/>
    <x v="0"/>
    <x v="2"/>
    <x v="8"/>
    <x v="21"/>
    <n v="390936"/>
  </r>
  <r>
    <x v="12"/>
    <x v="14"/>
    <x v="0"/>
    <x v="2"/>
    <x v="9"/>
    <x v="9"/>
    <n v="113826"/>
  </r>
  <r>
    <x v="12"/>
    <x v="14"/>
    <x v="1"/>
    <x v="0"/>
    <x v="0"/>
    <x v="0"/>
    <n v="48910"/>
  </r>
  <r>
    <x v="12"/>
    <x v="14"/>
    <x v="1"/>
    <x v="0"/>
    <x v="1"/>
    <x v="1"/>
    <n v="329713"/>
  </r>
  <r>
    <x v="12"/>
    <x v="14"/>
    <x v="1"/>
    <x v="0"/>
    <x v="2"/>
    <x v="2"/>
    <n v="4993"/>
  </r>
  <r>
    <x v="12"/>
    <x v="14"/>
    <x v="1"/>
    <x v="0"/>
    <x v="3"/>
    <x v="10"/>
    <n v="-69022"/>
  </r>
  <r>
    <x v="12"/>
    <x v="14"/>
    <x v="1"/>
    <x v="0"/>
    <x v="3"/>
    <x v="11"/>
    <n v="0"/>
  </r>
  <r>
    <x v="12"/>
    <x v="14"/>
    <x v="1"/>
    <x v="0"/>
    <x v="3"/>
    <x v="12"/>
    <n v="0"/>
  </r>
  <r>
    <x v="12"/>
    <x v="14"/>
    <x v="1"/>
    <x v="0"/>
    <x v="3"/>
    <x v="13"/>
    <n v="5122"/>
  </r>
  <r>
    <x v="12"/>
    <x v="14"/>
    <x v="1"/>
    <x v="0"/>
    <x v="3"/>
    <x v="14"/>
    <n v="0"/>
  </r>
  <r>
    <x v="12"/>
    <x v="14"/>
    <x v="1"/>
    <x v="0"/>
    <x v="3"/>
    <x v="15"/>
    <n v="0"/>
  </r>
  <r>
    <x v="12"/>
    <x v="14"/>
    <x v="1"/>
    <x v="0"/>
    <x v="4"/>
    <x v="4"/>
    <n v="380360"/>
  </r>
  <r>
    <x v="12"/>
    <x v="14"/>
    <x v="1"/>
    <x v="0"/>
    <x v="5"/>
    <x v="16"/>
    <n v="0"/>
  </r>
  <r>
    <x v="12"/>
    <x v="14"/>
    <x v="1"/>
    <x v="0"/>
    <x v="5"/>
    <x v="17"/>
    <n v="0"/>
  </r>
  <r>
    <x v="12"/>
    <x v="14"/>
    <x v="1"/>
    <x v="0"/>
    <x v="5"/>
    <x v="18"/>
    <n v="0"/>
  </r>
  <r>
    <x v="12"/>
    <x v="14"/>
    <x v="1"/>
    <x v="1"/>
    <x v="6"/>
    <x v="6"/>
    <n v="41889"/>
  </r>
  <r>
    <x v="12"/>
    <x v="14"/>
    <x v="1"/>
    <x v="2"/>
    <x v="7"/>
    <x v="7"/>
    <n v="128976"/>
  </r>
  <r>
    <x v="12"/>
    <x v="14"/>
    <x v="1"/>
    <x v="2"/>
    <x v="8"/>
    <x v="19"/>
    <n v="76839"/>
  </r>
  <r>
    <x v="12"/>
    <x v="14"/>
    <x v="1"/>
    <x v="2"/>
    <x v="8"/>
    <x v="20"/>
    <n v="23268"/>
  </r>
  <r>
    <x v="12"/>
    <x v="14"/>
    <x v="1"/>
    <x v="2"/>
    <x v="8"/>
    <x v="21"/>
    <n v="390936"/>
  </r>
  <r>
    <x v="12"/>
    <x v="14"/>
    <x v="1"/>
    <x v="2"/>
    <x v="9"/>
    <x v="9"/>
    <n v="249746"/>
  </r>
  <r>
    <x v="12"/>
    <x v="15"/>
    <x v="0"/>
    <x v="0"/>
    <x v="0"/>
    <x v="0"/>
    <n v="819"/>
  </r>
  <r>
    <x v="12"/>
    <x v="15"/>
    <x v="0"/>
    <x v="0"/>
    <x v="1"/>
    <x v="1"/>
    <n v="54670"/>
  </r>
  <r>
    <x v="12"/>
    <x v="15"/>
    <x v="0"/>
    <x v="0"/>
    <x v="2"/>
    <x v="2"/>
    <n v="0"/>
  </r>
  <r>
    <x v="12"/>
    <x v="15"/>
    <x v="0"/>
    <x v="0"/>
    <x v="3"/>
    <x v="10"/>
    <n v="-33"/>
  </r>
  <r>
    <x v="12"/>
    <x v="15"/>
    <x v="0"/>
    <x v="0"/>
    <x v="3"/>
    <x v="11"/>
    <n v="0"/>
  </r>
  <r>
    <x v="12"/>
    <x v="15"/>
    <x v="0"/>
    <x v="0"/>
    <x v="3"/>
    <x v="12"/>
    <n v="291"/>
  </r>
  <r>
    <x v="12"/>
    <x v="15"/>
    <x v="0"/>
    <x v="0"/>
    <x v="3"/>
    <x v="13"/>
    <n v="3414"/>
  </r>
  <r>
    <x v="12"/>
    <x v="15"/>
    <x v="0"/>
    <x v="0"/>
    <x v="3"/>
    <x v="14"/>
    <n v="0"/>
  </r>
  <r>
    <x v="12"/>
    <x v="15"/>
    <x v="0"/>
    <x v="0"/>
    <x v="3"/>
    <x v="15"/>
    <n v="0"/>
  </r>
  <r>
    <x v="12"/>
    <x v="15"/>
    <x v="0"/>
    <x v="0"/>
    <x v="4"/>
    <x v="4"/>
    <n v="60267"/>
  </r>
  <r>
    <x v="12"/>
    <x v="15"/>
    <x v="0"/>
    <x v="0"/>
    <x v="5"/>
    <x v="16"/>
    <n v="0"/>
  </r>
  <r>
    <x v="12"/>
    <x v="15"/>
    <x v="0"/>
    <x v="0"/>
    <x v="5"/>
    <x v="17"/>
    <n v="0"/>
  </r>
  <r>
    <x v="12"/>
    <x v="15"/>
    <x v="0"/>
    <x v="0"/>
    <x v="5"/>
    <x v="18"/>
    <n v="0"/>
  </r>
  <r>
    <x v="12"/>
    <x v="15"/>
    <x v="0"/>
    <x v="1"/>
    <x v="6"/>
    <x v="6"/>
    <n v="14513"/>
  </r>
  <r>
    <x v="12"/>
    <x v="15"/>
    <x v="0"/>
    <x v="2"/>
    <x v="7"/>
    <x v="7"/>
    <n v="33550"/>
  </r>
  <r>
    <x v="12"/>
    <x v="15"/>
    <x v="0"/>
    <x v="2"/>
    <x v="8"/>
    <x v="19"/>
    <n v="10881"/>
  </r>
  <r>
    <x v="12"/>
    <x v="15"/>
    <x v="0"/>
    <x v="2"/>
    <x v="8"/>
    <x v="20"/>
    <n v="0"/>
  </r>
  <r>
    <x v="12"/>
    <x v="15"/>
    <x v="0"/>
    <x v="2"/>
    <x v="8"/>
    <x v="21"/>
    <n v="50503"/>
  </r>
  <r>
    <x v="12"/>
    <x v="15"/>
    <x v="0"/>
    <x v="2"/>
    <x v="9"/>
    <x v="9"/>
    <n v="31663"/>
  </r>
  <r>
    <x v="12"/>
    <x v="15"/>
    <x v="1"/>
    <x v="0"/>
    <x v="0"/>
    <x v="0"/>
    <n v="819"/>
  </r>
  <r>
    <x v="12"/>
    <x v="15"/>
    <x v="1"/>
    <x v="0"/>
    <x v="1"/>
    <x v="1"/>
    <n v="54670"/>
  </r>
  <r>
    <x v="12"/>
    <x v="15"/>
    <x v="1"/>
    <x v="0"/>
    <x v="2"/>
    <x v="2"/>
    <n v="0"/>
  </r>
  <r>
    <x v="12"/>
    <x v="15"/>
    <x v="1"/>
    <x v="0"/>
    <x v="3"/>
    <x v="10"/>
    <n v="-33"/>
  </r>
  <r>
    <x v="12"/>
    <x v="15"/>
    <x v="1"/>
    <x v="0"/>
    <x v="3"/>
    <x v="11"/>
    <n v="0"/>
  </r>
  <r>
    <x v="12"/>
    <x v="15"/>
    <x v="1"/>
    <x v="0"/>
    <x v="3"/>
    <x v="12"/>
    <n v="291"/>
  </r>
  <r>
    <x v="12"/>
    <x v="15"/>
    <x v="1"/>
    <x v="0"/>
    <x v="3"/>
    <x v="13"/>
    <n v="3414"/>
  </r>
  <r>
    <x v="12"/>
    <x v="15"/>
    <x v="1"/>
    <x v="0"/>
    <x v="3"/>
    <x v="14"/>
    <n v="0"/>
  </r>
  <r>
    <x v="12"/>
    <x v="15"/>
    <x v="1"/>
    <x v="0"/>
    <x v="3"/>
    <x v="15"/>
    <n v="0"/>
  </r>
  <r>
    <x v="12"/>
    <x v="15"/>
    <x v="1"/>
    <x v="0"/>
    <x v="4"/>
    <x v="4"/>
    <n v="60267"/>
  </r>
  <r>
    <x v="12"/>
    <x v="15"/>
    <x v="1"/>
    <x v="0"/>
    <x v="5"/>
    <x v="16"/>
    <n v="0"/>
  </r>
  <r>
    <x v="12"/>
    <x v="15"/>
    <x v="1"/>
    <x v="0"/>
    <x v="5"/>
    <x v="17"/>
    <n v="0"/>
  </r>
  <r>
    <x v="12"/>
    <x v="15"/>
    <x v="1"/>
    <x v="0"/>
    <x v="5"/>
    <x v="18"/>
    <n v="0"/>
  </r>
  <r>
    <x v="12"/>
    <x v="15"/>
    <x v="1"/>
    <x v="1"/>
    <x v="6"/>
    <x v="6"/>
    <n v="14513"/>
  </r>
  <r>
    <x v="12"/>
    <x v="15"/>
    <x v="1"/>
    <x v="2"/>
    <x v="7"/>
    <x v="7"/>
    <n v="33550"/>
  </r>
  <r>
    <x v="12"/>
    <x v="15"/>
    <x v="1"/>
    <x v="2"/>
    <x v="8"/>
    <x v="19"/>
    <n v="10881"/>
  </r>
  <r>
    <x v="12"/>
    <x v="15"/>
    <x v="1"/>
    <x v="2"/>
    <x v="8"/>
    <x v="20"/>
    <n v="0"/>
  </r>
  <r>
    <x v="12"/>
    <x v="15"/>
    <x v="1"/>
    <x v="2"/>
    <x v="8"/>
    <x v="21"/>
    <n v="50503"/>
  </r>
  <r>
    <x v="12"/>
    <x v="15"/>
    <x v="1"/>
    <x v="2"/>
    <x v="9"/>
    <x v="9"/>
    <n v="31663"/>
  </r>
  <r>
    <x v="12"/>
    <x v="16"/>
    <x v="0"/>
    <x v="0"/>
    <x v="0"/>
    <x v="0"/>
    <n v="51690"/>
  </r>
  <r>
    <x v="12"/>
    <x v="16"/>
    <x v="0"/>
    <x v="0"/>
    <x v="1"/>
    <x v="1"/>
    <n v="506827"/>
  </r>
  <r>
    <x v="12"/>
    <x v="16"/>
    <x v="0"/>
    <x v="0"/>
    <x v="2"/>
    <x v="2"/>
    <n v="30751"/>
  </r>
  <r>
    <x v="12"/>
    <x v="16"/>
    <x v="0"/>
    <x v="0"/>
    <x v="3"/>
    <x v="10"/>
    <n v="-52389"/>
  </r>
  <r>
    <x v="12"/>
    <x v="16"/>
    <x v="0"/>
    <x v="0"/>
    <x v="3"/>
    <x v="11"/>
    <n v="0"/>
  </r>
  <r>
    <x v="12"/>
    <x v="16"/>
    <x v="0"/>
    <x v="0"/>
    <x v="3"/>
    <x v="12"/>
    <n v="0"/>
  </r>
  <r>
    <x v="12"/>
    <x v="16"/>
    <x v="0"/>
    <x v="0"/>
    <x v="3"/>
    <x v="13"/>
    <n v="27987"/>
  </r>
  <r>
    <x v="12"/>
    <x v="16"/>
    <x v="0"/>
    <x v="0"/>
    <x v="3"/>
    <x v="14"/>
    <n v="0"/>
  </r>
  <r>
    <x v="12"/>
    <x v="16"/>
    <x v="0"/>
    <x v="0"/>
    <x v="3"/>
    <x v="15"/>
    <n v="0"/>
  </r>
  <r>
    <x v="12"/>
    <x v="16"/>
    <x v="0"/>
    <x v="0"/>
    <x v="4"/>
    <x v="4"/>
    <n v="755136"/>
  </r>
  <r>
    <x v="12"/>
    <x v="16"/>
    <x v="0"/>
    <x v="0"/>
    <x v="5"/>
    <x v="16"/>
    <n v="0"/>
  </r>
  <r>
    <x v="12"/>
    <x v="16"/>
    <x v="0"/>
    <x v="0"/>
    <x v="5"/>
    <x v="17"/>
    <n v="0"/>
  </r>
  <r>
    <x v="12"/>
    <x v="16"/>
    <x v="0"/>
    <x v="0"/>
    <x v="5"/>
    <x v="18"/>
    <n v="0"/>
  </r>
  <r>
    <x v="12"/>
    <x v="16"/>
    <x v="0"/>
    <x v="1"/>
    <x v="6"/>
    <x v="6"/>
    <n v="127847"/>
  </r>
  <r>
    <x v="12"/>
    <x v="16"/>
    <x v="0"/>
    <x v="2"/>
    <x v="7"/>
    <x v="7"/>
    <n v="354425"/>
  </r>
  <r>
    <x v="12"/>
    <x v="16"/>
    <x v="0"/>
    <x v="2"/>
    <x v="8"/>
    <x v="19"/>
    <n v="119716"/>
  </r>
  <r>
    <x v="12"/>
    <x v="16"/>
    <x v="0"/>
    <x v="2"/>
    <x v="8"/>
    <x v="20"/>
    <n v="38459"/>
  </r>
  <r>
    <x v="12"/>
    <x v="16"/>
    <x v="0"/>
    <x v="2"/>
    <x v="8"/>
    <x v="21"/>
    <n v="798129"/>
  </r>
  <r>
    <x v="12"/>
    <x v="16"/>
    <x v="0"/>
    <x v="2"/>
    <x v="9"/>
    <x v="9"/>
    <n v="185924"/>
  </r>
  <r>
    <x v="12"/>
    <x v="16"/>
    <x v="1"/>
    <x v="0"/>
    <x v="0"/>
    <x v="0"/>
    <n v="99595"/>
  </r>
  <r>
    <x v="12"/>
    <x v="16"/>
    <x v="1"/>
    <x v="0"/>
    <x v="1"/>
    <x v="1"/>
    <n v="603417"/>
  </r>
  <r>
    <x v="12"/>
    <x v="16"/>
    <x v="1"/>
    <x v="0"/>
    <x v="2"/>
    <x v="2"/>
    <n v="30751"/>
  </r>
  <r>
    <x v="12"/>
    <x v="16"/>
    <x v="1"/>
    <x v="0"/>
    <x v="3"/>
    <x v="10"/>
    <n v="-69683"/>
  </r>
  <r>
    <x v="12"/>
    <x v="16"/>
    <x v="1"/>
    <x v="0"/>
    <x v="3"/>
    <x v="11"/>
    <n v="0"/>
  </r>
  <r>
    <x v="12"/>
    <x v="16"/>
    <x v="1"/>
    <x v="0"/>
    <x v="3"/>
    <x v="12"/>
    <n v="0"/>
  </r>
  <r>
    <x v="12"/>
    <x v="16"/>
    <x v="1"/>
    <x v="0"/>
    <x v="3"/>
    <x v="13"/>
    <n v="17603"/>
  </r>
  <r>
    <x v="12"/>
    <x v="16"/>
    <x v="1"/>
    <x v="0"/>
    <x v="3"/>
    <x v="14"/>
    <n v="0"/>
  </r>
  <r>
    <x v="12"/>
    <x v="16"/>
    <x v="1"/>
    <x v="0"/>
    <x v="3"/>
    <x v="15"/>
    <n v="0"/>
  </r>
  <r>
    <x v="12"/>
    <x v="16"/>
    <x v="1"/>
    <x v="0"/>
    <x v="4"/>
    <x v="4"/>
    <n v="906998"/>
  </r>
  <r>
    <x v="12"/>
    <x v="16"/>
    <x v="1"/>
    <x v="0"/>
    <x v="5"/>
    <x v="16"/>
    <n v="0"/>
  </r>
  <r>
    <x v="12"/>
    <x v="16"/>
    <x v="1"/>
    <x v="0"/>
    <x v="5"/>
    <x v="17"/>
    <n v="0"/>
  </r>
  <r>
    <x v="12"/>
    <x v="16"/>
    <x v="1"/>
    <x v="0"/>
    <x v="5"/>
    <x v="18"/>
    <n v="0"/>
  </r>
  <r>
    <x v="12"/>
    <x v="16"/>
    <x v="1"/>
    <x v="1"/>
    <x v="6"/>
    <x v="6"/>
    <n v="214326"/>
  </r>
  <r>
    <x v="12"/>
    <x v="16"/>
    <x v="1"/>
    <x v="2"/>
    <x v="7"/>
    <x v="7"/>
    <n v="354425"/>
  </r>
  <r>
    <x v="12"/>
    <x v="16"/>
    <x v="1"/>
    <x v="2"/>
    <x v="8"/>
    <x v="19"/>
    <n v="119716"/>
  </r>
  <r>
    <x v="12"/>
    <x v="16"/>
    <x v="1"/>
    <x v="2"/>
    <x v="8"/>
    <x v="20"/>
    <n v="38459"/>
  </r>
  <r>
    <x v="12"/>
    <x v="16"/>
    <x v="1"/>
    <x v="2"/>
    <x v="8"/>
    <x v="21"/>
    <n v="798129"/>
  </r>
  <r>
    <x v="12"/>
    <x v="16"/>
    <x v="1"/>
    <x v="2"/>
    <x v="9"/>
    <x v="9"/>
    <n v="596438"/>
  </r>
  <r>
    <x v="12"/>
    <x v="17"/>
    <x v="0"/>
    <x v="0"/>
    <x v="0"/>
    <x v="0"/>
    <n v="41127"/>
  </r>
  <r>
    <x v="12"/>
    <x v="17"/>
    <x v="0"/>
    <x v="0"/>
    <x v="1"/>
    <x v="1"/>
    <n v="299721"/>
  </r>
  <r>
    <x v="12"/>
    <x v="17"/>
    <x v="0"/>
    <x v="0"/>
    <x v="2"/>
    <x v="2"/>
    <n v="0"/>
  </r>
  <r>
    <x v="12"/>
    <x v="17"/>
    <x v="0"/>
    <x v="0"/>
    <x v="3"/>
    <x v="10"/>
    <n v="-76930"/>
  </r>
  <r>
    <x v="12"/>
    <x v="17"/>
    <x v="0"/>
    <x v="0"/>
    <x v="3"/>
    <x v="11"/>
    <n v="0"/>
  </r>
  <r>
    <x v="12"/>
    <x v="17"/>
    <x v="0"/>
    <x v="0"/>
    <x v="3"/>
    <x v="12"/>
    <n v="7283"/>
  </r>
  <r>
    <x v="12"/>
    <x v="17"/>
    <x v="0"/>
    <x v="0"/>
    <x v="3"/>
    <x v="13"/>
    <n v="24272"/>
  </r>
  <r>
    <x v="12"/>
    <x v="17"/>
    <x v="0"/>
    <x v="0"/>
    <x v="3"/>
    <x v="14"/>
    <n v="6042"/>
  </r>
  <r>
    <x v="12"/>
    <x v="17"/>
    <x v="0"/>
    <x v="0"/>
    <x v="3"/>
    <x v="15"/>
    <n v="0"/>
  </r>
  <r>
    <x v="12"/>
    <x v="17"/>
    <x v="0"/>
    <x v="0"/>
    <x v="4"/>
    <x v="4"/>
    <n v="521383"/>
  </r>
  <r>
    <x v="12"/>
    <x v="17"/>
    <x v="0"/>
    <x v="0"/>
    <x v="5"/>
    <x v="16"/>
    <n v="0"/>
  </r>
  <r>
    <x v="12"/>
    <x v="17"/>
    <x v="0"/>
    <x v="0"/>
    <x v="5"/>
    <x v="17"/>
    <n v="0"/>
  </r>
  <r>
    <x v="12"/>
    <x v="17"/>
    <x v="0"/>
    <x v="0"/>
    <x v="5"/>
    <x v="18"/>
    <n v="0"/>
  </r>
  <r>
    <x v="12"/>
    <x v="17"/>
    <x v="0"/>
    <x v="1"/>
    <x v="6"/>
    <x v="6"/>
    <n v="21414"/>
  </r>
  <r>
    <x v="12"/>
    <x v="17"/>
    <x v="0"/>
    <x v="2"/>
    <x v="7"/>
    <x v="7"/>
    <n v="206641"/>
  </r>
  <r>
    <x v="12"/>
    <x v="17"/>
    <x v="0"/>
    <x v="2"/>
    <x v="8"/>
    <x v="19"/>
    <n v="70286"/>
  </r>
  <r>
    <x v="12"/>
    <x v="17"/>
    <x v="0"/>
    <x v="2"/>
    <x v="8"/>
    <x v="20"/>
    <n v="28323"/>
  </r>
  <r>
    <x v="12"/>
    <x v="17"/>
    <x v="0"/>
    <x v="2"/>
    <x v="8"/>
    <x v="21"/>
    <n v="479926"/>
  </r>
  <r>
    <x v="12"/>
    <x v="17"/>
    <x v="0"/>
    <x v="2"/>
    <x v="9"/>
    <x v="9"/>
    <n v="137802"/>
  </r>
  <r>
    <x v="12"/>
    <x v="17"/>
    <x v="1"/>
    <x v="0"/>
    <x v="0"/>
    <x v="0"/>
    <n v="54645"/>
  </r>
  <r>
    <x v="12"/>
    <x v="17"/>
    <x v="1"/>
    <x v="0"/>
    <x v="1"/>
    <x v="1"/>
    <n v="319632"/>
  </r>
  <r>
    <x v="12"/>
    <x v="17"/>
    <x v="1"/>
    <x v="0"/>
    <x v="2"/>
    <x v="2"/>
    <n v="0"/>
  </r>
  <r>
    <x v="12"/>
    <x v="17"/>
    <x v="1"/>
    <x v="0"/>
    <x v="3"/>
    <x v="10"/>
    <n v="-87817"/>
  </r>
  <r>
    <x v="12"/>
    <x v="17"/>
    <x v="1"/>
    <x v="0"/>
    <x v="3"/>
    <x v="11"/>
    <n v="0"/>
  </r>
  <r>
    <x v="12"/>
    <x v="17"/>
    <x v="1"/>
    <x v="0"/>
    <x v="3"/>
    <x v="12"/>
    <n v="7283"/>
  </r>
  <r>
    <x v="12"/>
    <x v="17"/>
    <x v="1"/>
    <x v="0"/>
    <x v="3"/>
    <x v="13"/>
    <n v="18789"/>
  </r>
  <r>
    <x v="12"/>
    <x v="17"/>
    <x v="1"/>
    <x v="0"/>
    <x v="3"/>
    <x v="14"/>
    <n v="4385"/>
  </r>
  <r>
    <x v="12"/>
    <x v="17"/>
    <x v="1"/>
    <x v="0"/>
    <x v="3"/>
    <x v="15"/>
    <n v="0"/>
  </r>
  <r>
    <x v="12"/>
    <x v="17"/>
    <x v="1"/>
    <x v="0"/>
    <x v="4"/>
    <x v="4"/>
    <n v="532486"/>
  </r>
  <r>
    <x v="12"/>
    <x v="17"/>
    <x v="1"/>
    <x v="0"/>
    <x v="5"/>
    <x v="16"/>
    <n v="0"/>
  </r>
  <r>
    <x v="12"/>
    <x v="17"/>
    <x v="1"/>
    <x v="0"/>
    <x v="5"/>
    <x v="17"/>
    <n v="0"/>
  </r>
  <r>
    <x v="12"/>
    <x v="17"/>
    <x v="1"/>
    <x v="0"/>
    <x v="5"/>
    <x v="18"/>
    <n v="0"/>
  </r>
  <r>
    <x v="12"/>
    <x v="17"/>
    <x v="1"/>
    <x v="1"/>
    <x v="6"/>
    <x v="6"/>
    <n v="29327"/>
  </r>
  <r>
    <x v="12"/>
    <x v="17"/>
    <x v="1"/>
    <x v="2"/>
    <x v="7"/>
    <x v="7"/>
    <n v="206641"/>
  </r>
  <r>
    <x v="12"/>
    <x v="17"/>
    <x v="1"/>
    <x v="2"/>
    <x v="8"/>
    <x v="19"/>
    <n v="97290"/>
  </r>
  <r>
    <x v="12"/>
    <x v="17"/>
    <x v="1"/>
    <x v="2"/>
    <x v="8"/>
    <x v="20"/>
    <n v="28323"/>
  </r>
  <r>
    <x v="12"/>
    <x v="17"/>
    <x v="1"/>
    <x v="2"/>
    <x v="8"/>
    <x v="21"/>
    <n v="479926"/>
  </r>
  <r>
    <x v="12"/>
    <x v="17"/>
    <x v="1"/>
    <x v="2"/>
    <x v="9"/>
    <x v="9"/>
    <n v="181270"/>
  </r>
  <r>
    <x v="12"/>
    <x v="18"/>
    <x v="0"/>
    <x v="0"/>
    <x v="0"/>
    <x v="0"/>
    <n v="18737"/>
  </r>
  <r>
    <x v="12"/>
    <x v="18"/>
    <x v="0"/>
    <x v="0"/>
    <x v="1"/>
    <x v="1"/>
    <n v="231498"/>
  </r>
  <r>
    <x v="12"/>
    <x v="18"/>
    <x v="0"/>
    <x v="0"/>
    <x v="2"/>
    <x v="2"/>
    <n v="6852"/>
  </r>
  <r>
    <x v="12"/>
    <x v="18"/>
    <x v="0"/>
    <x v="0"/>
    <x v="3"/>
    <x v="10"/>
    <n v="-14859"/>
  </r>
  <r>
    <x v="12"/>
    <x v="18"/>
    <x v="0"/>
    <x v="0"/>
    <x v="3"/>
    <x v="11"/>
    <n v="0"/>
  </r>
  <r>
    <x v="12"/>
    <x v="18"/>
    <x v="0"/>
    <x v="0"/>
    <x v="3"/>
    <x v="12"/>
    <n v="3436"/>
  </r>
  <r>
    <x v="12"/>
    <x v="18"/>
    <x v="0"/>
    <x v="0"/>
    <x v="3"/>
    <x v="13"/>
    <n v="10723"/>
  </r>
  <r>
    <x v="12"/>
    <x v="18"/>
    <x v="0"/>
    <x v="0"/>
    <x v="3"/>
    <x v="14"/>
    <n v="-326"/>
  </r>
  <r>
    <x v="12"/>
    <x v="18"/>
    <x v="0"/>
    <x v="0"/>
    <x v="3"/>
    <x v="15"/>
    <n v="0"/>
  </r>
  <r>
    <x v="12"/>
    <x v="18"/>
    <x v="0"/>
    <x v="0"/>
    <x v="4"/>
    <x v="4"/>
    <n v="269662"/>
  </r>
  <r>
    <x v="12"/>
    <x v="18"/>
    <x v="0"/>
    <x v="0"/>
    <x v="5"/>
    <x v="16"/>
    <n v="0"/>
  </r>
  <r>
    <x v="12"/>
    <x v="18"/>
    <x v="0"/>
    <x v="0"/>
    <x v="5"/>
    <x v="17"/>
    <n v="0"/>
  </r>
  <r>
    <x v="12"/>
    <x v="18"/>
    <x v="0"/>
    <x v="0"/>
    <x v="5"/>
    <x v="18"/>
    <n v="0"/>
  </r>
  <r>
    <x v="12"/>
    <x v="18"/>
    <x v="0"/>
    <x v="1"/>
    <x v="6"/>
    <x v="6"/>
    <n v="61898"/>
  </r>
  <r>
    <x v="12"/>
    <x v="18"/>
    <x v="0"/>
    <x v="2"/>
    <x v="7"/>
    <x v="7"/>
    <n v="240070"/>
  </r>
  <r>
    <x v="12"/>
    <x v="18"/>
    <x v="0"/>
    <x v="2"/>
    <x v="8"/>
    <x v="19"/>
    <n v="39670"/>
  </r>
  <r>
    <x v="12"/>
    <x v="18"/>
    <x v="0"/>
    <x v="2"/>
    <x v="8"/>
    <x v="20"/>
    <n v="5086"/>
  </r>
  <r>
    <x v="12"/>
    <x v="18"/>
    <x v="0"/>
    <x v="2"/>
    <x v="8"/>
    <x v="21"/>
    <n v="210438"/>
  </r>
  <r>
    <x v="12"/>
    <x v="18"/>
    <x v="0"/>
    <x v="2"/>
    <x v="9"/>
    <x v="9"/>
    <n v="94409"/>
  </r>
  <r>
    <x v="12"/>
    <x v="18"/>
    <x v="1"/>
    <x v="0"/>
    <x v="0"/>
    <x v="0"/>
    <n v="23941"/>
  </r>
  <r>
    <x v="12"/>
    <x v="18"/>
    <x v="1"/>
    <x v="0"/>
    <x v="1"/>
    <x v="1"/>
    <n v="267348"/>
  </r>
  <r>
    <x v="12"/>
    <x v="18"/>
    <x v="1"/>
    <x v="0"/>
    <x v="2"/>
    <x v="2"/>
    <n v="6852"/>
  </r>
  <r>
    <x v="12"/>
    <x v="18"/>
    <x v="1"/>
    <x v="0"/>
    <x v="3"/>
    <x v="10"/>
    <n v="-17562"/>
  </r>
  <r>
    <x v="12"/>
    <x v="18"/>
    <x v="1"/>
    <x v="0"/>
    <x v="3"/>
    <x v="11"/>
    <n v="0"/>
  </r>
  <r>
    <x v="12"/>
    <x v="18"/>
    <x v="1"/>
    <x v="0"/>
    <x v="3"/>
    <x v="12"/>
    <n v="3436"/>
  </r>
  <r>
    <x v="12"/>
    <x v="18"/>
    <x v="1"/>
    <x v="0"/>
    <x v="3"/>
    <x v="13"/>
    <n v="3391"/>
  </r>
  <r>
    <x v="12"/>
    <x v="18"/>
    <x v="1"/>
    <x v="0"/>
    <x v="3"/>
    <x v="14"/>
    <n v="-326"/>
  </r>
  <r>
    <x v="12"/>
    <x v="18"/>
    <x v="1"/>
    <x v="0"/>
    <x v="3"/>
    <x v="15"/>
    <n v="0"/>
  </r>
  <r>
    <x v="12"/>
    <x v="18"/>
    <x v="1"/>
    <x v="0"/>
    <x v="4"/>
    <x v="4"/>
    <n v="352580"/>
  </r>
  <r>
    <x v="12"/>
    <x v="18"/>
    <x v="1"/>
    <x v="0"/>
    <x v="5"/>
    <x v="16"/>
    <n v="0"/>
  </r>
  <r>
    <x v="12"/>
    <x v="18"/>
    <x v="1"/>
    <x v="0"/>
    <x v="5"/>
    <x v="17"/>
    <n v="0"/>
  </r>
  <r>
    <x v="12"/>
    <x v="18"/>
    <x v="1"/>
    <x v="0"/>
    <x v="5"/>
    <x v="18"/>
    <n v="0"/>
  </r>
  <r>
    <x v="12"/>
    <x v="18"/>
    <x v="1"/>
    <x v="1"/>
    <x v="6"/>
    <x v="6"/>
    <n v="53051"/>
  </r>
  <r>
    <x v="12"/>
    <x v="18"/>
    <x v="1"/>
    <x v="2"/>
    <x v="7"/>
    <x v="7"/>
    <n v="240070"/>
  </r>
  <r>
    <x v="12"/>
    <x v="18"/>
    <x v="1"/>
    <x v="2"/>
    <x v="8"/>
    <x v="19"/>
    <n v="37811"/>
  </r>
  <r>
    <x v="12"/>
    <x v="18"/>
    <x v="1"/>
    <x v="2"/>
    <x v="8"/>
    <x v="20"/>
    <n v="5086"/>
  </r>
  <r>
    <x v="12"/>
    <x v="18"/>
    <x v="1"/>
    <x v="2"/>
    <x v="8"/>
    <x v="21"/>
    <n v="210438"/>
  </r>
  <r>
    <x v="12"/>
    <x v="18"/>
    <x v="1"/>
    <x v="2"/>
    <x v="9"/>
    <x v="9"/>
    <n v="221428"/>
  </r>
  <r>
    <x v="12"/>
    <x v="19"/>
    <x v="0"/>
    <x v="0"/>
    <x v="0"/>
    <x v="0"/>
    <n v="23812"/>
  </r>
  <r>
    <x v="12"/>
    <x v="19"/>
    <x v="0"/>
    <x v="0"/>
    <x v="1"/>
    <x v="1"/>
    <n v="334977"/>
  </r>
  <r>
    <x v="12"/>
    <x v="19"/>
    <x v="0"/>
    <x v="0"/>
    <x v="2"/>
    <x v="2"/>
    <n v="6749"/>
  </r>
  <r>
    <x v="12"/>
    <x v="19"/>
    <x v="0"/>
    <x v="0"/>
    <x v="3"/>
    <x v="10"/>
    <n v="-35641"/>
  </r>
  <r>
    <x v="12"/>
    <x v="19"/>
    <x v="0"/>
    <x v="0"/>
    <x v="3"/>
    <x v="11"/>
    <n v="0"/>
  </r>
  <r>
    <x v="12"/>
    <x v="19"/>
    <x v="0"/>
    <x v="0"/>
    <x v="3"/>
    <x v="12"/>
    <n v="0"/>
  </r>
  <r>
    <x v="12"/>
    <x v="19"/>
    <x v="0"/>
    <x v="0"/>
    <x v="3"/>
    <x v="13"/>
    <n v="34362"/>
  </r>
  <r>
    <x v="12"/>
    <x v="19"/>
    <x v="0"/>
    <x v="0"/>
    <x v="3"/>
    <x v="14"/>
    <n v="0"/>
  </r>
  <r>
    <x v="12"/>
    <x v="19"/>
    <x v="0"/>
    <x v="0"/>
    <x v="3"/>
    <x v="15"/>
    <n v="0"/>
  </r>
  <r>
    <x v="12"/>
    <x v="19"/>
    <x v="0"/>
    <x v="0"/>
    <x v="4"/>
    <x v="4"/>
    <n v="380983"/>
  </r>
  <r>
    <x v="12"/>
    <x v="19"/>
    <x v="0"/>
    <x v="0"/>
    <x v="5"/>
    <x v="16"/>
    <n v="0"/>
  </r>
  <r>
    <x v="12"/>
    <x v="19"/>
    <x v="0"/>
    <x v="0"/>
    <x v="5"/>
    <x v="17"/>
    <n v="0"/>
  </r>
  <r>
    <x v="12"/>
    <x v="19"/>
    <x v="0"/>
    <x v="0"/>
    <x v="5"/>
    <x v="18"/>
    <n v="0"/>
  </r>
  <r>
    <x v="12"/>
    <x v="19"/>
    <x v="0"/>
    <x v="1"/>
    <x v="6"/>
    <x v="6"/>
    <n v="-2737"/>
  </r>
  <r>
    <x v="12"/>
    <x v="19"/>
    <x v="0"/>
    <x v="2"/>
    <x v="7"/>
    <x v="7"/>
    <n v="189507"/>
  </r>
  <r>
    <x v="12"/>
    <x v="19"/>
    <x v="0"/>
    <x v="2"/>
    <x v="8"/>
    <x v="19"/>
    <n v="28015"/>
  </r>
  <r>
    <x v="12"/>
    <x v="19"/>
    <x v="0"/>
    <x v="2"/>
    <x v="8"/>
    <x v="20"/>
    <n v="7634"/>
  </r>
  <r>
    <x v="12"/>
    <x v="19"/>
    <x v="0"/>
    <x v="2"/>
    <x v="8"/>
    <x v="21"/>
    <n v="396096"/>
  </r>
  <r>
    <x v="12"/>
    <x v="19"/>
    <x v="0"/>
    <x v="2"/>
    <x v="9"/>
    <x v="9"/>
    <n v="123811"/>
  </r>
  <r>
    <x v="12"/>
    <x v="19"/>
    <x v="1"/>
    <x v="0"/>
    <x v="0"/>
    <x v="0"/>
    <n v="51324"/>
  </r>
  <r>
    <x v="12"/>
    <x v="19"/>
    <x v="1"/>
    <x v="0"/>
    <x v="1"/>
    <x v="1"/>
    <n v="351399"/>
  </r>
  <r>
    <x v="12"/>
    <x v="19"/>
    <x v="1"/>
    <x v="0"/>
    <x v="2"/>
    <x v="2"/>
    <n v="6749"/>
  </r>
  <r>
    <x v="12"/>
    <x v="19"/>
    <x v="1"/>
    <x v="0"/>
    <x v="3"/>
    <x v="10"/>
    <n v="-49239"/>
  </r>
  <r>
    <x v="12"/>
    <x v="19"/>
    <x v="1"/>
    <x v="0"/>
    <x v="3"/>
    <x v="11"/>
    <n v="0"/>
  </r>
  <r>
    <x v="12"/>
    <x v="19"/>
    <x v="1"/>
    <x v="0"/>
    <x v="3"/>
    <x v="12"/>
    <n v="0"/>
  </r>
  <r>
    <x v="12"/>
    <x v="19"/>
    <x v="1"/>
    <x v="0"/>
    <x v="3"/>
    <x v="13"/>
    <n v="12245"/>
  </r>
  <r>
    <x v="12"/>
    <x v="19"/>
    <x v="1"/>
    <x v="0"/>
    <x v="3"/>
    <x v="14"/>
    <n v="0"/>
  </r>
  <r>
    <x v="12"/>
    <x v="19"/>
    <x v="1"/>
    <x v="0"/>
    <x v="3"/>
    <x v="15"/>
    <n v="0"/>
  </r>
  <r>
    <x v="12"/>
    <x v="19"/>
    <x v="1"/>
    <x v="0"/>
    <x v="4"/>
    <x v="4"/>
    <n v="415593"/>
  </r>
  <r>
    <x v="12"/>
    <x v="19"/>
    <x v="1"/>
    <x v="0"/>
    <x v="5"/>
    <x v="16"/>
    <n v="0"/>
  </r>
  <r>
    <x v="12"/>
    <x v="19"/>
    <x v="1"/>
    <x v="0"/>
    <x v="5"/>
    <x v="17"/>
    <n v="0"/>
  </r>
  <r>
    <x v="12"/>
    <x v="19"/>
    <x v="1"/>
    <x v="0"/>
    <x v="5"/>
    <x v="18"/>
    <n v="0"/>
  </r>
  <r>
    <x v="12"/>
    <x v="19"/>
    <x v="1"/>
    <x v="1"/>
    <x v="6"/>
    <x v="6"/>
    <n v="6262"/>
  </r>
  <r>
    <x v="12"/>
    <x v="19"/>
    <x v="1"/>
    <x v="2"/>
    <x v="7"/>
    <x v="7"/>
    <n v="189507"/>
  </r>
  <r>
    <x v="12"/>
    <x v="19"/>
    <x v="1"/>
    <x v="2"/>
    <x v="8"/>
    <x v="19"/>
    <n v="22703"/>
  </r>
  <r>
    <x v="12"/>
    <x v="19"/>
    <x v="1"/>
    <x v="2"/>
    <x v="8"/>
    <x v="20"/>
    <n v="7634"/>
  </r>
  <r>
    <x v="12"/>
    <x v="19"/>
    <x v="1"/>
    <x v="2"/>
    <x v="8"/>
    <x v="21"/>
    <n v="396096"/>
  </r>
  <r>
    <x v="12"/>
    <x v="19"/>
    <x v="1"/>
    <x v="2"/>
    <x v="9"/>
    <x v="9"/>
    <n v="252381"/>
  </r>
  <r>
    <x v="12"/>
    <x v="20"/>
    <x v="0"/>
    <x v="0"/>
    <x v="0"/>
    <x v="0"/>
    <n v="84523"/>
  </r>
  <r>
    <x v="12"/>
    <x v="20"/>
    <x v="0"/>
    <x v="0"/>
    <x v="1"/>
    <x v="1"/>
    <n v="1144741"/>
  </r>
  <r>
    <x v="12"/>
    <x v="20"/>
    <x v="0"/>
    <x v="0"/>
    <x v="2"/>
    <x v="2"/>
    <n v="110440"/>
  </r>
  <r>
    <x v="12"/>
    <x v="20"/>
    <x v="0"/>
    <x v="0"/>
    <x v="3"/>
    <x v="10"/>
    <n v="-124092"/>
  </r>
  <r>
    <x v="12"/>
    <x v="20"/>
    <x v="0"/>
    <x v="0"/>
    <x v="3"/>
    <x v="11"/>
    <n v="0"/>
  </r>
  <r>
    <x v="12"/>
    <x v="20"/>
    <x v="0"/>
    <x v="0"/>
    <x v="3"/>
    <x v="12"/>
    <n v="14850"/>
  </r>
  <r>
    <x v="12"/>
    <x v="20"/>
    <x v="0"/>
    <x v="0"/>
    <x v="3"/>
    <x v="13"/>
    <n v="75289"/>
  </r>
  <r>
    <x v="12"/>
    <x v="20"/>
    <x v="0"/>
    <x v="0"/>
    <x v="3"/>
    <x v="14"/>
    <n v="5864"/>
  </r>
  <r>
    <x v="12"/>
    <x v="20"/>
    <x v="0"/>
    <x v="0"/>
    <x v="3"/>
    <x v="15"/>
    <n v="3809"/>
  </r>
  <r>
    <x v="12"/>
    <x v="20"/>
    <x v="0"/>
    <x v="0"/>
    <x v="4"/>
    <x v="4"/>
    <n v="1687301"/>
  </r>
  <r>
    <x v="12"/>
    <x v="20"/>
    <x v="0"/>
    <x v="0"/>
    <x v="5"/>
    <x v="16"/>
    <n v="0"/>
  </r>
  <r>
    <x v="12"/>
    <x v="20"/>
    <x v="0"/>
    <x v="0"/>
    <x v="5"/>
    <x v="17"/>
    <n v="0"/>
  </r>
  <r>
    <x v="12"/>
    <x v="20"/>
    <x v="0"/>
    <x v="0"/>
    <x v="5"/>
    <x v="18"/>
    <n v="0"/>
  </r>
  <r>
    <x v="12"/>
    <x v="20"/>
    <x v="0"/>
    <x v="1"/>
    <x v="6"/>
    <x v="6"/>
    <n v="-25674"/>
  </r>
  <r>
    <x v="12"/>
    <x v="20"/>
    <x v="0"/>
    <x v="2"/>
    <x v="7"/>
    <x v="7"/>
    <n v="639925"/>
  </r>
  <r>
    <x v="12"/>
    <x v="20"/>
    <x v="0"/>
    <x v="2"/>
    <x v="8"/>
    <x v="19"/>
    <n v="237594"/>
  </r>
  <r>
    <x v="12"/>
    <x v="20"/>
    <x v="0"/>
    <x v="2"/>
    <x v="8"/>
    <x v="20"/>
    <n v="50178"/>
  </r>
  <r>
    <x v="12"/>
    <x v="20"/>
    <x v="0"/>
    <x v="2"/>
    <x v="8"/>
    <x v="21"/>
    <n v="1405143"/>
  </r>
  <r>
    <x v="12"/>
    <x v="20"/>
    <x v="0"/>
    <x v="2"/>
    <x v="9"/>
    <x v="9"/>
    <n v="692771"/>
  </r>
  <r>
    <x v="12"/>
    <x v="20"/>
    <x v="1"/>
    <x v="0"/>
    <x v="0"/>
    <x v="0"/>
    <n v="152271"/>
  </r>
  <r>
    <x v="12"/>
    <x v="20"/>
    <x v="1"/>
    <x v="0"/>
    <x v="1"/>
    <x v="1"/>
    <n v="1306267"/>
  </r>
  <r>
    <x v="12"/>
    <x v="20"/>
    <x v="1"/>
    <x v="0"/>
    <x v="2"/>
    <x v="2"/>
    <n v="110440"/>
  </r>
  <r>
    <x v="12"/>
    <x v="20"/>
    <x v="1"/>
    <x v="0"/>
    <x v="3"/>
    <x v="10"/>
    <n v="-183177"/>
  </r>
  <r>
    <x v="12"/>
    <x v="20"/>
    <x v="1"/>
    <x v="0"/>
    <x v="3"/>
    <x v="11"/>
    <n v="0"/>
  </r>
  <r>
    <x v="12"/>
    <x v="20"/>
    <x v="1"/>
    <x v="0"/>
    <x v="3"/>
    <x v="12"/>
    <n v="14850"/>
  </r>
  <r>
    <x v="12"/>
    <x v="20"/>
    <x v="1"/>
    <x v="0"/>
    <x v="3"/>
    <x v="13"/>
    <n v="63663"/>
  </r>
  <r>
    <x v="12"/>
    <x v="20"/>
    <x v="1"/>
    <x v="0"/>
    <x v="3"/>
    <x v="14"/>
    <n v="5864"/>
  </r>
  <r>
    <x v="12"/>
    <x v="20"/>
    <x v="1"/>
    <x v="0"/>
    <x v="3"/>
    <x v="15"/>
    <n v="4197"/>
  </r>
  <r>
    <x v="12"/>
    <x v="20"/>
    <x v="1"/>
    <x v="0"/>
    <x v="4"/>
    <x v="4"/>
    <n v="1774531"/>
  </r>
  <r>
    <x v="12"/>
    <x v="20"/>
    <x v="1"/>
    <x v="0"/>
    <x v="5"/>
    <x v="16"/>
    <n v="0"/>
  </r>
  <r>
    <x v="12"/>
    <x v="20"/>
    <x v="1"/>
    <x v="0"/>
    <x v="5"/>
    <x v="17"/>
    <n v="0"/>
  </r>
  <r>
    <x v="12"/>
    <x v="20"/>
    <x v="1"/>
    <x v="0"/>
    <x v="5"/>
    <x v="18"/>
    <n v="0"/>
  </r>
  <r>
    <x v="12"/>
    <x v="20"/>
    <x v="1"/>
    <x v="1"/>
    <x v="6"/>
    <x v="6"/>
    <n v="78473"/>
  </r>
  <r>
    <x v="12"/>
    <x v="20"/>
    <x v="1"/>
    <x v="2"/>
    <x v="7"/>
    <x v="7"/>
    <n v="639925"/>
  </r>
  <r>
    <x v="12"/>
    <x v="20"/>
    <x v="1"/>
    <x v="2"/>
    <x v="8"/>
    <x v="19"/>
    <n v="237594"/>
  </r>
  <r>
    <x v="12"/>
    <x v="20"/>
    <x v="1"/>
    <x v="2"/>
    <x v="8"/>
    <x v="20"/>
    <n v="50178"/>
  </r>
  <r>
    <x v="12"/>
    <x v="20"/>
    <x v="1"/>
    <x v="2"/>
    <x v="8"/>
    <x v="21"/>
    <n v="1405143"/>
  </r>
  <r>
    <x v="12"/>
    <x v="20"/>
    <x v="1"/>
    <x v="2"/>
    <x v="9"/>
    <x v="9"/>
    <n v="1183745"/>
  </r>
  <r>
    <x v="12"/>
    <x v="21"/>
    <x v="0"/>
    <x v="0"/>
    <x v="0"/>
    <x v="0"/>
    <n v="5505"/>
  </r>
  <r>
    <x v="12"/>
    <x v="21"/>
    <x v="0"/>
    <x v="0"/>
    <x v="1"/>
    <x v="1"/>
    <n v="111696"/>
  </r>
  <r>
    <x v="12"/>
    <x v="21"/>
    <x v="0"/>
    <x v="0"/>
    <x v="2"/>
    <x v="2"/>
    <n v="0"/>
  </r>
  <r>
    <x v="12"/>
    <x v="21"/>
    <x v="0"/>
    <x v="0"/>
    <x v="3"/>
    <x v="10"/>
    <n v="-6325"/>
  </r>
  <r>
    <x v="12"/>
    <x v="21"/>
    <x v="0"/>
    <x v="0"/>
    <x v="3"/>
    <x v="11"/>
    <n v="0"/>
  </r>
  <r>
    <x v="12"/>
    <x v="21"/>
    <x v="0"/>
    <x v="0"/>
    <x v="3"/>
    <x v="12"/>
    <n v="0"/>
  </r>
  <r>
    <x v="12"/>
    <x v="21"/>
    <x v="0"/>
    <x v="0"/>
    <x v="3"/>
    <x v="13"/>
    <n v="9415"/>
  </r>
  <r>
    <x v="12"/>
    <x v="21"/>
    <x v="0"/>
    <x v="0"/>
    <x v="3"/>
    <x v="14"/>
    <n v="0"/>
  </r>
  <r>
    <x v="12"/>
    <x v="21"/>
    <x v="0"/>
    <x v="0"/>
    <x v="3"/>
    <x v="15"/>
    <n v="0"/>
  </r>
  <r>
    <x v="12"/>
    <x v="21"/>
    <x v="0"/>
    <x v="0"/>
    <x v="4"/>
    <x v="4"/>
    <n v="160623"/>
  </r>
  <r>
    <x v="12"/>
    <x v="21"/>
    <x v="0"/>
    <x v="0"/>
    <x v="5"/>
    <x v="16"/>
    <n v="0"/>
  </r>
  <r>
    <x v="12"/>
    <x v="21"/>
    <x v="0"/>
    <x v="0"/>
    <x v="5"/>
    <x v="17"/>
    <n v="0"/>
  </r>
  <r>
    <x v="12"/>
    <x v="21"/>
    <x v="0"/>
    <x v="0"/>
    <x v="5"/>
    <x v="18"/>
    <n v="0"/>
  </r>
  <r>
    <x v="12"/>
    <x v="21"/>
    <x v="0"/>
    <x v="1"/>
    <x v="6"/>
    <x v="6"/>
    <n v="29221"/>
  </r>
  <r>
    <x v="12"/>
    <x v="21"/>
    <x v="0"/>
    <x v="2"/>
    <x v="7"/>
    <x v="7"/>
    <n v="131275"/>
  </r>
  <r>
    <x v="12"/>
    <x v="21"/>
    <x v="0"/>
    <x v="2"/>
    <x v="8"/>
    <x v="19"/>
    <n v="12442"/>
  </r>
  <r>
    <x v="12"/>
    <x v="21"/>
    <x v="0"/>
    <x v="2"/>
    <x v="8"/>
    <x v="20"/>
    <n v="1593"/>
  </r>
  <r>
    <x v="12"/>
    <x v="21"/>
    <x v="0"/>
    <x v="2"/>
    <x v="8"/>
    <x v="21"/>
    <n v="99382"/>
  </r>
  <r>
    <x v="12"/>
    <x v="21"/>
    <x v="0"/>
    <x v="2"/>
    <x v="9"/>
    <x v="9"/>
    <n v="59263"/>
  </r>
  <r>
    <x v="12"/>
    <x v="21"/>
    <x v="1"/>
    <x v="0"/>
    <x v="0"/>
    <x v="0"/>
    <n v="12069"/>
  </r>
  <r>
    <x v="12"/>
    <x v="21"/>
    <x v="1"/>
    <x v="0"/>
    <x v="1"/>
    <x v="1"/>
    <n v="132833"/>
  </r>
  <r>
    <x v="12"/>
    <x v="21"/>
    <x v="1"/>
    <x v="0"/>
    <x v="2"/>
    <x v="2"/>
    <n v="3731"/>
  </r>
  <r>
    <x v="12"/>
    <x v="21"/>
    <x v="1"/>
    <x v="0"/>
    <x v="3"/>
    <x v="10"/>
    <n v="-6948"/>
  </r>
  <r>
    <x v="12"/>
    <x v="21"/>
    <x v="1"/>
    <x v="0"/>
    <x v="3"/>
    <x v="11"/>
    <n v="0"/>
  </r>
  <r>
    <x v="12"/>
    <x v="21"/>
    <x v="1"/>
    <x v="0"/>
    <x v="3"/>
    <x v="12"/>
    <n v="0"/>
  </r>
  <r>
    <x v="12"/>
    <x v="21"/>
    <x v="1"/>
    <x v="0"/>
    <x v="3"/>
    <x v="13"/>
    <n v="5161"/>
  </r>
  <r>
    <x v="12"/>
    <x v="21"/>
    <x v="1"/>
    <x v="0"/>
    <x v="3"/>
    <x v="14"/>
    <n v="0"/>
  </r>
  <r>
    <x v="12"/>
    <x v="21"/>
    <x v="1"/>
    <x v="0"/>
    <x v="3"/>
    <x v="15"/>
    <n v="0"/>
  </r>
  <r>
    <x v="12"/>
    <x v="21"/>
    <x v="1"/>
    <x v="0"/>
    <x v="4"/>
    <x v="4"/>
    <n v="244713"/>
  </r>
  <r>
    <x v="12"/>
    <x v="21"/>
    <x v="1"/>
    <x v="0"/>
    <x v="5"/>
    <x v="16"/>
    <n v="0"/>
  </r>
  <r>
    <x v="12"/>
    <x v="21"/>
    <x v="1"/>
    <x v="0"/>
    <x v="5"/>
    <x v="17"/>
    <n v="0"/>
  </r>
  <r>
    <x v="12"/>
    <x v="21"/>
    <x v="1"/>
    <x v="0"/>
    <x v="5"/>
    <x v="18"/>
    <n v="0"/>
  </r>
  <r>
    <x v="12"/>
    <x v="21"/>
    <x v="1"/>
    <x v="1"/>
    <x v="6"/>
    <x v="6"/>
    <n v="36933"/>
  </r>
  <r>
    <x v="12"/>
    <x v="21"/>
    <x v="1"/>
    <x v="2"/>
    <x v="7"/>
    <x v="7"/>
    <n v="131275"/>
  </r>
  <r>
    <x v="12"/>
    <x v="21"/>
    <x v="1"/>
    <x v="2"/>
    <x v="8"/>
    <x v="19"/>
    <n v="11101"/>
  </r>
  <r>
    <x v="12"/>
    <x v="21"/>
    <x v="1"/>
    <x v="2"/>
    <x v="8"/>
    <x v="20"/>
    <n v="1593"/>
  </r>
  <r>
    <x v="12"/>
    <x v="21"/>
    <x v="1"/>
    <x v="2"/>
    <x v="8"/>
    <x v="21"/>
    <n v="99382"/>
  </r>
  <r>
    <x v="12"/>
    <x v="21"/>
    <x v="1"/>
    <x v="2"/>
    <x v="9"/>
    <x v="9"/>
    <n v="188715"/>
  </r>
  <r>
    <x v="12"/>
    <x v="22"/>
    <x v="0"/>
    <x v="0"/>
    <x v="0"/>
    <x v="0"/>
    <n v="8118"/>
  </r>
  <r>
    <x v="12"/>
    <x v="22"/>
    <x v="0"/>
    <x v="0"/>
    <x v="1"/>
    <x v="1"/>
    <n v="173445"/>
  </r>
  <r>
    <x v="12"/>
    <x v="22"/>
    <x v="0"/>
    <x v="0"/>
    <x v="2"/>
    <x v="2"/>
    <n v="0"/>
  </r>
  <r>
    <x v="12"/>
    <x v="22"/>
    <x v="0"/>
    <x v="0"/>
    <x v="3"/>
    <x v="10"/>
    <n v="-6047"/>
  </r>
  <r>
    <x v="12"/>
    <x v="22"/>
    <x v="0"/>
    <x v="0"/>
    <x v="3"/>
    <x v="11"/>
    <n v="0"/>
  </r>
  <r>
    <x v="12"/>
    <x v="22"/>
    <x v="0"/>
    <x v="0"/>
    <x v="3"/>
    <x v="12"/>
    <n v="576"/>
  </r>
  <r>
    <x v="12"/>
    <x v="22"/>
    <x v="0"/>
    <x v="0"/>
    <x v="3"/>
    <x v="13"/>
    <n v="4278"/>
  </r>
  <r>
    <x v="12"/>
    <x v="22"/>
    <x v="0"/>
    <x v="0"/>
    <x v="3"/>
    <x v="14"/>
    <n v="0"/>
  </r>
  <r>
    <x v="12"/>
    <x v="22"/>
    <x v="0"/>
    <x v="0"/>
    <x v="3"/>
    <x v="15"/>
    <n v="0"/>
  </r>
  <r>
    <x v="12"/>
    <x v="22"/>
    <x v="0"/>
    <x v="0"/>
    <x v="4"/>
    <x v="4"/>
    <n v="53667"/>
  </r>
  <r>
    <x v="12"/>
    <x v="22"/>
    <x v="0"/>
    <x v="0"/>
    <x v="5"/>
    <x v="16"/>
    <n v="0"/>
  </r>
  <r>
    <x v="12"/>
    <x v="22"/>
    <x v="0"/>
    <x v="0"/>
    <x v="5"/>
    <x v="17"/>
    <n v="0"/>
  </r>
  <r>
    <x v="12"/>
    <x v="22"/>
    <x v="0"/>
    <x v="0"/>
    <x v="5"/>
    <x v="18"/>
    <n v="0"/>
  </r>
  <r>
    <x v="12"/>
    <x v="22"/>
    <x v="0"/>
    <x v="1"/>
    <x v="6"/>
    <x v="6"/>
    <n v="12534"/>
  </r>
  <r>
    <x v="12"/>
    <x v="22"/>
    <x v="0"/>
    <x v="2"/>
    <x v="7"/>
    <x v="7"/>
    <n v="91037"/>
  </r>
  <r>
    <x v="12"/>
    <x v="22"/>
    <x v="0"/>
    <x v="2"/>
    <x v="8"/>
    <x v="19"/>
    <n v="8710"/>
  </r>
  <r>
    <x v="12"/>
    <x v="22"/>
    <x v="0"/>
    <x v="2"/>
    <x v="8"/>
    <x v="20"/>
    <n v="2144"/>
  </r>
  <r>
    <x v="12"/>
    <x v="22"/>
    <x v="0"/>
    <x v="2"/>
    <x v="8"/>
    <x v="21"/>
    <n v="117012"/>
  </r>
  <r>
    <x v="12"/>
    <x v="22"/>
    <x v="0"/>
    <x v="2"/>
    <x v="9"/>
    <x v="9"/>
    <n v="30054"/>
  </r>
  <r>
    <x v="12"/>
    <x v="22"/>
    <x v="1"/>
    <x v="0"/>
    <x v="0"/>
    <x v="0"/>
    <n v="11272"/>
  </r>
  <r>
    <x v="12"/>
    <x v="22"/>
    <x v="1"/>
    <x v="0"/>
    <x v="1"/>
    <x v="1"/>
    <n v="185976"/>
  </r>
  <r>
    <x v="12"/>
    <x v="22"/>
    <x v="1"/>
    <x v="0"/>
    <x v="2"/>
    <x v="2"/>
    <n v="0"/>
  </r>
  <r>
    <x v="12"/>
    <x v="22"/>
    <x v="1"/>
    <x v="0"/>
    <x v="3"/>
    <x v="10"/>
    <n v="-9453"/>
  </r>
  <r>
    <x v="12"/>
    <x v="22"/>
    <x v="1"/>
    <x v="0"/>
    <x v="3"/>
    <x v="11"/>
    <n v="0"/>
  </r>
  <r>
    <x v="12"/>
    <x v="22"/>
    <x v="1"/>
    <x v="0"/>
    <x v="3"/>
    <x v="12"/>
    <n v="576"/>
  </r>
  <r>
    <x v="12"/>
    <x v="22"/>
    <x v="1"/>
    <x v="0"/>
    <x v="3"/>
    <x v="13"/>
    <n v="553"/>
  </r>
  <r>
    <x v="12"/>
    <x v="22"/>
    <x v="1"/>
    <x v="0"/>
    <x v="3"/>
    <x v="14"/>
    <n v="0"/>
  </r>
  <r>
    <x v="12"/>
    <x v="22"/>
    <x v="1"/>
    <x v="0"/>
    <x v="3"/>
    <x v="15"/>
    <n v="0"/>
  </r>
  <r>
    <x v="12"/>
    <x v="22"/>
    <x v="1"/>
    <x v="0"/>
    <x v="4"/>
    <x v="4"/>
    <n v="55650"/>
  </r>
  <r>
    <x v="12"/>
    <x v="22"/>
    <x v="1"/>
    <x v="0"/>
    <x v="5"/>
    <x v="16"/>
    <n v="0"/>
  </r>
  <r>
    <x v="12"/>
    <x v="22"/>
    <x v="1"/>
    <x v="0"/>
    <x v="5"/>
    <x v="17"/>
    <n v="0"/>
  </r>
  <r>
    <x v="12"/>
    <x v="22"/>
    <x v="1"/>
    <x v="0"/>
    <x v="5"/>
    <x v="18"/>
    <n v="0"/>
  </r>
  <r>
    <x v="12"/>
    <x v="22"/>
    <x v="1"/>
    <x v="1"/>
    <x v="6"/>
    <x v="6"/>
    <n v="35367"/>
  </r>
  <r>
    <x v="12"/>
    <x v="22"/>
    <x v="1"/>
    <x v="2"/>
    <x v="7"/>
    <x v="7"/>
    <n v="91037"/>
  </r>
  <r>
    <x v="12"/>
    <x v="22"/>
    <x v="1"/>
    <x v="2"/>
    <x v="8"/>
    <x v="19"/>
    <n v="8236"/>
  </r>
  <r>
    <x v="12"/>
    <x v="22"/>
    <x v="1"/>
    <x v="2"/>
    <x v="8"/>
    <x v="20"/>
    <n v="2144"/>
  </r>
  <r>
    <x v="12"/>
    <x v="22"/>
    <x v="1"/>
    <x v="2"/>
    <x v="8"/>
    <x v="21"/>
    <n v="117012"/>
  </r>
  <r>
    <x v="12"/>
    <x v="22"/>
    <x v="1"/>
    <x v="2"/>
    <x v="9"/>
    <x v="9"/>
    <n v="78160"/>
  </r>
  <r>
    <x v="12"/>
    <x v="23"/>
    <x v="0"/>
    <x v="0"/>
    <x v="0"/>
    <x v="0"/>
    <n v="23672"/>
  </r>
  <r>
    <x v="12"/>
    <x v="23"/>
    <x v="0"/>
    <x v="0"/>
    <x v="1"/>
    <x v="1"/>
    <n v="460321"/>
  </r>
  <r>
    <x v="12"/>
    <x v="23"/>
    <x v="0"/>
    <x v="0"/>
    <x v="2"/>
    <x v="2"/>
    <n v="12761"/>
  </r>
  <r>
    <x v="12"/>
    <x v="23"/>
    <x v="0"/>
    <x v="0"/>
    <x v="3"/>
    <x v="10"/>
    <n v="-23031"/>
  </r>
  <r>
    <x v="12"/>
    <x v="23"/>
    <x v="0"/>
    <x v="0"/>
    <x v="3"/>
    <x v="11"/>
    <n v="0"/>
  </r>
  <r>
    <x v="12"/>
    <x v="23"/>
    <x v="0"/>
    <x v="0"/>
    <x v="3"/>
    <x v="12"/>
    <n v="5451"/>
  </r>
  <r>
    <x v="12"/>
    <x v="23"/>
    <x v="0"/>
    <x v="0"/>
    <x v="3"/>
    <x v="13"/>
    <n v="576"/>
  </r>
  <r>
    <x v="12"/>
    <x v="23"/>
    <x v="0"/>
    <x v="0"/>
    <x v="3"/>
    <x v="14"/>
    <n v="0"/>
  </r>
  <r>
    <x v="12"/>
    <x v="23"/>
    <x v="0"/>
    <x v="0"/>
    <x v="3"/>
    <x v="15"/>
    <n v="105"/>
  </r>
  <r>
    <x v="12"/>
    <x v="23"/>
    <x v="0"/>
    <x v="0"/>
    <x v="4"/>
    <x v="4"/>
    <n v="448415"/>
  </r>
  <r>
    <x v="12"/>
    <x v="23"/>
    <x v="0"/>
    <x v="0"/>
    <x v="5"/>
    <x v="16"/>
    <n v="0"/>
  </r>
  <r>
    <x v="12"/>
    <x v="23"/>
    <x v="0"/>
    <x v="0"/>
    <x v="5"/>
    <x v="17"/>
    <n v="0"/>
  </r>
  <r>
    <x v="12"/>
    <x v="23"/>
    <x v="0"/>
    <x v="0"/>
    <x v="5"/>
    <x v="18"/>
    <n v="0"/>
  </r>
  <r>
    <x v="12"/>
    <x v="23"/>
    <x v="0"/>
    <x v="1"/>
    <x v="6"/>
    <x v="6"/>
    <n v="11549"/>
  </r>
  <r>
    <x v="12"/>
    <x v="23"/>
    <x v="0"/>
    <x v="2"/>
    <x v="7"/>
    <x v="7"/>
    <n v="262633"/>
  </r>
  <r>
    <x v="12"/>
    <x v="23"/>
    <x v="0"/>
    <x v="2"/>
    <x v="8"/>
    <x v="19"/>
    <n v="28819"/>
  </r>
  <r>
    <x v="12"/>
    <x v="23"/>
    <x v="0"/>
    <x v="2"/>
    <x v="8"/>
    <x v="20"/>
    <n v="15237"/>
  </r>
  <r>
    <x v="12"/>
    <x v="23"/>
    <x v="0"/>
    <x v="2"/>
    <x v="8"/>
    <x v="21"/>
    <n v="398603"/>
  </r>
  <r>
    <x v="12"/>
    <x v="23"/>
    <x v="0"/>
    <x v="2"/>
    <x v="9"/>
    <x v="9"/>
    <n v="268325"/>
  </r>
  <r>
    <x v="12"/>
    <x v="23"/>
    <x v="1"/>
    <x v="0"/>
    <x v="0"/>
    <x v="0"/>
    <n v="45703"/>
  </r>
  <r>
    <x v="12"/>
    <x v="23"/>
    <x v="1"/>
    <x v="0"/>
    <x v="1"/>
    <x v="1"/>
    <n v="517541"/>
  </r>
  <r>
    <x v="12"/>
    <x v="23"/>
    <x v="1"/>
    <x v="0"/>
    <x v="2"/>
    <x v="2"/>
    <n v="12761"/>
  </r>
  <r>
    <x v="12"/>
    <x v="23"/>
    <x v="1"/>
    <x v="0"/>
    <x v="3"/>
    <x v="10"/>
    <n v="-60449"/>
  </r>
  <r>
    <x v="12"/>
    <x v="23"/>
    <x v="1"/>
    <x v="0"/>
    <x v="3"/>
    <x v="11"/>
    <n v="0"/>
  </r>
  <r>
    <x v="12"/>
    <x v="23"/>
    <x v="1"/>
    <x v="0"/>
    <x v="3"/>
    <x v="12"/>
    <n v="5451"/>
  </r>
  <r>
    <x v="12"/>
    <x v="23"/>
    <x v="1"/>
    <x v="0"/>
    <x v="3"/>
    <x v="13"/>
    <n v="973"/>
  </r>
  <r>
    <x v="12"/>
    <x v="23"/>
    <x v="1"/>
    <x v="0"/>
    <x v="3"/>
    <x v="14"/>
    <n v="0"/>
  </r>
  <r>
    <x v="12"/>
    <x v="23"/>
    <x v="1"/>
    <x v="0"/>
    <x v="3"/>
    <x v="15"/>
    <n v="16056"/>
  </r>
  <r>
    <x v="12"/>
    <x v="23"/>
    <x v="1"/>
    <x v="0"/>
    <x v="4"/>
    <x v="4"/>
    <n v="470418"/>
  </r>
  <r>
    <x v="12"/>
    <x v="23"/>
    <x v="1"/>
    <x v="0"/>
    <x v="5"/>
    <x v="16"/>
    <n v="0"/>
  </r>
  <r>
    <x v="12"/>
    <x v="23"/>
    <x v="1"/>
    <x v="0"/>
    <x v="5"/>
    <x v="17"/>
    <n v="0"/>
  </r>
  <r>
    <x v="12"/>
    <x v="23"/>
    <x v="1"/>
    <x v="0"/>
    <x v="5"/>
    <x v="18"/>
    <n v="0"/>
  </r>
  <r>
    <x v="12"/>
    <x v="23"/>
    <x v="1"/>
    <x v="1"/>
    <x v="6"/>
    <x v="6"/>
    <n v="34081"/>
  </r>
  <r>
    <x v="12"/>
    <x v="23"/>
    <x v="1"/>
    <x v="2"/>
    <x v="7"/>
    <x v="7"/>
    <n v="262633"/>
  </r>
  <r>
    <x v="12"/>
    <x v="23"/>
    <x v="1"/>
    <x v="2"/>
    <x v="8"/>
    <x v="19"/>
    <n v="24488"/>
  </r>
  <r>
    <x v="12"/>
    <x v="23"/>
    <x v="1"/>
    <x v="2"/>
    <x v="8"/>
    <x v="20"/>
    <n v="15237"/>
  </r>
  <r>
    <x v="12"/>
    <x v="23"/>
    <x v="1"/>
    <x v="2"/>
    <x v="8"/>
    <x v="21"/>
    <n v="398603"/>
  </r>
  <r>
    <x v="12"/>
    <x v="23"/>
    <x v="1"/>
    <x v="2"/>
    <x v="9"/>
    <x v="9"/>
    <n v="417512"/>
  </r>
  <r>
    <x v="12"/>
    <x v="24"/>
    <x v="0"/>
    <x v="0"/>
    <x v="0"/>
    <x v="0"/>
    <n v="10073"/>
  </r>
  <r>
    <x v="12"/>
    <x v="24"/>
    <x v="0"/>
    <x v="0"/>
    <x v="1"/>
    <x v="1"/>
    <n v="106762"/>
  </r>
  <r>
    <x v="12"/>
    <x v="24"/>
    <x v="0"/>
    <x v="0"/>
    <x v="2"/>
    <x v="2"/>
    <n v="0"/>
  </r>
  <r>
    <x v="12"/>
    <x v="24"/>
    <x v="0"/>
    <x v="0"/>
    <x v="3"/>
    <x v="10"/>
    <n v="-9456"/>
  </r>
  <r>
    <x v="12"/>
    <x v="24"/>
    <x v="0"/>
    <x v="0"/>
    <x v="3"/>
    <x v="11"/>
    <n v="0"/>
  </r>
  <r>
    <x v="12"/>
    <x v="24"/>
    <x v="0"/>
    <x v="0"/>
    <x v="3"/>
    <x v="12"/>
    <n v="1707"/>
  </r>
  <r>
    <x v="12"/>
    <x v="24"/>
    <x v="0"/>
    <x v="0"/>
    <x v="3"/>
    <x v="13"/>
    <n v="5977"/>
  </r>
  <r>
    <x v="12"/>
    <x v="24"/>
    <x v="0"/>
    <x v="0"/>
    <x v="3"/>
    <x v="14"/>
    <n v="0"/>
  </r>
  <r>
    <x v="12"/>
    <x v="24"/>
    <x v="0"/>
    <x v="0"/>
    <x v="3"/>
    <x v="15"/>
    <n v="0"/>
  </r>
  <r>
    <x v="12"/>
    <x v="24"/>
    <x v="0"/>
    <x v="0"/>
    <x v="4"/>
    <x v="4"/>
    <n v="111886"/>
  </r>
  <r>
    <x v="12"/>
    <x v="24"/>
    <x v="0"/>
    <x v="0"/>
    <x v="5"/>
    <x v="16"/>
    <n v="0"/>
  </r>
  <r>
    <x v="12"/>
    <x v="24"/>
    <x v="0"/>
    <x v="0"/>
    <x v="5"/>
    <x v="17"/>
    <n v="0"/>
  </r>
  <r>
    <x v="12"/>
    <x v="24"/>
    <x v="0"/>
    <x v="0"/>
    <x v="5"/>
    <x v="18"/>
    <n v="0"/>
  </r>
  <r>
    <x v="12"/>
    <x v="24"/>
    <x v="0"/>
    <x v="1"/>
    <x v="6"/>
    <x v="6"/>
    <n v="745"/>
  </r>
  <r>
    <x v="12"/>
    <x v="24"/>
    <x v="0"/>
    <x v="2"/>
    <x v="7"/>
    <x v="7"/>
    <n v="105126"/>
  </r>
  <r>
    <x v="12"/>
    <x v="24"/>
    <x v="0"/>
    <x v="2"/>
    <x v="8"/>
    <x v="19"/>
    <n v="11737"/>
  </r>
  <r>
    <x v="12"/>
    <x v="24"/>
    <x v="0"/>
    <x v="2"/>
    <x v="8"/>
    <x v="20"/>
    <n v="1465"/>
  </r>
  <r>
    <x v="12"/>
    <x v="24"/>
    <x v="0"/>
    <x v="2"/>
    <x v="8"/>
    <x v="21"/>
    <n v="86743"/>
  </r>
  <r>
    <x v="12"/>
    <x v="24"/>
    <x v="0"/>
    <x v="2"/>
    <x v="9"/>
    <x v="9"/>
    <n v="26167"/>
  </r>
  <r>
    <x v="12"/>
    <x v="24"/>
    <x v="1"/>
    <x v="0"/>
    <x v="0"/>
    <x v="0"/>
    <n v="17175"/>
  </r>
  <r>
    <x v="12"/>
    <x v="24"/>
    <x v="1"/>
    <x v="0"/>
    <x v="1"/>
    <x v="1"/>
    <n v="115392"/>
  </r>
  <r>
    <x v="12"/>
    <x v="24"/>
    <x v="1"/>
    <x v="0"/>
    <x v="2"/>
    <x v="2"/>
    <n v="0"/>
  </r>
  <r>
    <x v="12"/>
    <x v="24"/>
    <x v="1"/>
    <x v="0"/>
    <x v="3"/>
    <x v="10"/>
    <n v="-10885"/>
  </r>
  <r>
    <x v="12"/>
    <x v="24"/>
    <x v="1"/>
    <x v="0"/>
    <x v="3"/>
    <x v="11"/>
    <n v="0"/>
  </r>
  <r>
    <x v="12"/>
    <x v="24"/>
    <x v="1"/>
    <x v="0"/>
    <x v="3"/>
    <x v="12"/>
    <n v="1707"/>
  </r>
  <r>
    <x v="12"/>
    <x v="24"/>
    <x v="1"/>
    <x v="0"/>
    <x v="3"/>
    <x v="13"/>
    <n v="6283"/>
  </r>
  <r>
    <x v="12"/>
    <x v="24"/>
    <x v="1"/>
    <x v="0"/>
    <x v="3"/>
    <x v="14"/>
    <n v="0"/>
  </r>
  <r>
    <x v="12"/>
    <x v="24"/>
    <x v="1"/>
    <x v="0"/>
    <x v="3"/>
    <x v="15"/>
    <n v="0"/>
  </r>
  <r>
    <x v="12"/>
    <x v="24"/>
    <x v="1"/>
    <x v="0"/>
    <x v="4"/>
    <x v="4"/>
    <n v="115775"/>
  </r>
  <r>
    <x v="12"/>
    <x v="24"/>
    <x v="1"/>
    <x v="0"/>
    <x v="5"/>
    <x v="16"/>
    <n v="0"/>
  </r>
  <r>
    <x v="12"/>
    <x v="24"/>
    <x v="1"/>
    <x v="0"/>
    <x v="5"/>
    <x v="17"/>
    <n v="0"/>
  </r>
  <r>
    <x v="12"/>
    <x v="24"/>
    <x v="1"/>
    <x v="0"/>
    <x v="5"/>
    <x v="18"/>
    <n v="0"/>
  </r>
  <r>
    <x v="12"/>
    <x v="24"/>
    <x v="1"/>
    <x v="1"/>
    <x v="6"/>
    <x v="6"/>
    <n v="1979"/>
  </r>
  <r>
    <x v="12"/>
    <x v="24"/>
    <x v="1"/>
    <x v="2"/>
    <x v="7"/>
    <x v="7"/>
    <n v="105126"/>
  </r>
  <r>
    <x v="12"/>
    <x v="24"/>
    <x v="1"/>
    <x v="2"/>
    <x v="8"/>
    <x v="19"/>
    <n v="10672"/>
  </r>
  <r>
    <x v="12"/>
    <x v="24"/>
    <x v="1"/>
    <x v="2"/>
    <x v="8"/>
    <x v="20"/>
    <n v="1465"/>
  </r>
  <r>
    <x v="12"/>
    <x v="24"/>
    <x v="1"/>
    <x v="2"/>
    <x v="8"/>
    <x v="21"/>
    <n v="86743"/>
  </r>
  <r>
    <x v="12"/>
    <x v="24"/>
    <x v="1"/>
    <x v="2"/>
    <x v="9"/>
    <x v="9"/>
    <n v="49210"/>
  </r>
  <r>
    <x v="12"/>
    <x v="25"/>
    <x v="0"/>
    <x v="0"/>
    <x v="0"/>
    <x v="0"/>
    <n v="1278"/>
  </r>
  <r>
    <x v="12"/>
    <x v="25"/>
    <x v="0"/>
    <x v="0"/>
    <x v="1"/>
    <x v="1"/>
    <n v="21782"/>
  </r>
  <r>
    <x v="12"/>
    <x v="25"/>
    <x v="0"/>
    <x v="0"/>
    <x v="2"/>
    <x v="2"/>
    <n v="0"/>
  </r>
  <r>
    <x v="12"/>
    <x v="25"/>
    <x v="0"/>
    <x v="0"/>
    <x v="3"/>
    <x v="10"/>
    <n v="-32"/>
  </r>
  <r>
    <x v="12"/>
    <x v="25"/>
    <x v="0"/>
    <x v="0"/>
    <x v="3"/>
    <x v="11"/>
    <n v="0"/>
  </r>
  <r>
    <x v="12"/>
    <x v="25"/>
    <x v="0"/>
    <x v="0"/>
    <x v="3"/>
    <x v="12"/>
    <n v="0"/>
  </r>
  <r>
    <x v="12"/>
    <x v="25"/>
    <x v="0"/>
    <x v="0"/>
    <x v="3"/>
    <x v="13"/>
    <n v="1546"/>
  </r>
  <r>
    <x v="12"/>
    <x v="25"/>
    <x v="0"/>
    <x v="0"/>
    <x v="3"/>
    <x v="14"/>
    <n v="0"/>
  </r>
  <r>
    <x v="12"/>
    <x v="25"/>
    <x v="0"/>
    <x v="0"/>
    <x v="3"/>
    <x v="15"/>
    <n v="0"/>
  </r>
  <r>
    <x v="12"/>
    <x v="25"/>
    <x v="0"/>
    <x v="0"/>
    <x v="4"/>
    <x v="4"/>
    <n v="23382"/>
  </r>
  <r>
    <x v="12"/>
    <x v="25"/>
    <x v="0"/>
    <x v="0"/>
    <x v="5"/>
    <x v="16"/>
    <n v="0"/>
  </r>
  <r>
    <x v="12"/>
    <x v="25"/>
    <x v="0"/>
    <x v="0"/>
    <x v="5"/>
    <x v="17"/>
    <n v="0"/>
  </r>
  <r>
    <x v="12"/>
    <x v="25"/>
    <x v="0"/>
    <x v="0"/>
    <x v="5"/>
    <x v="18"/>
    <n v="0"/>
  </r>
  <r>
    <x v="12"/>
    <x v="25"/>
    <x v="0"/>
    <x v="1"/>
    <x v="6"/>
    <x v="6"/>
    <n v="40"/>
  </r>
  <r>
    <x v="12"/>
    <x v="25"/>
    <x v="0"/>
    <x v="2"/>
    <x v="7"/>
    <x v="7"/>
    <n v="14605"/>
  </r>
  <r>
    <x v="12"/>
    <x v="25"/>
    <x v="0"/>
    <x v="2"/>
    <x v="8"/>
    <x v="19"/>
    <n v="3300"/>
  </r>
  <r>
    <x v="12"/>
    <x v="25"/>
    <x v="0"/>
    <x v="2"/>
    <x v="8"/>
    <x v="20"/>
    <n v="0"/>
  </r>
  <r>
    <x v="12"/>
    <x v="25"/>
    <x v="0"/>
    <x v="2"/>
    <x v="8"/>
    <x v="21"/>
    <n v="19529"/>
  </r>
  <r>
    <x v="12"/>
    <x v="25"/>
    <x v="0"/>
    <x v="2"/>
    <x v="9"/>
    <x v="9"/>
    <n v="7534"/>
  </r>
  <r>
    <x v="12"/>
    <x v="25"/>
    <x v="1"/>
    <x v="0"/>
    <x v="0"/>
    <x v="0"/>
    <n v="1794"/>
  </r>
  <r>
    <x v="12"/>
    <x v="25"/>
    <x v="1"/>
    <x v="0"/>
    <x v="1"/>
    <x v="1"/>
    <n v="22610"/>
  </r>
  <r>
    <x v="12"/>
    <x v="25"/>
    <x v="1"/>
    <x v="0"/>
    <x v="2"/>
    <x v="2"/>
    <n v="0"/>
  </r>
  <r>
    <x v="12"/>
    <x v="25"/>
    <x v="1"/>
    <x v="0"/>
    <x v="3"/>
    <x v="10"/>
    <n v="-31"/>
  </r>
  <r>
    <x v="12"/>
    <x v="25"/>
    <x v="1"/>
    <x v="0"/>
    <x v="3"/>
    <x v="11"/>
    <n v="0"/>
  </r>
  <r>
    <x v="12"/>
    <x v="25"/>
    <x v="1"/>
    <x v="0"/>
    <x v="3"/>
    <x v="12"/>
    <n v="0"/>
  </r>
  <r>
    <x v="12"/>
    <x v="25"/>
    <x v="1"/>
    <x v="0"/>
    <x v="3"/>
    <x v="13"/>
    <n v="616"/>
  </r>
  <r>
    <x v="12"/>
    <x v="25"/>
    <x v="1"/>
    <x v="0"/>
    <x v="3"/>
    <x v="14"/>
    <n v="0"/>
  </r>
  <r>
    <x v="12"/>
    <x v="25"/>
    <x v="1"/>
    <x v="0"/>
    <x v="3"/>
    <x v="15"/>
    <n v="0"/>
  </r>
  <r>
    <x v="12"/>
    <x v="25"/>
    <x v="1"/>
    <x v="0"/>
    <x v="4"/>
    <x v="4"/>
    <n v="23382"/>
  </r>
  <r>
    <x v="12"/>
    <x v="25"/>
    <x v="1"/>
    <x v="0"/>
    <x v="5"/>
    <x v="16"/>
    <n v="0"/>
  </r>
  <r>
    <x v="12"/>
    <x v="25"/>
    <x v="1"/>
    <x v="0"/>
    <x v="5"/>
    <x v="17"/>
    <n v="0"/>
  </r>
  <r>
    <x v="12"/>
    <x v="25"/>
    <x v="1"/>
    <x v="0"/>
    <x v="5"/>
    <x v="18"/>
    <n v="0"/>
  </r>
  <r>
    <x v="12"/>
    <x v="25"/>
    <x v="1"/>
    <x v="1"/>
    <x v="6"/>
    <x v="6"/>
    <n v="214"/>
  </r>
  <r>
    <x v="12"/>
    <x v="25"/>
    <x v="1"/>
    <x v="2"/>
    <x v="7"/>
    <x v="7"/>
    <n v="14605"/>
  </r>
  <r>
    <x v="12"/>
    <x v="25"/>
    <x v="1"/>
    <x v="2"/>
    <x v="8"/>
    <x v="19"/>
    <n v="3300"/>
  </r>
  <r>
    <x v="12"/>
    <x v="25"/>
    <x v="1"/>
    <x v="2"/>
    <x v="8"/>
    <x v="20"/>
    <n v="0"/>
  </r>
  <r>
    <x v="12"/>
    <x v="25"/>
    <x v="1"/>
    <x v="2"/>
    <x v="8"/>
    <x v="21"/>
    <n v="19529"/>
  </r>
  <r>
    <x v="12"/>
    <x v="25"/>
    <x v="1"/>
    <x v="2"/>
    <x v="9"/>
    <x v="9"/>
    <n v="9981"/>
  </r>
  <r>
    <x v="12"/>
    <x v="26"/>
    <x v="0"/>
    <x v="0"/>
    <x v="0"/>
    <x v="0"/>
    <n v="4150"/>
  </r>
  <r>
    <x v="12"/>
    <x v="26"/>
    <x v="0"/>
    <x v="0"/>
    <x v="1"/>
    <x v="1"/>
    <n v="39099"/>
  </r>
  <r>
    <x v="12"/>
    <x v="26"/>
    <x v="0"/>
    <x v="0"/>
    <x v="2"/>
    <x v="2"/>
    <n v="0"/>
  </r>
  <r>
    <x v="12"/>
    <x v="26"/>
    <x v="0"/>
    <x v="0"/>
    <x v="3"/>
    <x v="10"/>
    <n v="-836"/>
  </r>
  <r>
    <x v="12"/>
    <x v="26"/>
    <x v="0"/>
    <x v="0"/>
    <x v="3"/>
    <x v="11"/>
    <n v="1298"/>
  </r>
  <r>
    <x v="12"/>
    <x v="26"/>
    <x v="0"/>
    <x v="0"/>
    <x v="3"/>
    <x v="12"/>
    <n v="0"/>
  </r>
  <r>
    <x v="12"/>
    <x v="26"/>
    <x v="0"/>
    <x v="0"/>
    <x v="3"/>
    <x v="13"/>
    <n v="1339"/>
  </r>
  <r>
    <x v="12"/>
    <x v="26"/>
    <x v="0"/>
    <x v="0"/>
    <x v="3"/>
    <x v="14"/>
    <n v="0"/>
  </r>
  <r>
    <x v="12"/>
    <x v="26"/>
    <x v="0"/>
    <x v="0"/>
    <x v="3"/>
    <x v="15"/>
    <n v="0"/>
  </r>
  <r>
    <x v="12"/>
    <x v="26"/>
    <x v="0"/>
    <x v="0"/>
    <x v="4"/>
    <x v="4"/>
    <n v="50814"/>
  </r>
  <r>
    <x v="12"/>
    <x v="26"/>
    <x v="0"/>
    <x v="0"/>
    <x v="5"/>
    <x v="16"/>
    <n v="0"/>
  </r>
  <r>
    <x v="12"/>
    <x v="26"/>
    <x v="0"/>
    <x v="0"/>
    <x v="5"/>
    <x v="17"/>
    <n v="0"/>
  </r>
  <r>
    <x v="12"/>
    <x v="26"/>
    <x v="0"/>
    <x v="0"/>
    <x v="5"/>
    <x v="18"/>
    <n v="0"/>
  </r>
  <r>
    <x v="12"/>
    <x v="26"/>
    <x v="0"/>
    <x v="1"/>
    <x v="6"/>
    <x v="6"/>
    <n v="6408"/>
  </r>
  <r>
    <x v="12"/>
    <x v="26"/>
    <x v="0"/>
    <x v="2"/>
    <x v="7"/>
    <x v="7"/>
    <n v="35753"/>
  </r>
  <r>
    <x v="12"/>
    <x v="26"/>
    <x v="0"/>
    <x v="2"/>
    <x v="8"/>
    <x v="19"/>
    <n v="4681"/>
  </r>
  <r>
    <x v="12"/>
    <x v="26"/>
    <x v="0"/>
    <x v="2"/>
    <x v="8"/>
    <x v="20"/>
    <n v="436"/>
  </r>
  <r>
    <x v="12"/>
    <x v="26"/>
    <x v="0"/>
    <x v="2"/>
    <x v="8"/>
    <x v="21"/>
    <n v="43991"/>
  </r>
  <r>
    <x v="12"/>
    <x v="26"/>
    <x v="0"/>
    <x v="2"/>
    <x v="9"/>
    <x v="9"/>
    <n v="13809"/>
  </r>
  <r>
    <x v="12"/>
    <x v="26"/>
    <x v="1"/>
    <x v="0"/>
    <x v="0"/>
    <x v="0"/>
    <n v="7119"/>
  </r>
  <r>
    <x v="12"/>
    <x v="26"/>
    <x v="1"/>
    <x v="0"/>
    <x v="1"/>
    <x v="1"/>
    <n v="45839"/>
  </r>
  <r>
    <x v="12"/>
    <x v="26"/>
    <x v="1"/>
    <x v="0"/>
    <x v="2"/>
    <x v="2"/>
    <n v="0"/>
  </r>
  <r>
    <x v="12"/>
    <x v="26"/>
    <x v="1"/>
    <x v="0"/>
    <x v="3"/>
    <x v="10"/>
    <n v="-862"/>
  </r>
  <r>
    <x v="12"/>
    <x v="26"/>
    <x v="1"/>
    <x v="0"/>
    <x v="3"/>
    <x v="11"/>
    <n v="0"/>
  </r>
  <r>
    <x v="12"/>
    <x v="26"/>
    <x v="1"/>
    <x v="0"/>
    <x v="3"/>
    <x v="12"/>
    <n v="0"/>
  </r>
  <r>
    <x v="12"/>
    <x v="26"/>
    <x v="1"/>
    <x v="0"/>
    <x v="3"/>
    <x v="13"/>
    <n v="1409"/>
  </r>
  <r>
    <x v="12"/>
    <x v="26"/>
    <x v="1"/>
    <x v="0"/>
    <x v="3"/>
    <x v="14"/>
    <n v="0"/>
  </r>
  <r>
    <x v="12"/>
    <x v="26"/>
    <x v="1"/>
    <x v="0"/>
    <x v="3"/>
    <x v="15"/>
    <n v="0"/>
  </r>
  <r>
    <x v="12"/>
    <x v="26"/>
    <x v="1"/>
    <x v="0"/>
    <x v="4"/>
    <x v="4"/>
    <n v="52671"/>
  </r>
  <r>
    <x v="12"/>
    <x v="26"/>
    <x v="1"/>
    <x v="0"/>
    <x v="5"/>
    <x v="16"/>
    <n v="0"/>
  </r>
  <r>
    <x v="12"/>
    <x v="26"/>
    <x v="1"/>
    <x v="0"/>
    <x v="5"/>
    <x v="17"/>
    <n v="0"/>
  </r>
  <r>
    <x v="12"/>
    <x v="26"/>
    <x v="1"/>
    <x v="0"/>
    <x v="5"/>
    <x v="18"/>
    <n v="47"/>
  </r>
  <r>
    <x v="12"/>
    <x v="26"/>
    <x v="1"/>
    <x v="1"/>
    <x v="6"/>
    <x v="6"/>
    <n v="3953"/>
  </r>
  <r>
    <x v="12"/>
    <x v="26"/>
    <x v="1"/>
    <x v="2"/>
    <x v="7"/>
    <x v="7"/>
    <n v="35753"/>
  </r>
  <r>
    <x v="12"/>
    <x v="26"/>
    <x v="1"/>
    <x v="2"/>
    <x v="8"/>
    <x v="19"/>
    <n v="4448"/>
  </r>
  <r>
    <x v="12"/>
    <x v="26"/>
    <x v="1"/>
    <x v="2"/>
    <x v="8"/>
    <x v="20"/>
    <n v="415"/>
  </r>
  <r>
    <x v="12"/>
    <x v="26"/>
    <x v="1"/>
    <x v="2"/>
    <x v="8"/>
    <x v="21"/>
    <n v="43991"/>
  </r>
  <r>
    <x v="12"/>
    <x v="26"/>
    <x v="1"/>
    <x v="2"/>
    <x v="9"/>
    <x v="9"/>
    <n v="24381"/>
  </r>
  <r>
    <x v="12"/>
    <x v="27"/>
    <x v="0"/>
    <x v="0"/>
    <x v="0"/>
    <x v="0"/>
    <n v="9720"/>
  </r>
  <r>
    <x v="12"/>
    <x v="27"/>
    <x v="0"/>
    <x v="0"/>
    <x v="1"/>
    <x v="1"/>
    <n v="207197"/>
  </r>
  <r>
    <x v="12"/>
    <x v="27"/>
    <x v="0"/>
    <x v="0"/>
    <x v="2"/>
    <x v="2"/>
    <n v="2439"/>
  </r>
  <r>
    <x v="12"/>
    <x v="27"/>
    <x v="0"/>
    <x v="0"/>
    <x v="3"/>
    <x v="10"/>
    <n v="-18555"/>
  </r>
  <r>
    <x v="12"/>
    <x v="27"/>
    <x v="0"/>
    <x v="0"/>
    <x v="3"/>
    <x v="11"/>
    <n v="0"/>
  </r>
  <r>
    <x v="12"/>
    <x v="27"/>
    <x v="0"/>
    <x v="0"/>
    <x v="3"/>
    <x v="12"/>
    <n v="1978"/>
  </r>
  <r>
    <x v="12"/>
    <x v="27"/>
    <x v="0"/>
    <x v="0"/>
    <x v="3"/>
    <x v="13"/>
    <n v="599"/>
  </r>
  <r>
    <x v="12"/>
    <x v="27"/>
    <x v="0"/>
    <x v="0"/>
    <x v="3"/>
    <x v="14"/>
    <n v="0"/>
  </r>
  <r>
    <x v="12"/>
    <x v="27"/>
    <x v="0"/>
    <x v="0"/>
    <x v="3"/>
    <x v="15"/>
    <n v="0"/>
  </r>
  <r>
    <x v="12"/>
    <x v="27"/>
    <x v="0"/>
    <x v="0"/>
    <x v="4"/>
    <x v="4"/>
    <n v="256627"/>
  </r>
  <r>
    <x v="12"/>
    <x v="27"/>
    <x v="0"/>
    <x v="0"/>
    <x v="5"/>
    <x v="16"/>
    <n v="0"/>
  </r>
  <r>
    <x v="12"/>
    <x v="27"/>
    <x v="0"/>
    <x v="0"/>
    <x v="5"/>
    <x v="17"/>
    <n v="0"/>
  </r>
  <r>
    <x v="12"/>
    <x v="27"/>
    <x v="0"/>
    <x v="0"/>
    <x v="5"/>
    <x v="18"/>
    <n v="0"/>
  </r>
  <r>
    <x v="12"/>
    <x v="27"/>
    <x v="0"/>
    <x v="1"/>
    <x v="6"/>
    <x v="6"/>
    <n v="569"/>
  </r>
  <r>
    <x v="12"/>
    <x v="27"/>
    <x v="0"/>
    <x v="2"/>
    <x v="7"/>
    <x v="7"/>
    <n v="172870"/>
  </r>
  <r>
    <x v="12"/>
    <x v="27"/>
    <x v="0"/>
    <x v="2"/>
    <x v="8"/>
    <x v="19"/>
    <n v="23028"/>
  </r>
  <r>
    <x v="12"/>
    <x v="27"/>
    <x v="0"/>
    <x v="2"/>
    <x v="8"/>
    <x v="20"/>
    <n v="5855"/>
  </r>
  <r>
    <x v="12"/>
    <x v="27"/>
    <x v="0"/>
    <x v="2"/>
    <x v="8"/>
    <x v="21"/>
    <n v="189382"/>
  </r>
  <r>
    <x v="12"/>
    <x v="27"/>
    <x v="0"/>
    <x v="2"/>
    <x v="9"/>
    <x v="9"/>
    <n v="101395"/>
  </r>
  <r>
    <x v="12"/>
    <x v="27"/>
    <x v="1"/>
    <x v="0"/>
    <x v="0"/>
    <x v="0"/>
    <n v="14984"/>
  </r>
  <r>
    <x v="12"/>
    <x v="27"/>
    <x v="1"/>
    <x v="0"/>
    <x v="1"/>
    <x v="1"/>
    <n v="216152"/>
  </r>
  <r>
    <x v="12"/>
    <x v="27"/>
    <x v="1"/>
    <x v="0"/>
    <x v="2"/>
    <x v="2"/>
    <n v="2439"/>
  </r>
  <r>
    <x v="12"/>
    <x v="27"/>
    <x v="1"/>
    <x v="0"/>
    <x v="3"/>
    <x v="10"/>
    <n v="-20615"/>
  </r>
  <r>
    <x v="12"/>
    <x v="27"/>
    <x v="1"/>
    <x v="0"/>
    <x v="3"/>
    <x v="11"/>
    <n v="0"/>
  </r>
  <r>
    <x v="12"/>
    <x v="27"/>
    <x v="1"/>
    <x v="0"/>
    <x v="3"/>
    <x v="12"/>
    <n v="1978"/>
  </r>
  <r>
    <x v="12"/>
    <x v="27"/>
    <x v="1"/>
    <x v="0"/>
    <x v="3"/>
    <x v="13"/>
    <n v="599"/>
  </r>
  <r>
    <x v="12"/>
    <x v="27"/>
    <x v="1"/>
    <x v="0"/>
    <x v="3"/>
    <x v="14"/>
    <n v="0"/>
  </r>
  <r>
    <x v="12"/>
    <x v="27"/>
    <x v="1"/>
    <x v="0"/>
    <x v="3"/>
    <x v="15"/>
    <n v="0"/>
  </r>
  <r>
    <x v="12"/>
    <x v="27"/>
    <x v="1"/>
    <x v="0"/>
    <x v="4"/>
    <x v="4"/>
    <n v="256750"/>
  </r>
  <r>
    <x v="12"/>
    <x v="27"/>
    <x v="1"/>
    <x v="0"/>
    <x v="5"/>
    <x v="16"/>
    <n v="0"/>
  </r>
  <r>
    <x v="12"/>
    <x v="27"/>
    <x v="1"/>
    <x v="0"/>
    <x v="5"/>
    <x v="17"/>
    <n v="0"/>
  </r>
  <r>
    <x v="12"/>
    <x v="27"/>
    <x v="1"/>
    <x v="0"/>
    <x v="5"/>
    <x v="18"/>
    <n v="0"/>
  </r>
  <r>
    <x v="12"/>
    <x v="27"/>
    <x v="1"/>
    <x v="1"/>
    <x v="6"/>
    <x v="6"/>
    <n v="8144"/>
  </r>
  <r>
    <x v="12"/>
    <x v="27"/>
    <x v="1"/>
    <x v="2"/>
    <x v="7"/>
    <x v="7"/>
    <n v="172870"/>
  </r>
  <r>
    <x v="12"/>
    <x v="27"/>
    <x v="1"/>
    <x v="2"/>
    <x v="8"/>
    <x v="19"/>
    <n v="22201"/>
  </r>
  <r>
    <x v="12"/>
    <x v="27"/>
    <x v="1"/>
    <x v="2"/>
    <x v="8"/>
    <x v="20"/>
    <n v="5855"/>
  </r>
  <r>
    <x v="12"/>
    <x v="27"/>
    <x v="1"/>
    <x v="2"/>
    <x v="8"/>
    <x v="21"/>
    <n v="189382"/>
  </r>
  <r>
    <x v="12"/>
    <x v="27"/>
    <x v="1"/>
    <x v="2"/>
    <x v="9"/>
    <x v="9"/>
    <n v="126199"/>
  </r>
  <r>
    <x v="12"/>
    <x v="28"/>
    <x v="0"/>
    <x v="0"/>
    <x v="0"/>
    <x v="0"/>
    <n v="25629"/>
  </r>
  <r>
    <x v="12"/>
    <x v="28"/>
    <x v="0"/>
    <x v="0"/>
    <x v="1"/>
    <x v="1"/>
    <n v="465973"/>
  </r>
  <r>
    <x v="12"/>
    <x v="28"/>
    <x v="0"/>
    <x v="0"/>
    <x v="2"/>
    <x v="2"/>
    <n v="8019"/>
  </r>
  <r>
    <x v="12"/>
    <x v="28"/>
    <x v="0"/>
    <x v="0"/>
    <x v="3"/>
    <x v="10"/>
    <n v="-10382"/>
  </r>
  <r>
    <x v="12"/>
    <x v="28"/>
    <x v="0"/>
    <x v="0"/>
    <x v="3"/>
    <x v="11"/>
    <n v="4877"/>
  </r>
  <r>
    <x v="12"/>
    <x v="28"/>
    <x v="0"/>
    <x v="0"/>
    <x v="3"/>
    <x v="12"/>
    <n v="3034"/>
  </r>
  <r>
    <x v="12"/>
    <x v="28"/>
    <x v="0"/>
    <x v="0"/>
    <x v="3"/>
    <x v="13"/>
    <n v="7962"/>
  </r>
  <r>
    <x v="12"/>
    <x v="28"/>
    <x v="0"/>
    <x v="0"/>
    <x v="3"/>
    <x v="14"/>
    <n v="0"/>
  </r>
  <r>
    <x v="12"/>
    <x v="28"/>
    <x v="0"/>
    <x v="0"/>
    <x v="3"/>
    <x v="15"/>
    <n v="0"/>
  </r>
  <r>
    <x v="12"/>
    <x v="28"/>
    <x v="0"/>
    <x v="0"/>
    <x v="4"/>
    <x v="4"/>
    <n v="572892"/>
  </r>
  <r>
    <x v="12"/>
    <x v="28"/>
    <x v="0"/>
    <x v="0"/>
    <x v="5"/>
    <x v="16"/>
    <n v="0"/>
  </r>
  <r>
    <x v="12"/>
    <x v="28"/>
    <x v="0"/>
    <x v="0"/>
    <x v="5"/>
    <x v="17"/>
    <n v="-4021"/>
  </r>
  <r>
    <x v="12"/>
    <x v="28"/>
    <x v="0"/>
    <x v="0"/>
    <x v="5"/>
    <x v="18"/>
    <n v="0"/>
  </r>
  <r>
    <x v="12"/>
    <x v="28"/>
    <x v="0"/>
    <x v="1"/>
    <x v="6"/>
    <x v="6"/>
    <n v="85863"/>
  </r>
  <r>
    <x v="12"/>
    <x v="28"/>
    <x v="0"/>
    <x v="2"/>
    <x v="7"/>
    <x v="7"/>
    <n v="453051"/>
  </r>
  <r>
    <x v="12"/>
    <x v="28"/>
    <x v="0"/>
    <x v="2"/>
    <x v="8"/>
    <x v="19"/>
    <n v="60254"/>
  </r>
  <r>
    <x v="12"/>
    <x v="28"/>
    <x v="0"/>
    <x v="2"/>
    <x v="8"/>
    <x v="20"/>
    <n v="2968"/>
  </r>
  <r>
    <x v="12"/>
    <x v="28"/>
    <x v="0"/>
    <x v="2"/>
    <x v="8"/>
    <x v="21"/>
    <n v="416039"/>
  </r>
  <r>
    <x v="12"/>
    <x v="28"/>
    <x v="0"/>
    <x v="2"/>
    <x v="9"/>
    <x v="9"/>
    <n v="224594"/>
  </r>
  <r>
    <x v="12"/>
    <x v="28"/>
    <x v="1"/>
    <x v="0"/>
    <x v="0"/>
    <x v="0"/>
    <n v="43400"/>
  </r>
  <r>
    <x v="12"/>
    <x v="28"/>
    <x v="1"/>
    <x v="0"/>
    <x v="1"/>
    <x v="1"/>
    <n v="516644"/>
  </r>
  <r>
    <x v="12"/>
    <x v="28"/>
    <x v="1"/>
    <x v="0"/>
    <x v="2"/>
    <x v="2"/>
    <n v="8019"/>
  </r>
  <r>
    <x v="12"/>
    <x v="28"/>
    <x v="1"/>
    <x v="0"/>
    <x v="3"/>
    <x v="10"/>
    <n v="-23174"/>
  </r>
  <r>
    <x v="12"/>
    <x v="28"/>
    <x v="1"/>
    <x v="0"/>
    <x v="3"/>
    <x v="11"/>
    <n v="0"/>
  </r>
  <r>
    <x v="12"/>
    <x v="28"/>
    <x v="1"/>
    <x v="0"/>
    <x v="3"/>
    <x v="12"/>
    <n v="3034"/>
  </r>
  <r>
    <x v="12"/>
    <x v="28"/>
    <x v="1"/>
    <x v="0"/>
    <x v="3"/>
    <x v="13"/>
    <n v="8113"/>
  </r>
  <r>
    <x v="12"/>
    <x v="28"/>
    <x v="1"/>
    <x v="0"/>
    <x v="3"/>
    <x v="14"/>
    <n v="0"/>
  </r>
  <r>
    <x v="12"/>
    <x v="28"/>
    <x v="1"/>
    <x v="0"/>
    <x v="3"/>
    <x v="15"/>
    <n v="0"/>
  </r>
  <r>
    <x v="12"/>
    <x v="28"/>
    <x v="1"/>
    <x v="0"/>
    <x v="4"/>
    <x v="4"/>
    <n v="574414"/>
  </r>
  <r>
    <x v="12"/>
    <x v="28"/>
    <x v="1"/>
    <x v="0"/>
    <x v="5"/>
    <x v="16"/>
    <n v="0"/>
  </r>
  <r>
    <x v="12"/>
    <x v="28"/>
    <x v="1"/>
    <x v="0"/>
    <x v="5"/>
    <x v="17"/>
    <n v="0"/>
  </r>
  <r>
    <x v="12"/>
    <x v="28"/>
    <x v="1"/>
    <x v="0"/>
    <x v="5"/>
    <x v="18"/>
    <n v="-2622"/>
  </r>
  <r>
    <x v="12"/>
    <x v="28"/>
    <x v="1"/>
    <x v="1"/>
    <x v="6"/>
    <x v="6"/>
    <n v="101937"/>
  </r>
  <r>
    <x v="12"/>
    <x v="28"/>
    <x v="1"/>
    <x v="2"/>
    <x v="7"/>
    <x v="7"/>
    <n v="453051"/>
  </r>
  <r>
    <x v="12"/>
    <x v="28"/>
    <x v="1"/>
    <x v="2"/>
    <x v="8"/>
    <x v="19"/>
    <n v="51821"/>
  </r>
  <r>
    <x v="12"/>
    <x v="28"/>
    <x v="1"/>
    <x v="2"/>
    <x v="8"/>
    <x v="20"/>
    <n v="2968"/>
  </r>
  <r>
    <x v="12"/>
    <x v="28"/>
    <x v="1"/>
    <x v="2"/>
    <x v="8"/>
    <x v="21"/>
    <n v="416039"/>
  </r>
  <r>
    <x v="12"/>
    <x v="28"/>
    <x v="1"/>
    <x v="2"/>
    <x v="9"/>
    <x v="9"/>
    <n v="335184"/>
  </r>
  <r>
    <x v="12"/>
    <x v="29"/>
    <x v="0"/>
    <x v="0"/>
    <x v="0"/>
    <x v="0"/>
    <n v="19334"/>
  </r>
  <r>
    <x v="12"/>
    <x v="29"/>
    <x v="0"/>
    <x v="0"/>
    <x v="1"/>
    <x v="1"/>
    <n v="218014"/>
  </r>
  <r>
    <x v="12"/>
    <x v="29"/>
    <x v="0"/>
    <x v="0"/>
    <x v="2"/>
    <x v="2"/>
    <n v="15050"/>
  </r>
  <r>
    <x v="12"/>
    <x v="29"/>
    <x v="0"/>
    <x v="0"/>
    <x v="3"/>
    <x v="10"/>
    <n v="0"/>
  </r>
  <r>
    <x v="12"/>
    <x v="29"/>
    <x v="0"/>
    <x v="0"/>
    <x v="3"/>
    <x v="11"/>
    <n v="0"/>
  </r>
  <r>
    <x v="12"/>
    <x v="29"/>
    <x v="0"/>
    <x v="0"/>
    <x v="3"/>
    <x v="12"/>
    <n v="0"/>
  </r>
  <r>
    <x v="12"/>
    <x v="29"/>
    <x v="0"/>
    <x v="0"/>
    <x v="3"/>
    <x v="13"/>
    <n v="23909"/>
  </r>
  <r>
    <x v="12"/>
    <x v="29"/>
    <x v="0"/>
    <x v="0"/>
    <x v="3"/>
    <x v="14"/>
    <n v="0"/>
  </r>
  <r>
    <x v="12"/>
    <x v="29"/>
    <x v="0"/>
    <x v="0"/>
    <x v="3"/>
    <x v="15"/>
    <n v="0"/>
  </r>
  <r>
    <x v="12"/>
    <x v="29"/>
    <x v="0"/>
    <x v="0"/>
    <x v="4"/>
    <x v="4"/>
    <n v="254746"/>
  </r>
  <r>
    <x v="12"/>
    <x v="29"/>
    <x v="0"/>
    <x v="0"/>
    <x v="5"/>
    <x v="16"/>
    <n v="0"/>
  </r>
  <r>
    <x v="12"/>
    <x v="29"/>
    <x v="0"/>
    <x v="0"/>
    <x v="5"/>
    <x v="17"/>
    <n v="0"/>
  </r>
  <r>
    <x v="12"/>
    <x v="29"/>
    <x v="0"/>
    <x v="0"/>
    <x v="5"/>
    <x v="18"/>
    <n v="0"/>
  </r>
  <r>
    <x v="12"/>
    <x v="29"/>
    <x v="0"/>
    <x v="1"/>
    <x v="6"/>
    <x v="6"/>
    <n v="-37864"/>
  </r>
  <r>
    <x v="12"/>
    <x v="29"/>
    <x v="0"/>
    <x v="2"/>
    <x v="7"/>
    <x v="7"/>
    <n v="88245"/>
  </r>
  <r>
    <x v="12"/>
    <x v="29"/>
    <x v="0"/>
    <x v="2"/>
    <x v="8"/>
    <x v="19"/>
    <n v="19758"/>
  </r>
  <r>
    <x v="12"/>
    <x v="29"/>
    <x v="0"/>
    <x v="2"/>
    <x v="8"/>
    <x v="20"/>
    <n v="6481"/>
  </r>
  <r>
    <x v="12"/>
    <x v="29"/>
    <x v="0"/>
    <x v="2"/>
    <x v="8"/>
    <x v="21"/>
    <n v="222176"/>
  </r>
  <r>
    <x v="12"/>
    <x v="29"/>
    <x v="0"/>
    <x v="2"/>
    <x v="9"/>
    <x v="9"/>
    <n v="108711"/>
  </r>
  <r>
    <x v="12"/>
    <x v="29"/>
    <x v="1"/>
    <x v="0"/>
    <x v="0"/>
    <x v="0"/>
    <n v="36666"/>
  </r>
  <r>
    <x v="12"/>
    <x v="29"/>
    <x v="1"/>
    <x v="0"/>
    <x v="1"/>
    <x v="1"/>
    <n v="239667"/>
  </r>
  <r>
    <x v="12"/>
    <x v="29"/>
    <x v="1"/>
    <x v="0"/>
    <x v="2"/>
    <x v="2"/>
    <n v="15050"/>
  </r>
  <r>
    <x v="12"/>
    <x v="29"/>
    <x v="1"/>
    <x v="0"/>
    <x v="3"/>
    <x v="10"/>
    <n v="0"/>
  </r>
  <r>
    <x v="12"/>
    <x v="29"/>
    <x v="1"/>
    <x v="0"/>
    <x v="3"/>
    <x v="11"/>
    <n v="0"/>
  </r>
  <r>
    <x v="12"/>
    <x v="29"/>
    <x v="1"/>
    <x v="0"/>
    <x v="3"/>
    <x v="12"/>
    <n v="0"/>
  </r>
  <r>
    <x v="12"/>
    <x v="29"/>
    <x v="1"/>
    <x v="0"/>
    <x v="3"/>
    <x v="13"/>
    <n v="15857"/>
  </r>
  <r>
    <x v="12"/>
    <x v="29"/>
    <x v="1"/>
    <x v="0"/>
    <x v="3"/>
    <x v="14"/>
    <n v="0"/>
  </r>
  <r>
    <x v="12"/>
    <x v="29"/>
    <x v="1"/>
    <x v="0"/>
    <x v="3"/>
    <x v="15"/>
    <n v="0"/>
  </r>
  <r>
    <x v="12"/>
    <x v="29"/>
    <x v="1"/>
    <x v="0"/>
    <x v="4"/>
    <x v="4"/>
    <n v="268778"/>
  </r>
  <r>
    <x v="12"/>
    <x v="29"/>
    <x v="1"/>
    <x v="0"/>
    <x v="5"/>
    <x v="16"/>
    <n v="0"/>
  </r>
  <r>
    <x v="12"/>
    <x v="29"/>
    <x v="1"/>
    <x v="0"/>
    <x v="5"/>
    <x v="17"/>
    <n v="0"/>
  </r>
  <r>
    <x v="12"/>
    <x v="29"/>
    <x v="1"/>
    <x v="0"/>
    <x v="5"/>
    <x v="18"/>
    <n v="0"/>
  </r>
  <r>
    <x v="12"/>
    <x v="29"/>
    <x v="1"/>
    <x v="1"/>
    <x v="6"/>
    <x v="6"/>
    <n v="-18786"/>
  </r>
  <r>
    <x v="12"/>
    <x v="29"/>
    <x v="1"/>
    <x v="2"/>
    <x v="7"/>
    <x v="7"/>
    <n v="88245"/>
  </r>
  <r>
    <x v="12"/>
    <x v="29"/>
    <x v="1"/>
    <x v="2"/>
    <x v="8"/>
    <x v="19"/>
    <n v="14492"/>
  </r>
  <r>
    <x v="12"/>
    <x v="29"/>
    <x v="1"/>
    <x v="2"/>
    <x v="8"/>
    <x v="20"/>
    <n v="6481"/>
  </r>
  <r>
    <x v="12"/>
    <x v="29"/>
    <x v="1"/>
    <x v="2"/>
    <x v="8"/>
    <x v="21"/>
    <n v="222176"/>
  </r>
  <r>
    <x v="12"/>
    <x v="29"/>
    <x v="1"/>
    <x v="2"/>
    <x v="9"/>
    <x v="9"/>
    <n v="194124"/>
  </r>
  <r>
    <x v="12"/>
    <x v="30"/>
    <x v="0"/>
    <x v="0"/>
    <x v="0"/>
    <x v="0"/>
    <n v="1493"/>
  </r>
  <r>
    <x v="12"/>
    <x v="30"/>
    <x v="0"/>
    <x v="0"/>
    <x v="1"/>
    <x v="1"/>
    <n v="64719"/>
  </r>
  <r>
    <x v="12"/>
    <x v="30"/>
    <x v="0"/>
    <x v="0"/>
    <x v="2"/>
    <x v="2"/>
    <n v="0"/>
  </r>
  <r>
    <x v="12"/>
    <x v="30"/>
    <x v="0"/>
    <x v="0"/>
    <x v="3"/>
    <x v="10"/>
    <n v="-79"/>
  </r>
  <r>
    <x v="12"/>
    <x v="30"/>
    <x v="0"/>
    <x v="0"/>
    <x v="3"/>
    <x v="11"/>
    <n v="0"/>
  </r>
  <r>
    <x v="12"/>
    <x v="30"/>
    <x v="0"/>
    <x v="0"/>
    <x v="3"/>
    <x v="12"/>
    <n v="127"/>
  </r>
  <r>
    <x v="12"/>
    <x v="30"/>
    <x v="0"/>
    <x v="0"/>
    <x v="3"/>
    <x v="13"/>
    <n v="559"/>
  </r>
  <r>
    <x v="12"/>
    <x v="30"/>
    <x v="0"/>
    <x v="0"/>
    <x v="3"/>
    <x v="14"/>
    <n v="0"/>
  </r>
  <r>
    <x v="12"/>
    <x v="30"/>
    <x v="0"/>
    <x v="0"/>
    <x v="3"/>
    <x v="15"/>
    <n v="0"/>
  </r>
  <r>
    <x v="12"/>
    <x v="30"/>
    <x v="0"/>
    <x v="0"/>
    <x v="4"/>
    <x v="4"/>
    <n v="8571"/>
  </r>
  <r>
    <x v="12"/>
    <x v="30"/>
    <x v="0"/>
    <x v="0"/>
    <x v="5"/>
    <x v="16"/>
    <n v="0"/>
  </r>
  <r>
    <x v="12"/>
    <x v="30"/>
    <x v="0"/>
    <x v="0"/>
    <x v="5"/>
    <x v="17"/>
    <n v="-23716"/>
  </r>
  <r>
    <x v="12"/>
    <x v="30"/>
    <x v="0"/>
    <x v="0"/>
    <x v="5"/>
    <x v="18"/>
    <n v="0"/>
  </r>
  <r>
    <x v="12"/>
    <x v="30"/>
    <x v="0"/>
    <x v="1"/>
    <x v="6"/>
    <x v="6"/>
    <n v="-20841"/>
  </r>
  <r>
    <x v="12"/>
    <x v="30"/>
    <x v="0"/>
    <x v="2"/>
    <x v="7"/>
    <x v="7"/>
    <n v="39736"/>
  </r>
  <r>
    <x v="12"/>
    <x v="30"/>
    <x v="0"/>
    <x v="2"/>
    <x v="8"/>
    <x v="19"/>
    <n v="3761"/>
  </r>
  <r>
    <x v="12"/>
    <x v="30"/>
    <x v="0"/>
    <x v="2"/>
    <x v="8"/>
    <x v="20"/>
    <n v="0"/>
  </r>
  <r>
    <x v="12"/>
    <x v="30"/>
    <x v="0"/>
    <x v="2"/>
    <x v="8"/>
    <x v="21"/>
    <n v="27820"/>
  </r>
  <r>
    <x v="12"/>
    <x v="30"/>
    <x v="0"/>
    <x v="2"/>
    <x v="9"/>
    <x v="9"/>
    <n v="5734"/>
  </r>
  <r>
    <x v="12"/>
    <x v="30"/>
    <x v="1"/>
    <x v="0"/>
    <x v="0"/>
    <x v="0"/>
    <n v="1493"/>
  </r>
  <r>
    <x v="12"/>
    <x v="30"/>
    <x v="1"/>
    <x v="0"/>
    <x v="1"/>
    <x v="1"/>
    <n v="64855"/>
  </r>
  <r>
    <x v="12"/>
    <x v="30"/>
    <x v="1"/>
    <x v="0"/>
    <x v="2"/>
    <x v="2"/>
    <n v="0"/>
  </r>
  <r>
    <x v="12"/>
    <x v="30"/>
    <x v="1"/>
    <x v="0"/>
    <x v="3"/>
    <x v="10"/>
    <n v="-473"/>
  </r>
  <r>
    <x v="12"/>
    <x v="30"/>
    <x v="1"/>
    <x v="0"/>
    <x v="3"/>
    <x v="11"/>
    <n v="0"/>
  </r>
  <r>
    <x v="12"/>
    <x v="30"/>
    <x v="1"/>
    <x v="0"/>
    <x v="3"/>
    <x v="12"/>
    <n v="127"/>
  </r>
  <r>
    <x v="12"/>
    <x v="30"/>
    <x v="1"/>
    <x v="0"/>
    <x v="3"/>
    <x v="13"/>
    <n v="559"/>
  </r>
  <r>
    <x v="12"/>
    <x v="30"/>
    <x v="1"/>
    <x v="0"/>
    <x v="3"/>
    <x v="14"/>
    <n v="0"/>
  </r>
  <r>
    <x v="12"/>
    <x v="30"/>
    <x v="1"/>
    <x v="0"/>
    <x v="3"/>
    <x v="15"/>
    <n v="0"/>
  </r>
  <r>
    <x v="12"/>
    <x v="30"/>
    <x v="1"/>
    <x v="0"/>
    <x v="4"/>
    <x v="4"/>
    <n v="8571"/>
  </r>
  <r>
    <x v="12"/>
    <x v="30"/>
    <x v="1"/>
    <x v="0"/>
    <x v="5"/>
    <x v="16"/>
    <n v="0"/>
  </r>
  <r>
    <x v="12"/>
    <x v="30"/>
    <x v="1"/>
    <x v="0"/>
    <x v="5"/>
    <x v="17"/>
    <n v="-23716"/>
  </r>
  <r>
    <x v="12"/>
    <x v="30"/>
    <x v="1"/>
    <x v="0"/>
    <x v="5"/>
    <x v="18"/>
    <n v="0"/>
  </r>
  <r>
    <x v="12"/>
    <x v="30"/>
    <x v="1"/>
    <x v="1"/>
    <x v="6"/>
    <x v="6"/>
    <n v="-21371"/>
  </r>
  <r>
    <x v="12"/>
    <x v="30"/>
    <x v="1"/>
    <x v="2"/>
    <x v="7"/>
    <x v="7"/>
    <n v="39736"/>
  </r>
  <r>
    <x v="12"/>
    <x v="30"/>
    <x v="1"/>
    <x v="2"/>
    <x v="8"/>
    <x v="19"/>
    <n v="3761"/>
  </r>
  <r>
    <x v="12"/>
    <x v="30"/>
    <x v="1"/>
    <x v="2"/>
    <x v="8"/>
    <x v="20"/>
    <n v="0"/>
  </r>
  <r>
    <x v="12"/>
    <x v="30"/>
    <x v="1"/>
    <x v="2"/>
    <x v="8"/>
    <x v="21"/>
    <n v="27820"/>
  </r>
  <r>
    <x v="12"/>
    <x v="30"/>
    <x v="1"/>
    <x v="2"/>
    <x v="9"/>
    <x v="9"/>
    <n v="5734"/>
  </r>
  <r>
    <x v="12"/>
    <x v="31"/>
    <x v="0"/>
    <x v="0"/>
    <x v="0"/>
    <x v="0"/>
    <n v="39859"/>
  </r>
  <r>
    <x v="12"/>
    <x v="31"/>
    <x v="0"/>
    <x v="0"/>
    <x v="1"/>
    <x v="1"/>
    <n v="514603"/>
  </r>
  <r>
    <x v="12"/>
    <x v="31"/>
    <x v="0"/>
    <x v="0"/>
    <x v="2"/>
    <x v="2"/>
    <n v="15885"/>
  </r>
  <r>
    <x v="12"/>
    <x v="31"/>
    <x v="0"/>
    <x v="0"/>
    <x v="3"/>
    <x v="10"/>
    <n v="-31635"/>
  </r>
  <r>
    <x v="12"/>
    <x v="31"/>
    <x v="0"/>
    <x v="0"/>
    <x v="3"/>
    <x v="11"/>
    <n v="-6106"/>
  </r>
  <r>
    <x v="12"/>
    <x v="31"/>
    <x v="0"/>
    <x v="0"/>
    <x v="3"/>
    <x v="12"/>
    <n v="10493"/>
  </r>
  <r>
    <x v="12"/>
    <x v="31"/>
    <x v="0"/>
    <x v="0"/>
    <x v="3"/>
    <x v="13"/>
    <n v="13014"/>
  </r>
  <r>
    <x v="12"/>
    <x v="31"/>
    <x v="0"/>
    <x v="0"/>
    <x v="3"/>
    <x v="14"/>
    <n v="0"/>
  </r>
  <r>
    <x v="12"/>
    <x v="31"/>
    <x v="0"/>
    <x v="0"/>
    <x v="3"/>
    <x v="15"/>
    <n v="0"/>
  </r>
  <r>
    <x v="12"/>
    <x v="31"/>
    <x v="0"/>
    <x v="0"/>
    <x v="4"/>
    <x v="4"/>
    <n v="483162"/>
  </r>
  <r>
    <x v="12"/>
    <x v="31"/>
    <x v="0"/>
    <x v="0"/>
    <x v="5"/>
    <x v="16"/>
    <n v="0"/>
  </r>
  <r>
    <x v="12"/>
    <x v="31"/>
    <x v="0"/>
    <x v="0"/>
    <x v="5"/>
    <x v="17"/>
    <n v="0"/>
  </r>
  <r>
    <x v="12"/>
    <x v="31"/>
    <x v="0"/>
    <x v="0"/>
    <x v="5"/>
    <x v="18"/>
    <n v="0"/>
  </r>
  <r>
    <x v="12"/>
    <x v="31"/>
    <x v="0"/>
    <x v="1"/>
    <x v="6"/>
    <x v="6"/>
    <n v="12141"/>
  </r>
  <r>
    <x v="12"/>
    <x v="31"/>
    <x v="0"/>
    <x v="2"/>
    <x v="7"/>
    <x v="7"/>
    <n v="304689"/>
  </r>
  <r>
    <x v="12"/>
    <x v="31"/>
    <x v="0"/>
    <x v="2"/>
    <x v="8"/>
    <x v="19"/>
    <n v="108037"/>
  </r>
  <r>
    <x v="12"/>
    <x v="31"/>
    <x v="0"/>
    <x v="2"/>
    <x v="8"/>
    <x v="20"/>
    <n v="17659"/>
  </r>
  <r>
    <x v="12"/>
    <x v="31"/>
    <x v="0"/>
    <x v="2"/>
    <x v="8"/>
    <x v="21"/>
    <n v="459997"/>
  </r>
  <r>
    <x v="12"/>
    <x v="31"/>
    <x v="0"/>
    <x v="2"/>
    <x v="9"/>
    <x v="9"/>
    <n v="189502"/>
  </r>
  <r>
    <x v="12"/>
    <x v="31"/>
    <x v="1"/>
    <x v="0"/>
    <x v="0"/>
    <x v="0"/>
    <n v="59958"/>
  </r>
  <r>
    <x v="12"/>
    <x v="31"/>
    <x v="1"/>
    <x v="0"/>
    <x v="1"/>
    <x v="1"/>
    <n v="528196"/>
  </r>
  <r>
    <x v="12"/>
    <x v="31"/>
    <x v="1"/>
    <x v="0"/>
    <x v="2"/>
    <x v="2"/>
    <n v="15885"/>
  </r>
  <r>
    <x v="12"/>
    <x v="31"/>
    <x v="1"/>
    <x v="0"/>
    <x v="3"/>
    <x v="10"/>
    <n v="-36082"/>
  </r>
  <r>
    <x v="12"/>
    <x v="31"/>
    <x v="1"/>
    <x v="0"/>
    <x v="3"/>
    <x v="11"/>
    <n v="-10445"/>
  </r>
  <r>
    <x v="12"/>
    <x v="31"/>
    <x v="1"/>
    <x v="0"/>
    <x v="3"/>
    <x v="12"/>
    <n v="10493"/>
  </r>
  <r>
    <x v="12"/>
    <x v="31"/>
    <x v="1"/>
    <x v="0"/>
    <x v="3"/>
    <x v="13"/>
    <n v="5142"/>
  </r>
  <r>
    <x v="12"/>
    <x v="31"/>
    <x v="1"/>
    <x v="0"/>
    <x v="3"/>
    <x v="14"/>
    <n v="0"/>
  </r>
  <r>
    <x v="12"/>
    <x v="31"/>
    <x v="1"/>
    <x v="0"/>
    <x v="3"/>
    <x v="15"/>
    <n v="0"/>
  </r>
  <r>
    <x v="12"/>
    <x v="31"/>
    <x v="1"/>
    <x v="0"/>
    <x v="4"/>
    <x v="4"/>
    <n v="498322"/>
  </r>
  <r>
    <x v="12"/>
    <x v="31"/>
    <x v="1"/>
    <x v="0"/>
    <x v="5"/>
    <x v="16"/>
    <n v="0"/>
  </r>
  <r>
    <x v="12"/>
    <x v="31"/>
    <x v="1"/>
    <x v="0"/>
    <x v="5"/>
    <x v="17"/>
    <n v="0"/>
  </r>
  <r>
    <x v="12"/>
    <x v="31"/>
    <x v="1"/>
    <x v="0"/>
    <x v="5"/>
    <x v="18"/>
    <n v="-136"/>
  </r>
  <r>
    <x v="12"/>
    <x v="31"/>
    <x v="1"/>
    <x v="1"/>
    <x v="6"/>
    <x v="6"/>
    <n v="11412"/>
  </r>
  <r>
    <x v="12"/>
    <x v="31"/>
    <x v="1"/>
    <x v="2"/>
    <x v="7"/>
    <x v="7"/>
    <n v="304689"/>
  </r>
  <r>
    <x v="12"/>
    <x v="31"/>
    <x v="1"/>
    <x v="2"/>
    <x v="8"/>
    <x v="19"/>
    <n v="100052"/>
  </r>
  <r>
    <x v="12"/>
    <x v="31"/>
    <x v="1"/>
    <x v="2"/>
    <x v="8"/>
    <x v="20"/>
    <n v="17659"/>
  </r>
  <r>
    <x v="12"/>
    <x v="31"/>
    <x v="1"/>
    <x v="2"/>
    <x v="8"/>
    <x v="21"/>
    <n v="459997"/>
  </r>
  <r>
    <x v="12"/>
    <x v="31"/>
    <x v="1"/>
    <x v="2"/>
    <x v="9"/>
    <x v="9"/>
    <n v="262404"/>
  </r>
  <r>
    <x v="12"/>
    <x v="32"/>
    <x v="0"/>
    <x v="0"/>
    <x v="0"/>
    <x v="0"/>
    <n v="96681"/>
  </r>
  <r>
    <x v="12"/>
    <x v="32"/>
    <x v="0"/>
    <x v="0"/>
    <x v="1"/>
    <x v="1"/>
    <n v="1264476"/>
  </r>
  <r>
    <x v="12"/>
    <x v="32"/>
    <x v="0"/>
    <x v="0"/>
    <x v="2"/>
    <x v="2"/>
    <n v="84621"/>
  </r>
  <r>
    <x v="12"/>
    <x v="32"/>
    <x v="0"/>
    <x v="0"/>
    <x v="3"/>
    <x v="10"/>
    <n v="-151698"/>
  </r>
  <r>
    <x v="12"/>
    <x v="32"/>
    <x v="0"/>
    <x v="0"/>
    <x v="3"/>
    <x v="11"/>
    <n v="104"/>
  </r>
  <r>
    <x v="12"/>
    <x v="32"/>
    <x v="0"/>
    <x v="0"/>
    <x v="3"/>
    <x v="12"/>
    <n v="0"/>
  </r>
  <r>
    <x v="12"/>
    <x v="32"/>
    <x v="0"/>
    <x v="0"/>
    <x v="3"/>
    <x v="13"/>
    <n v="19829"/>
  </r>
  <r>
    <x v="12"/>
    <x v="32"/>
    <x v="0"/>
    <x v="0"/>
    <x v="3"/>
    <x v="14"/>
    <n v="0"/>
  </r>
  <r>
    <x v="12"/>
    <x v="32"/>
    <x v="0"/>
    <x v="0"/>
    <x v="3"/>
    <x v="15"/>
    <n v="0"/>
  </r>
  <r>
    <x v="12"/>
    <x v="32"/>
    <x v="0"/>
    <x v="0"/>
    <x v="4"/>
    <x v="4"/>
    <n v="1995562"/>
  </r>
  <r>
    <x v="12"/>
    <x v="32"/>
    <x v="0"/>
    <x v="0"/>
    <x v="5"/>
    <x v="16"/>
    <n v="0"/>
  </r>
  <r>
    <x v="12"/>
    <x v="32"/>
    <x v="0"/>
    <x v="0"/>
    <x v="5"/>
    <x v="17"/>
    <n v="0"/>
  </r>
  <r>
    <x v="12"/>
    <x v="32"/>
    <x v="0"/>
    <x v="0"/>
    <x v="5"/>
    <x v="18"/>
    <n v="0"/>
  </r>
  <r>
    <x v="12"/>
    <x v="32"/>
    <x v="0"/>
    <x v="1"/>
    <x v="6"/>
    <x v="6"/>
    <n v="-45343"/>
  </r>
  <r>
    <x v="12"/>
    <x v="32"/>
    <x v="0"/>
    <x v="2"/>
    <x v="7"/>
    <x v="7"/>
    <n v="746352"/>
  </r>
  <r>
    <x v="12"/>
    <x v="32"/>
    <x v="0"/>
    <x v="2"/>
    <x v="8"/>
    <x v="19"/>
    <n v="298708"/>
  </r>
  <r>
    <x v="12"/>
    <x v="32"/>
    <x v="0"/>
    <x v="2"/>
    <x v="8"/>
    <x v="20"/>
    <n v="51994"/>
  </r>
  <r>
    <x v="12"/>
    <x v="32"/>
    <x v="0"/>
    <x v="2"/>
    <x v="8"/>
    <x v="21"/>
    <n v="1609338"/>
  </r>
  <r>
    <x v="12"/>
    <x v="32"/>
    <x v="0"/>
    <x v="2"/>
    <x v="9"/>
    <x v="9"/>
    <n v="821370"/>
  </r>
  <r>
    <x v="12"/>
    <x v="32"/>
    <x v="1"/>
    <x v="0"/>
    <x v="0"/>
    <x v="0"/>
    <n v="169167"/>
  </r>
  <r>
    <x v="12"/>
    <x v="32"/>
    <x v="1"/>
    <x v="0"/>
    <x v="1"/>
    <x v="1"/>
    <n v="1409089"/>
  </r>
  <r>
    <x v="12"/>
    <x v="32"/>
    <x v="1"/>
    <x v="0"/>
    <x v="2"/>
    <x v="2"/>
    <n v="93457"/>
  </r>
  <r>
    <x v="12"/>
    <x v="32"/>
    <x v="1"/>
    <x v="0"/>
    <x v="3"/>
    <x v="10"/>
    <n v="-219631"/>
  </r>
  <r>
    <x v="12"/>
    <x v="32"/>
    <x v="1"/>
    <x v="0"/>
    <x v="3"/>
    <x v="11"/>
    <n v="0"/>
  </r>
  <r>
    <x v="12"/>
    <x v="32"/>
    <x v="1"/>
    <x v="0"/>
    <x v="3"/>
    <x v="12"/>
    <n v="0"/>
  </r>
  <r>
    <x v="12"/>
    <x v="32"/>
    <x v="1"/>
    <x v="0"/>
    <x v="3"/>
    <x v="13"/>
    <n v="20805"/>
  </r>
  <r>
    <x v="12"/>
    <x v="32"/>
    <x v="1"/>
    <x v="0"/>
    <x v="3"/>
    <x v="14"/>
    <n v="0"/>
  </r>
  <r>
    <x v="12"/>
    <x v="32"/>
    <x v="1"/>
    <x v="0"/>
    <x v="3"/>
    <x v="15"/>
    <n v="0"/>
  </r>
  <r>
    <x v="12"/>
    <x v="32"/>
    <x v="1"/>
    <x v="0"/>
    <x v="4"/>
    <x v="4"/>
    <n v="2116034"/>
  </r>
  <r>
    <x v="12"/>
    <x v="32"/>
    <x v="1"/>
    <x v="0"/>
    <x v="5"/>
    <x v="16"/>
    <n v="0"/>
  </r>
  <r>
    <x v="12"/>
    <x v="32"/>
    <x v="1"/>
    <x v="0"/>
    <x v="5"/>
    <x v="17"/>
    <n v="61863"/>
  </r>
  <r>
    <x v="12"/>
    <x v="32"/>
    <x v="1"/>
    <x v="0"/>
    <x v="5"/>
    <x v="18"/>
    <n v="-17903"/>
  </r>
  <r>
    <x v="12"/>
    <x v="32"/>
    <x v="1"/>
    <x v="1"/>
    <x v="6"/>
    <x v="6"/>
    <n v="128637"/>
  </r>
  <r>
    <x v="12"/>
    <x v="32"/>
    <x v="1"/>
    <x v="2"/>
    <x v="7"/>
    <x v="7"/>
    <n v="746352"/>
  </r>
  <r>
    <x v="12"/>
    <x v="32"/>
    <x v="1"/>
    <x v="2"/>
    <x v="8"/>
    <x v="19"/>
    <n v="293434"/>
  </r>
  <r>
    <x v="12"/>
    <x v="32"/>
    <x v="1"/>
    <x v="2"/>
    <x v="8"/>
    <x v="20"/>
    <n v="50005"/>
  </r>
  <r>
    <x v="12"/>
    <x v="32"/>
    <x v="1"/>
    <x v="2"/>
    <x v="8"/>
    <x v="21"/>
    <n v="1609339"/>
  </r>
  <r>
    <x v="12"/>
    <x v="32"/>
    <x v="1"/>
    <x v="2"/>
    <x v="9"/>
    <x v="9"/>
    <n v="1372120"/>
  </r>
  <r>
    <x v="12"/>
    <x v="33"/>
    <x v="0"/>
    <x v="0"/>
    <x v="0"/>
    <x v="0"/>
    <n v="786782"/>
  </r>
  <r>
    <x v="12"/>
    <x v="33"/>
    <x v="0"/>
    <x v="0"/>
    <x v="1"/>
    <x v="1"/>
    <n v="4958954"/>
  </r>
  <r>
    <x v="12"/>
    <x v="33"/>
    <x v="0"/>
    <x v="0"/>
    <x v="2"/>
    <x v="2"/>
    <n v="342549"/>
  </r>
  <r>
    <x v="12"/>
    <x v="33"/>
    <x v="0"/>
    <x v="0"/>
    <x v="3"/>
    <x v="10"/>
    <n v="-540474"/>
  </r>
  <r>
    <x v="12"/>
    <x v="33"/>
    <x v="0"/>
    <x v="0"/>
    <x v="3"/>
    <x v="11"/>
    <n v="13175"/>
  </r>
  <r>
    <x v="12"/>
    <x v="33"/>
    <x v="0"/>
    <x v="0"/>
    <x v="3"/>
    <x v="12"/>
    <n v="150097"/>
  </r>
  <r>
    <x v="12"/>
    <x v="33"/>
    <x v="0"/>
    <x v="0"/>
    <x v="3"/>
    <x v="13"/>
    <n v="127534"/>
  </r>
  <r>
    <x v="12"/>
    <x v="33"/>
    <x v="0"/>
    <x v="0"/>
    <x v="3"/>
    <x v="14"/>
    <n v="-5307"/>
  </r>
  <r>
    <x v="12"/>
    <x v="33"/>
    <x v="0"/>
    <x v="0"/>
    <x v="3"/>
    <x v="15"/>
    <n v="0"/>
  </r>
  <r>
    <x v="12"/>
    <x v="33"/>
    <x v="0"/>
    <x v="0"/>
    <x v="4"/>
    <x v="4"/>
    <n v="7944413"/>
  </r>
  <r>
    <x v="12"/>
    <x v="33"/>
    <x v="0"/>
    <x v="0"/>
    <x v="5"/>
    <x v="16"/>
    <n v="0"/>
  </r>
  <r>
    <x v="12"/>
    <x v="33"/>
    <x v="0"/>
    <x v="0"/>
    <x v="5"/>
    <x v="17"/>
    <n v="0"/>
  </r>
  <r>
    <x v="12"/>
    <x v="33"/>
    <x v="0"/>
    <x v="0"/>
    <x v="5"/>
    <x v="18"/>
    <n v="0"/>
  </r>
  <r>
    <x v="12"/>
    <x v="33"/>
    <x v="0"/>
    <x v="1"/>
    <x v="6"/>
    <x v="6"/>
    <n v="-133864"/>
  </r>
  <r>
    <x v="12"/>
    <x v="33"/>
    <x v="0"/>
    <x v="2"/>
    <x v="7"/>
    <x v="7"/>
    <n v="2258308"/>
  </r>
  <r>
    <x v="12"/>
    <x v="33"/>
    <x v="0"/>
    <x v="2"/>
    <x v="8"/>
    <x v="19"/>
    <n v="1219650"/>
  </r>
  <r>
    <x v="12"/>
    <x v="33"/>
    <x v="0"/>
    <x v="2"/>
    <x v="8"/>
    <x v="20"/>
    <n v="295757"/>
  </r>
  <r>
    <x v="12"/>
    <x v="33"/>
    <x v="0"/>
    <x v="2"/>
    <x v="8"/>
    <x v="21"/>
    <n v="7314099"/>
  </r>
  <r>
    <x v="12"/>
    <x v="33"/>
    <x v="0"/>
    <x v="2"/>
    <x v="9"/>
    <x v="9"/>
    <n v="3065995"/>
  </r>
  <r>
    <x v="12"/>
    <x v="33"/>
    <x v="1"/>
    <x v="0"/>
    <x v="0"/>
    <x v="0"/>
    <n v="1298799"/>
  </r>
  <r>
    <x v="12"/>
    <x v="33"/>
    <x v="1"/>
    <x v="0"/>
    <x v="1"/>
    <x v="1"/>
    <n v="6111531"/>
  </r>
  <r>
    <x v="12"/>
    <x v="33"/>
    <x v="1"/>
    <x v="0"/>
    <x v="2"/>
    <x v="2"/>
    <n v="441528"/>
  </r>
  <r>
    <x v="12"/>
    <x v="33"/>
    <x v="1"/>
    <x v="0"/>
    <x v="3"/>
    <x v="10"/>
    <n v="-819472"/>
  </r>
  <r>
    <x v="12"/>
    <x v="33"/>
    <x v="1"/>
    <x v="0"/>
    <x v="3"/>
    <x v="11"/>
    <n v="-17899"/>
  </r>
  <r>
    <x v="12"/>
    <x v="33"/>
    <x v="1"/>
    <x v="0"/>
    <x v="3"/>
    <x v="12"/>
    <n v="27851"/>
  </r>
  <r>
    <x v="12"/>
    <x v="33"/>
    <x v="1"/>
    <x v="0"/>
    <x v="3"/>
    <x v="13"/>
    <n v="172953"/>
  </r>
  <r>
    <x v="12"/>
    <x v="33"/>
    <x v="1"/>
    <x v="0"/>
    <x v="3"/>
    <x v="14"/>
    <n v="69956"/>
  </r>
  <r>
    <x v="12"/>
    <x v="33"/>
    <x v="1"/>
    <x v="0"/>
    <x v="3"/>
    <x v="15"/>
    <n v="0"/>
  </r>
  <r>
    <x v="12"/>
    <x v="33"/>
    <x v="1"/>
    <x v="0"/>
    <x v="4"/>
    <x v="4"/>
    <n v="10524677"/>
  </r>
  <r>
    <x v="12"/>
    <x v="33"/>
    <x v="1"/>
    <x v="0"/>
    <x v="5"/>
    <x v="16"/>
    <n v="11380"/>
  </r>
  <r>
    <x v="12"/>
    <x v="33"/>
    <x v="1"/>
    <x v="0"/>
    <x v="5"/>
    <x v="17"/>
    <n v="0"/>
  </r>
  <r>
    <x v="12"/>
    <x v="33"/>
    <x v="1"/>
    <x v="0"/>
    <x v="5"/>
    <x v="18"/>
    <n v="-69349"/>
  </r>
  <r>
    <x v="12"/>
    <x v="33"/>
    <x v="1"/>
    <x v="1"/>
    <x v="6"/>
    <x v="6"/>
    <n v="524675"/>
  </r>
  <r>
    <x v="12"/>
    <x v="33"/>
    <x v="1"/>
    <x v="2"/>
    <x v="7"/>
    <x v="7"/>
    <n v="2258308"/>
  </r>
  <r>
    <x v="12"/>
    <x v="33"/>
    <x v="1"/>
    <x v="2"/>
    <x v="8"/>
    <x v="19"/>
    <n v="1158796"/>
  </r>
  <r>
    <x v="12"/>
    <x v="33"/>
    <x v="1"/>
    <x v="2"/>
    <x v="8"/>
    <x v="20"/>
    <n v="295757"/>
  </r>
  <r>
    <x v="12"/>
    <x v="33"/>
    <x v="1"/>
    <x v="2"/>
    <x v="8"/>
    <x v="21"/>
    <n v="7314099"/>
  </r>
  <r>
    <x v="12"/>
    <x v="33"/>
    <x v="1"/>
    <x v="2"/>
    <x v="9"/>
    <x v="9"/>
    <n v="8498830"/>
  </r>
  <r>
    <x v="12"/>
    <x v="34"/>
    <x v="0"/>
    <x v="0"/>
    <x v="0"/>
    <x v="0"/>
    <n v="73916"/>
  </r>
  <r>
    <x v="12"/>
    <x v="34"/>
    <x v="0"/>
    <x v="0"/>
    <x v="1"/>
    <x v="1"/>
    <n v="845699"/>
  </r>
  <r>
    <x v="12"/>
    <x v="34"/>
    <x v="0"/>
    <x v="0"/>
    <x v="2"/>
    <x v="2"/>
    <n v="242007"/>
  </r>
  <r>
    <x v="12"/>
    <x v="34"/>
    <x v="0"/>
    <x v="0"/>
    <x v="3"/>
    <x v="10"/>
    <n v="-39869"/>
  </r>
  <r>
    <x v="12"/>
    <x v="34"/>
    <x v="0"/>
    <x v="0"/>
    <x v="3"/>
    <x v="11"/>
    <n v="0"/>
  </r>
  <r>
    <x v="12"/>
    <x v="34"/>
    <x v="0"/>
    <x v="0"/>
    <x v="3"/>
    <x v="12"/>
    <n v="9920"/>
  </r>
  <r>
    <x v="12"/>
    <x v="34"/>
    <x v="0"/>
    <x v="0"/>
    <x v="3"/>
    <x v="13"/>
    <n v="5073"/>
  </r>
  <r>
    <x v="12"/>
    <x v="34"/>
    <x v="0"/>
    <x v="0"/>
    <x v="3"/>
    <x v="14"/>
    <n v="-84258"/>
  </r>
  <r>
    <x v="12"/>
    <x v="34"/>
    <x v="0"/>
    <x v="0"/>
    <x v="3"/>
    <x v="15"/>
    <n v="-6112"/>
  </r>
  <r>
    <x v="12"/>
    <x v="34"/>
    <x v="0"/>
    <x v="0"/>
    <x v="4"/>
    <x v="4"/>
    <n v="1368718"/>
  </r>
  <r>
    <x v="12"/>
    <x v="34"/>
    <x v="0"/>
    <x v="0"/>
    <x v="5"/>
    <x v="16"/>
    <n v="0"/>
  </r>
  <r>
    <x v="12"/>
    <x v="34"/>
    <x v="0"/>
    <x v="0"/>
    <x v="5"/>
    <x v="17"/>
    <n v="0"/>
  </r>
  <r>
    <x v="12"/>
    <x v="34"/>
    <x v="0"/>
    <x v="0"/>
    <x v="5"/>
    <x v="18"/>
    <n v="0"/>
  </r>
  <r>
    <x v="12"/>
    <x v="34"/>
    <x v="0"/>
    <x v="1"/>
    <x v="6"/>
    <x v="6"/>
    <n v="-121693"/>
  </r>
  <r>
    <x v="12"/>
    <x v="34"/>
    <x v="0"/>
    <x v="2"/>
    <x v="7"/>
    <x v="7"/>
    <n v="547729"/>
  </r>
  <r>
    <x v="12"/>
    <x v="34"/>
    <x v="0"/>
    <x v="2"/>
    <x v="8"/>
    <x v="19"/>
    <n v="204070"/>
  </r>
  <r>
    <x v="12"/>
    <x v="34"/>
    <x v="0"/>
    <x v="2"/>
    <x v="8"/>
    <x v="20"/>
    <n v="4187"/>
  </r>
  <r>
    <x v="12"/>
    <x v="34"/>
    <x v="0"/>
    <x v="2"/>
    <x v="8"/>
    <x v="21"/>
    <n v="1231403"/>
  </r>
  <r>
    <x v="12"/>
    <x v="34"/>
    <x v="0"/>
    <x v="2"/>
    <x v="9"/>
    <x v="9"/>
    <n v="536504"/>
  </r>
  <r>
    <x v="12"/>
    <x v="34"/>
    <x v="1"/>
    <x v="0"/>
    <x v="0"/>
    <x v="0"/>
    <n v="233049"/>
  </r>
  <r>
    <x v="12"/>
    <x v="34"/>
    <x v="1"/>
    <x v="0"/>
    <x v="1"/>
    <x v="1"/>
    <n v="965523"/>
  </r>
  <r>
    <x v="12"/>
    <x v="34"/>
    <x v="1"/>
    <x v="0"/>
    <x v="2"/>
    <x v="2"/>
    <n v="250721"/>
  </r>
  <r>
    <x v="12"/>
    <x v="34"/>
    <x v="1"/>
    <x v="0"/>
    <x v="3"/>
    <x v="10"/>
    <n v="-88956"/>
  </r>
  <r>
    <x v="12"/>
    <x v="34"/>
    <x v="1"/>
    <x v="0"/>
    <x v="3"/>
    <x v="11"/>
    <n v="0"/>
  </r>
  <r>
    <x v="12"/>
    <x v="34"/>
    <x v="1"/>
    <x v="0"/>
    <x v="3"/>
    <x v="12"/>
    <n v="17268"/>
  </r>
  <r>
    <x v="12"/>
    <x v="34"/>
    <x v="1"/>
    <x v="0"/>
    <x v="3"/>
    <x v="13"/>
    <n v="37682"/>
  </r>
  <r>
    <x v="12"/>
    <x v="34"/>
    <x v="1"/>
    <x v="0"/>
    <x v="3"/>
    <x v="14"/>
    <n v="-76447"/>
  </r>
  <r>
    <x v="12"/>
    <x v="34"/>
    <x v="1"/>
    <x v="0"/>
    <x v="3"/>
    <x v="15"/>
    <n v="-16531"/>
  </r>
  <r>
    <x v="12"/>
    <x v="34"/>
    <x v="1"/>
    <x v="0"/>
    <x v="4"/>
    <x v="4"/>
    <n v="1495896"/>
  </r>
  <r>
    <x v="12"/>
    <x v="34"/>
    <x v="1"/>
    <x v="0"/>
    <x v="5"/>
    <x v="16"/>
    <n v="25442"/>
  </r>
  <r>
    <x v="12"/>
    <x v="34"/>
    <x v="1"/>
    <x v="0"/>
    <x v="5"/>
    <x v="17"/>
    <n v="0"/>
  </r>
  <r>
    <x v="12"/>
    <x v="34"/>
    <x v="1"/>
    <x v="0"/>
    <x v="5"/>
    <x v="18"/>
    <n v="-20599"/>
  </r>
  <r>
    <x v="12"/>
    <x v="34"/>
    <x v="1"/>
    <x v="1"/>
    <x v="6"/>
    <x v="6"/>
    <n v="-92352"/>
  </r>
  <r>
    <x v="12"/>
    <x v="34"/>
    <x v="1"/>
    <x v="2"/>
    <x v="7"/>
    <x v="7"/>
    <n v="547729"/>
  </r>
  <r>
    <x v="12"/>
    <x v="34"/>
    <x v="1"/>
    <x v="2"/>
    <x v="8"/>
    <x v="19"/>
    <n v="183557"/>
  </r>
  <r>
    <x v="12"/>
    <x v="34"/>
    <x v="1"/>
    <x v="2"/>
    <x v="8"/>
    <x v="20"/>
    <n v="4187"/>
  </r>
  <r>
    <x v="12"/>
    <x v="34"/>
    <x v="1"/>
    <x v="2"/>
    <x v="8"/>
    <x v="21"/>
    <n v="1231403"/>
  </r>
  <r>
    <x v="12"/>
    <x v="34"/>
    <x v="1"/>
    <x v="2"/>
    <x v="9"/>
    <x v="9"/>
    <n v="1008102"/>
  </r>
  <r>
    <x v="12"/>
    <x v="35"/>
    <x v="0"/>
    <x v="0"/>
    <x v="0"/>
    <x v="0"/>
    <n v="80632"/>
  </r>
  <r>
    <x v="12"/>
    <x v="35"/>
    <x v="0"/>
    <x v="0"/>
    <x v="1"/>
    <x v="1"/>
    <n v="605140"/>
  </r>
  <r>
    <x v="12"/>
    <x v="35"/>
    <x v="0"/>
    <x v="0"/>
    <x v="2"/>
    <x v="2"/>
    <n v="85529"/>
  </r>
  <r>
    <x v="12"/>
    <x v="35"/>
    <x v="0"/>
    <x v="0"/>
    <x v="3"/>
    <x v="10"/>
    <n v="-26754"/>
  </r>
  <r>
    <x v="12"/>
    <x v="35"/>
    <x v="0"/>
    <x v="0"/>
    <x v="3"/>
    <x v="11"/>
    <n v="0"/>
  </r>
  <r>
    <x v="12"/>
    <x v="35"/>
    <x v="0"/>
    <x v="0"/>
    <x v="3"/>
    <x v="12"/>
    <n v="8151"/>
  </r>
  <r>
    <x v="12"/>
    <x v="35"/>
    <x v="0"/>
    <x v="0"/>
    <x v="3"/>
    <x v="13"/>
    <n v="27139"/>
  </r>
  <r>
    <x v="12"/>
    <x v="35"/>
    <x v="0"/>
    <x v="0"/>
    <x v="3"/>
    <x v="14"/>
    <n v="-82"/>
  </r>
  <r>
    <x v="12"/>
    <x v="35"/>
    <x v="0"/>
    <x v="0"/>
    <x v="3"/>
    <x v="15"/>
    <n v="0"/>
  </r>
  <r>
    <x v="12"/>
    <x v="35"/>
    <x v="0"/>
    <x v="0"/>
    <x v="4"/>
    <x v="4"/>
    <n v="866444"/>
  </r>
  <r>
    <x v="12"/>
    <x v="35"/>
    <x v="0"/>
    <x v="0"/>
    <x v="5"/>
    <x v="16"/>
    <n v="0"/>
  </r>
  <r>
    <x v="12"/>
    <x v="35"/>
    <x v="0"/>
    <x v="0"/>
    <x v="5"/>
    <x v="17"/>
    <n v="0"/>
  </r>
  <r>
    <x v="12"/>
    <x v="35"/>
    <x v="0"/>
    <x v="0"/>
    <x v="5"/>
    <x v="18"/>
    <n v="0"/>
  </r>
  <r>
    <x v="12"/>
    <x v="35"/>
    <x v="0"/>
    <x v="1"/>
    <x v="6"/>
    <x v="6"/>
    <n v="86679"/>
  </r>
  <r>
    <x v="12"/>
    <x v="35"/>
    <x v="0"/>
    <x v="2"/>
    <x v="7"/>
    <x v="7"/>
    <n v="312008"/>
  </r>
  <r>
    <x v="12"/>
    <x v="35"/>
    <x v="0"/>
    <x v="2"/>
    <x v="8"/>
    <x v="19"/>
    <n v="92187"/>
  </r>
  <r>
    <x v="12"/>
    <x v="35"/>
    <x v="0"/>
    <x v="2"/>
    <x v="8"/>
    <x v="20"/>
    <n v="35373"/>
  </r>
  <r>
    <x v="12"/>
    <x v="35"/>
    <x v="0"/>
    <x v="2"/>
    <x v="8"/>
    <x v="21"/>
    <n v="918631"/>
  </r>
  <r>
    <x v="12"/>
    <x v="35"/>
    <x v="0"/>
    <x v="2"/>
    <x v="9"/>
    <x v="9"/>
    <n v="357771"/>
  </r>
  <r>
    <x v="12"/>
    <x v="35"/>
    <x v="1"/>
    <x v="0"/>
    <x v="0"/>
    <x v="0"/>
    <n v="122075"/>
  </r>
  <r>
    <x v="12"/>
    <x v="35"/>
    <x v="1"/>
    <x v="0"/>
    <x v="1"/>
    <x v="1"/>
    <n v="668071"/>
  </r>
  <r>
    <x v="12"/>
    <x v="35"/>
    <x v="1"/>
    <x v="0"/>
    <x v="2"/>
    <x v="2"/>
    <n v="89330"/>
  </r>
  <r>
    <x v="12"/>
    <x v="35"/>
    <x v="1"/>
    <x v="0"/>
    <x v="3"/>
    <x v="10"/>
    <n v="-35370"/>
  </r>
  <r>
    <x v="12"/>
    <x v="35"/>
    <x v="1"/>
    <x v="0"/>
    <x v="3"/>
    <x v="11"/>
    <n v="0"/>
  </r>
  <r>
    <x v="12"/>
    <x v="35"/>
    <x v="1"/>
    <x v="0"/>
    <x v="3"/>
    <x v="12"/>
    <n v="8151"/>
  </r>
  <r>
    <x v="12"/>
    <x v="35"/>
    <x v="1"/>
    <x v="0"/>
    <x v="3"/>
    <x v="13"/>
    <n v="7184"/>
  </r>
  <r>
    <x v="12"/>
    <x v="35"/>
    <x v="1"/>
    <x v="0"/>
    <x v="3"/>
    <x v="14"/>
    <n v="-82"/>
  </r>
  <r>
    <x v="12"/>
    <x v="35"/>
    <x v="1"/>
    <x v="0"/>
    <x v="3"/>
    <x v="15"/>
    <n v="0"/>
  </r>
  <r>
    <x v="12"/>
    <x v="35"/>
    <x v="1"/>
    <x v="0"/>
    <x v="4"/>
    <x v="4"/>
    <n v="918420"/>
  </r>
  <r>
    <x v="12"/>
    <x v="35"/>
    <x v="1"/>
    <x v="0"/>
    <x v="5"/>
    <x v="16"/>
    <n v="0"/>
  </r>
  <r>
    <x v="12"/>
    <x v="35"/>
    <x v="1"/>
    <x v="0"/>
    <x v="5"/>
    <x v="17"/>
    <n v="0"/>
  </r>
  <r>
    <x v="12"/>
    <x v="35"/>
    <x v="1"/>
    <x v="0"/>
    <x v="5"/>
    <x v="18"/>
    <n v="0"/>
  </r>
  <r>
    <x v="12"/>
    <x v="35"/>
    <x v="1"/>
    <x v="1"/>
    <x v="6"/>
    <x v="6"/>
    <n v="167271"/>
  </r>
  <r>
    <x v="12"/>
    <x v="35"/>
    <x v="1"/>
    <x v="2"/>
    <x v="7"/>
    <x v="7"/>
    <n v="312008"/>
  </r>
  <r>
    <x v="12"/>
    <x v="35"/>
    <x v="1"/>
    <x v="2"/>
    <x v="8"/>
    <x v="19"/>
    <n v="84583"/>
  </r>
  <r>
    <x v="12"/>
    <x v="35"/>
    <x v="1"/>
    <x v="2"/>
    <x v="8"/>
    <x v="20"/>
    <n v="35373"/>
  </r>
  <r>
    <x v="12"/>
    <x v="35"/>
    <x v="1"/>
    <x v="2"/>
    <x v="8"/>
    <x v="21"/>
    <n v="918631"/>
  </r>
  <r>
    <x v="12"/>
    <x v="35"/>
    <x v="1"/>
    <x v="2"/>
    <x v="9"/>
    <x v="9"/>
    <n v="634689"/>
  </r>
  <r>
    <x v="12"/>
    <x v="36"/>
    <x v="0"/>
    <x v="0"/>
    <x v="0"/>
    <x v="0"/>
    <n v="68876"/>
  </r>
  <r>
    <x v="12"/>
    <x v="36"/>
    <x v="0"/>
    <x v="0"/>
    <x v="1"/>
    <x v="1"/>
    <n v="520498"/>
  </r>
  <r>
    <x v="12"/>
    <x v="36"/>
    <x v="0"/>
    <x v="0"/>
    <x v="2"/>
    <x v="2"/>
    <n v="34454"/>
  </r>
  <r>
    <x v="12"/>
    <x v="36"/>
    <x v="0"/>
    <x v="0"/>
    <x v="3"/>
    <x v="10"/>
    <n v="-29274"/>
  </r>
  <r>
    <x v="12"/>
    <x v="36"/>
    <x v="0"/>
    <x v="0"/>
    <x v="3"/>
    <x v="11"/>
    <n v="-2118"/>
  </r>
  <r>
    <x v="12"/>
    <x v="36"/>
    <x v="0"/>
    <x v="0"/>
    <x v="3"/>
    <x v="12"/>
    <n v="27118"/>
  </r>
  <r>
    <x v="12"/>
    <x v="36"/>
    <x v="0"/>
    <x v="0"/>
    <x v="3"/>
    <x v="13"/>
    <n v="17445"/>
  </r>
  <r>
    <x v="12"/>
    <x v="36"/>
    <x v="0"/>
    <x v="0"/>
    <x v="3"/>
    <x v="14"/>
    <n v="0"/>
  </r>
  <r>
    <x v="12"/>
    <x v="36"/>
    <x v="0"/>
    <x v="0"/>
    <x v="3"/>
    <x v="15"/>
    <n v="0"/>
  </r>
  <r>
    <x v="12"/>
    <x v="36"/>
    <x v="0"/>
    <x v="0"/>
    <x v="4"/>
    <x v="4"/>
    <n v="835081"/>
  </r>
  <r>
    <x v="12"/>
    <x v="36"/>
    <x v="0"/>
    <x v="0"/>
    <x v="5"/>
    <x v="16"/>
    <n v="0"/>
  </r>
  <r>
    <x v="12"/>
    <x v="36"/>
    <x v="0"/>
    <x v="0"/>
    <x v="5"/>
    <x v="17"/>
    <n v="0"/>
  </r>
  <r>
    <x v="12"/>
    <x v="36"/>
    <x v="0"/>
    <x v="0"/>
    <x v="5"/>
    <x v="18"/>
    <n v="0"/>
  </r>
  <r>
    <x v="12"/>
    <x v="36"/>
    <x v="0"/>
    <x v="1"/>
    <x v="6"/>
    <x v="6"/>
    <n v="45563"/>
  </r>
  <r>
    <x v="12"/>
    <x v="36"/>
    <x v="0"/>
    <x v="2"/>
    <x v="7"/>
    <x v="7"/>
    <n v="334775"/>
  </r>
  <r>
    <x v="12"/>
    <x v="36"/>
    <x v="0"/>
    <x v="2"/>
    <x v="8"/>
    <x v="19"/>
    <n v="96550"/>
  </r>
  <r>
    <x v="12"/>
    <x v="36"/>
    <x v="0"/>
    <x v="2"/>
    <x v="8"/>
    <x v="20"/>
    <n v="25382"/>
  </r>
  <r>
    <x v="12"/>
    <x v="36"/>
    <x v="0"/>
    <x v="2"/>
    <x v="8"/>
    <x v="21"/>
    <n v="762541"/>
  </r>
  <r>
    <x v="12"/>
    <x v="36"/>
    <x v="0"/>
    <x v="2"/>
    <x v="9"/>
    <x v="9"/>
    <n v="272053"/>
  </r>
  <r>
    <x v="12"/>
    <x v="36"/>
    <x v="1"/>
    <x v="0"/>
    <x v="0"/>
    <x v="0"/>
    <n v="130095"/>
  </r>
  <r>
    <x v="12"/>
    <x v="36"/>
    <x v="1"/>
    <x v="0"/>
    <x v="1"/>
    <x v="1"/>
    <n v="611471"/>
  </r>
  <r>
    <x v="12"/>
    <x v="36"/>
    <x v="1"/>
    <x v="0"/>
    <x v="2"/>
    <x v="2"/>
    <n v="35776"/>
  </r>
  <r>
    <x v="12"/>
    <x v="36"/>
    <x v="1"/>
    <x v="0"/>
    <x v="3"/>
    <x v="10"/>
    <n v="-37555"/>
  </r>
  <r>
    <x v="12"/>
    <x v="36"/>
    <x v="1"/>
    <x v="0"/>
    <x v="3"/>
    <x v="11"/>
    <n v="-9050"/>
  </r>
  <r>
    <x v="12"/>
    <x v="36"/>
    <x v="1"/>
    <x v="0"/>
    <x v="3"/>
    <x v="12"/>
    <n v="4726"/>
  </r>
  <r>
    <x v="12"/>
    <x v="36"/>
    <x v="1"/>
    <x v="0"/>
    <x v="3"/>
    <x v="13"/>
    <n v="9938"/>
  </r>
  <r>
    <x v="12"/>
    <x v="36"/>
    <x v="1"/>
    <x v="0"/>
    <x v="3"/>
    <x v="14"/>
    <n v="0"/>
  </r>
  <r>
    <x v="12"/>
    <x v="36"/>
    <x v="1"/>
    <x v="0"/>
    <x v="3"/>
    <x v="15"/>
    <n v="0"/>
  </r>
  <r>
    <x v="12"/>
    <x v="36"/>
    <x v="1"/>
    <x v="0"/>
    <x v="4"/>
    <x v="4"/>
    <n v="897370"/>
  </r>
  <r>
    <x v="12"/>
    <x v="36"/>
    <x v="1"/>
    <x v="0"/>
    <x v="5"/>
    <x v="16"/>
    <n v="0"/>
  </r>
  <r>
    <x v="12"/>
    <x v="36"/>
    <x v="1"/>
    <x v="0"/>
    <x v="5"/>
    <x v="17"/>
    <n v="0"/>
  </r>
  <r>
    <x v="12"/>
    <x v="36"/>
    <x v="1"/>
    <x v="0"/>
    <x v="5"/>
    <x v="18"/>
    <n v="-8055"/>
  </r>
  <r>
    <x v="12"/>
    <x v="36"/>
    <x v="1"/>
    <x v="1"/>
    <x v="6"/>
    <x v="6"/>
    <n v="105428"/>
  </r>
  <r>
    <x v="12"/>
    <x v="36"/>
    <x v="1"/>
    <x v="2"/>
    <x v="7"/>
    <x v="7"/>
    <n v="334775"/>
  </r>
  <r>
    <x v="12"/>
    <x v="36"/>
    <x v="1"/>
    <x v="2"/>
    <x v="8"/>
    <x v="19"/>
    <n v="89496"/>
  </r>
  <r>
    <x v="12"/>
    <x v="36"/>
    <x v="1"/>
    <x v="2"/>
    <x v="8"/>
    <x v="20"/>
    <n v="25382"/>
  </r>
  <r>
    <x v="12"/>
    <x v="36"/>
    <x v="1"/>
    <x v="2"/>
    <x v="8"/>
    <x v="21"/>
    <n v="762541"/>
  </r>
  <r>
    <x v="12"/>
    <x v="36"/>
    <x v="1"/>
    <x v="2"/>
    <x v="9"/>
    <x v="9"/>
    <n v="607942"/>
  </r>
  <r>
    <x v="12"/>
    <x v="37"/>
    <x v="0"/>
    <x v="0"/>
    <x v="0"/>
    <x v="0"/>
    <n v="25204"/>
  </r>
  <r>
    <x v="12"/>
    <x v="37"/>
    <x v="0"/>
    <x v="0"/>
    <x v="1"/>
    <x v="1"/>
    <n v="355313"/>
  </r>
  <r>
    <x v="12"/>
    <x v="37"/>
    <x v="0"/>
    <x v="0"/>
    <x v="2"/>
    <x v="2"/>
    <n v="0"/>
  </r>
  <r>
    <x v="12"/>
    <x v="37"/>
    <x v="0"/>
    <x v="0"/>
    <x v="3"/>
    <x v="10"/>
    <n v="-6163"/>
  </r>
  <r>
    <x v="12"/>
    <x v="37"/>
    <x v="0"/>
    <x v="0"/>
    <x v="3"/>
    <x v="11"/>
    <n v="0"/>
  </r>
  <r>
    <x v="12"/>
    <x v="37"/>
    <x v="0"/>
    <x v="0"/>
    <x v="3"/>
    <x v="12"/>
    <n v="1464"/>
  </r>
  <r>
    <x v="12"/>
    <x v="37"/>
    <x v="0"/>
    <x v="0"/>
    <x v="3"/>
    <x v="13"/>
    <n v="10008"/>
  </r>
  <r>
    <x v="12"/>
    <x v="37"/>
    <x v="0"/>
    <x v="0"/>
    <x v="3"/>
    <x v="14"/>
    <n v="0"/>
  </r>
  <r>
    <x v="12"/>
    <x v="37"/>
    <x v="0"/>
    <x v="0"/>
    <x v="3"/>
    <x v="15"/>
    <n v="0"/>
  </r>
  <r>
    <x v="12"/>
    <x v="37"/>
    <x v="0"/>
    <x v="0"/>
    <x v="4"/>
    <x v="4"/>
    <n v="404901"/>
  </r>
  <r>
    <x v="12"/>
    <x v="37"/>
    <x v="0"/>
    <x v="0"/>
    <x v="5"/>
    <x v="16"/>
    <n v="0"/>
  </r>
  <r>
    <x v="12"/>
    <x v="37"/>
    <x v="0"/>
    <x v="0"/>
    <x v="5"/>
    <x v="17"/>
    <n v="0"/>
  </r>
  <r>
    <x v="12"/>
    <x v="37"/>
    <x v="0"/>
    <x v="0"/>
    <x v="5"/>
    <x v="18"/>
    <n v="0"/>
  </r>
  <r>
    <x v="12"/>
    <x v="37"/>
    <x v="0"/>
    <x v="1"/>
    <x v="6"/>
    <x v="6"/>
    <n v="36403"/>
  </r>
  <r>
    <x v="12"/>
    <x v="37"/>
    <x v="0"/>
    <x v="2"/>
    <x v="7"/>
    <x v="7"/>
    <n v="266392"/>
  </r>
  <r>
    <x v="12"/>
    <x v="37"/>
    <x v="0"/>
    <x v="2"/>
    <x v="8"/>
    <x v="19"/>
    <n v="44243"/>
  </r>
  <r>
    <x v="12"/>
    <x v="37"/>
    <x v="0"/>
    <x v="2"/>
    <x v="8"/>
    <x v="20"/>
    <n v="1497"/>
  </r>
  <r>
    <x v="12"/>
    <x v="37"/>
    <x v="0"/>
    <x v="2"/>
    <x v="8"/>
    <x v="21"/>
    <n v="374344"/>
  </r>
  <r>
    <x v="12"/>
    <x v="37"/>
    <x v="0"/>
    <x v="2"/>
    <x v="9"/>
    <x v="9"/>
    <n v="130036"/>
  </r>
  <r>
    <x v="12"/>
    <x v="37"/>
    <x v="1"/>
    <x v="0"/>
    <x v="0"/>
    <x v="0"/>
    <n v="29354"/>
  </r>
  <r>
    <x v="12"/>
    <x v="37"/>
    <x v="1"/>
    <x v="0"/>
    <x v="1"/>
    <x v="1"/>
    <n v="356083"/>
  </r>
  <r>
    <x v="12"/>
    <x v="37"/>
    <x v="1"/>
    <x v="0"/>
    <x v="2"/>
    <x v="2"/>
    <n v="0"/>
  </r>
  <r>
    <x v="12"/>
    <x v="37"/>
    <x v="1"/>
    <x v="0"/>
    <x v="3"/>
    <x v="10"/>
    <n v="-8960"/>
  </r>
  <r>
    <x v="12"/>
    <x v="37"/>
    <x v="1"/>
    <x v="0"/>
    <x v="3"/>
    <x v="11"/>
    <n v="0"/>
  </r>
  <r>
    <x v="12"/>
    <x v="37"/>
    <x v="1"/>
    <x v="0"/>
    <x v="3"/>
    <x v="12"/>
    <n v="1464"/>
  </r>
  <r>
    <x v="12"/>
    <x v="37"/>
    <x v="1"/>
    <x v="0"/>
    <x v="3"/>
    <x v="13"/>
    <n v="4981"/>
  </r>
  <r>
    <x v="12"/>
    <x v="37"/>
    <x v="1"/>
    <x v="0"/>
    <x v="3"/>
    <x v="14"/>
    <n v="0"/>
  </r>
  <r>
    <x v="12"/>
    <x v="37"/>
    <x v="1"/>
    <x v="0"/>
    <x v="3"/>
    <x v="15"/>
    <n v="0"/>
  </r>
  <r>
    <x v="12"/>
    <x v="37"/>
    <x v="1"/>
    <x v="0"/>
    <x v="4"/>
    <x v="4"/>
    <n v="404901"/>
  </r>
  <r>
    <x v="12"/>
    <x v="37"/>
    <x v="1"/>
    <x v="0"/>
    <x v="5"/>
    <x v="16"/>
    <n v="0"/>
  </r>
  <r>
    <x v="12"/>
    <x v="37"/>
    <x v="1"/>
    <x v="0"/>
    <x v="5"/>
    <x v="17"/>
    <n v="0"/>
  </r>
  <r>
    <x v="12"/>
    <x v="37"/>
    <x v="1"/>
    <x v="0"/>
    <x v="5"/>
    <x v="18"/>
    <n v="0"/>
  </r>
  <r>
    <x v="12"/>
    <x v="37"/>
    <x v="1"/>
    <x v="1"/>
    <x v="6"/>
    <x v="6"/>
    <n v="34660"/>
  </r>
  <r>
    <x v="12"/>
    <x v="37"/>
    <x v="1"/>
    <x v="2"/>
    <x v="7"/>
    <x v="7"/>
    <n v="266392"/>
  </r>
  <r>
    <x v="12"/>
    <x v="37"/>
    <x v="1"/>
    <x v="2"/>
    <x v="8"/>
    <x v="19"/>
    <n v="43051"/>
  </r>
  <r>
    <x v="12"/>
    <x v="37"/>
    <x v="1"/>
    <x v="2"/>
    <x v="8"/>
    <x v="20"/>
    <n v="1497"/>
  </r>
  <r>
    <x v="12"/>
    <x v="37"/>
    <x v="1"/>
    <x v="2"/>
    <x v="8"/>
    <x v="21"/>
    <n v="374344"/>
  </r>
  <r>
    <x v="12"/>
    <x v="37"/>
    <x v="1"/>
    <x v="2"/>
    <x v="9"/>
    <x v="9"/>
    <n v="142229"/>
  </r>
  <r>
    <x v="12"/>
    <x v="38"/>
    <x v="0"/>
    <x v="0"/>
    <x v="0"/>
    <x v="0"/>
    <n v="18580"/>
  </r>
  <r>
    <x v="12"/>
    <x v="38"/>
    <x v="0"/>
    <x v="0"/>
    <x v="1"/>
    <x v="1"/>
    <n v="249622"/>
  </r>
  <r>
    <x v="12"/>
    <x v="38"/>
    <x v="0"/>
    <x v="0"/>
    <x v="2"/>
    <x v="2"/>
    <n v="0"/>
  </r>
  <r>
    <x v="12"/>
    <x v="38"/>
    <x v="0"/>
    <x v="0"/>
    <x v="3"/>
    <x v="10"/>
    <n v="-8212"/>
  </r>
  <r>
    <x v="12"/>
    <x v="38"/>
    <x v="0"/>
    <x v="0"/>
    <x v="3"/>
    <x v="11"/>
    <n v="0"/>
  </r>
  <r>
    <x v="12"/>
    <x v="38"/>
    <x v="0"/>
    <x v="0"/>
    <x v="3"/>
    <x v="12"/>
    <n v="1702"/>
  </r>
  <r>
    <x v="12"/>
    <x v="38"/>
    <x v="0"/>
    <x v="0"/>
    <x v="3"/>
    <x v="13"/>
    <n v="6640"/>
  </r>
  <r>
    <x v="12"/>
    <x v="38"/>
    <x v="0"/>
    <x v="0"/>
    <x v="3"/>
    <x v="14"/>
    <n v="0"/>
  </r>
  <r>
    <x v="12"/>
    <x v="38"/>
    <x v="0"/>
    <x v="0"/>
    <x v="3"/>
    <x v="15"/>
    <n v="0"/>
  </r>
  <r>
    <x v="12"/>
    <x v="38"/>
    <x v="0"/>
    <x v="0"/>
    <x v="4"/>
    <x v="4"/>
    <n v="205389"/>
  </r>
  <r>
    <x v="12"/>
    <x v="38"/>
    <x v="0"/>
    <x v="0"/>
    <x v="5"/>
    <x v="16"/>
    <n v="0"/>
  </r>
  <r>
    <x v="12"/>
    <x v="38"/>
    <x v="0"/>
    <x v="0"/>
    <x v="5"/>
    <x v="17"/>
    <n v="0"/>
  </r>
  <r>
    <x v="12"/>
    <x v="38"/>
    <x v="0"/>
    <x v="0"/>
    <x v="5"/>
    <x v="18"/>
    <n v="0"/>
  </r>
  <r>
    <x v="12"/>
    <x v="38"/>
    <x v="0"/>
    <x v="1"/>
    <x v="6"/>
    <x v="6"/>
    <n v="3056"/>
  </r>
  <r>
    <x v="12"/>
    <x v="38"/>
    <x v="0"/>
    <x v="2"/>
    <x v="7"/>
    <x v="7"/>
    <n v="152482"/>
  </r>
  <r>
    <x v="12"/>
    <x v="38"/>
    <x v="0"/>
    <x v="2"/>
    <x v="8"/>
    <x v="19"/>
    <n v="31896"/>
  </r>
  <r>
    <x v="12"/>
    <x v="38"/>
    <x v="0"/>
    <x v="2"/>
    <x v="8"/>
    <x v="20"/>
    <n v="2340"/>
  </r>
  <r>
    <x v="12"/>
    <x v="38"/>
    <x v="0"/>
    <x v="2"/>
    <x v="8"/>
    <x v="21"/>
    <n v="202346"/>
  </r>
  <r>
    <x v="12"/>
    <x v="38"/>
    <x v="0"/>
    <x v="2"/>
    <x v="9"/>
    <x v="9"/>
    <n v="87453"/>
  </r>
  <r>
    <x v="12"/>
    <x v="38"/>
    <x v="1"/>
    <x v="0"/>
    <x v="0"/>
    <x v="0"/>
    <n v="21694"/>
  </r>
  <r>
    <x v="12"/>
    <x v="38"/>
    <x v="1"/>
    <x v="0"/>
    <x v="1"/>
    <x v="1"/>
    <n v="254561"/>
  </r>
  <r>
    <x v="12"/>
    <x v="38"/>
    <x v="1"/>
    <x v="0"/>
    <x v="2"/>
    <x v="2"/>
    <n v="0"/>
  </r>
  <r>
    <x v="12"/>
    <x v="38"/>
    <x v="1"/>
    <x v="0"/>
    <x v="3"/>
    <x v="10"/>
    <n v="-8212"/>
  </r>
  <r>
    <x v="12"/>
    <x v="38"/>
    <x v="1"/>
    <x v="0"/>
    <x v="3"/>
    <x v="11"/>
    <n v="0"/>
  </r>
  <r>
    <x v="12"/>
    <x v="38"/>
    <x v="1"/>
    <x v="0"/>
    <x v="3"/>
    <x v="12"/>
    <n v="1702"/>
  </r>
  <r>
    <x v="12"/>
    <x v="38"/>
    <x v="1"/>
    <x v="0"/>
    <x v="3"/>
    <x v="13"/>
    <n v="1974"/>
  </r>
  <r>
    <x v="12"/>
    <x v="38"/>
    <x v="1"/>
    <x v="0"/>
    <x v="3"/>
    <x v="14"/>
    <n v="0"/>
  </r>
  <r>
    <x v="12"/>
    <x v="38"/>
    <x v="1"/>
    <x v="0"/>
    <x v="3"/>
    <x v="15"/>
    <n v="0"/>
  </r>
  <r>
    <x v="12"/>
    <x v="38"/>
    <x v="1"/>
    <x v="0"/>
    <x v="4"/>
    <x v="4"/>
    <n v="205389"/>
  </r>
  <r>
    <x v="12"/>
    <x v="38"/>
    <x v="1"/>
    <x v="0"/>
    <x v="5"/>
    <x v="16"/>
    <n v="0"/>
  </r>
  <r>
    <x v="12"/>
    <x v="38"/>
    <x v="1"/>
    <x v="0"/>
    <x v="5"/>
    <x v="17"/>
    <n v="0"/>
  </r>
  <r>
    <x v="12"/>
    <x v="38"/>
    <x v="1"/>
    <x v="0"/>
    <x v="5"/>
    <x v="18"/>
    <n v="0"/>
  </r>
  <r>
    <x v="12"/>
    <x v="38"/>
    <x v="1"/>
    <x v="1"/>
    <x v="6"/>
    <x v="6"/>
    <n v="-3825"/>
  </r>
  <r>
    <x v="12"/>
    <x v="38"/>
    <x v="1"/>
    <x v="2"/>
    <x v="7"/>
    <x v="7"/>
    <n v="152482"/>
  </r>
  <r>
    <x v="12"/>
    <x v="38"/>
    <x v="1"/>
    <x v="2"/>
    <x v="8"/>
    <x v="19"/>
    <n v="31896"/>
  </r>
  <r>
    <x v="12"/>
    <x v="38"/>
    <x v="1"/>
    <x v="2"/>
    <x v="8"/>
    <x v="20"/>
    <n v="2340"/>
  </r>
  <r>
    <x v="12"/>
    <x v="38"/>
    <x v="1"/>
    <x v="2"/>
    <x v="8"/>
    <x v="21"/>
    <n v="202346"/>
  </r>
  <r>
    <x v="12"/>
    <x v="38"/>
    <x v="1"/>
    <x v="2"/>
    <x v="9"/>
    <x v="9"/>
    <n v="93291"/>
  </r>
  <r>
    <x v="12"/>
    <x v="39"/>
    <x v="0"/>
    <x v="0"/>
    <x v="0"/>
    <x v="0"/>
    <n v="16178"/>
  </r>
  <r>
    <x v="12"/>
    <x v="39"/>
    <x v="0"/>
    <x v="0"/>
    <x v="1"/>
    <x v="1"/>
    <n v="113636"/>
  </r>
  <r>
    <x v="12"/>
    <x v="39"/>
    <x v="0"/>
    <x v="0"/>
    <x v="2"/>
    <x v="2"/>
    <n v="0"/>
  </r>
  <r>
    <x v="12"/>
    <x v="39"/>
    <x v="0"/>
    <x v="0"/>
    <x v="3"/>
    <x v="10"/>
    <n v="-386"/>
  </r>
  <r>
    <x v="12"/>
    <x v="39"/>
    <x v="0"/>
    <x v="0"/>
    <x v="3"/>
    <x v="11"/>
    <n v="0"/>
  </r>
  <r>
    <x v="12"/>
    <x v="39"/>
    <x v="0"/>
    <x v="0"/>
    <x v="3"/>
    <x v="12"/>
    <n v="1391"/>
  </r>
  <r>
    <x v="12"/>
    <x v="39"/>
    <x v="0"/>
    <x v="0"/>
    <x v="3"/>
    <x v="13"/>
    <n v="9360"/>
  </r>
  <r>
    <x v="12"/>
    <x v="39"/>
    <x v="0"/>
    <x v="0"/>
    <x v="3"/>
    <x v="14"/>
    <n v="0"/>
  </r>
  <r>
    <x v="12"/>
    <x v="39"/>
    <x v="0"/>
    <x v="0"/>
    <x v="3"/>
    <x v="15"/>
    <n v="0"/>
  </r>
  <r>
    <x v="12"/>
    <x v="39"/>
    <x v="0"/>
    <x v="0"/>
    <x v="4"/>
    <x v="4"/>
    <n v="163636"/>
  </r>
  <r>
    <x v="12"/>
    <x v="39"/>
    <x v="0"/>
    <x v="0"/>
    <x v="5"/>
    <x v="16"/>
    <n v="0"/>
  </r>
  <r>
    <x v="12"/>
    <x v="39"/>
    <x v="0"/>
    <x v="0"/>
    <x v="5"/>
    <x v="17"/>
    <n v="0"/>
  </r>
  <r>
    <x v="12"/>
    <x v="39"/>
    <x v="0"/>
    <x v="0"/>
    <x v="5"/>
    <x v="18"/>
    <n v="0"/>
  </r>
  <r>
    <x v="12"/>
    <x v="39"/>
    <x v="0"/>
    <x v="1"/>
    <x v="6"/>
    <x v="6"/>
    <n v="-13057"/>
  </r>
  <r>
    <x v="12"/>
    <x v="39"/>
    <x v="0"/>
    <x v="2"/>
    <x v="7"/>
    <x v="7"/>
    <n v="61673"/>
  </r>
  <r>
    <x v="12"/>
    <x v="39"/>
    <x v="0"/>
    <x v="2"/>
    <x v="8"/>
    <x v="19"/>
    <n v="22296"/>
  </r>
  <r>
    <x v="12"/>
    <x v="39"/>
    <x v="0"/>
    <x v="2"/>
    <x v="8"/>
    <x v="20"/>
    <n v="2222"/>
  </r>
  <r>
    <x v="12"/>
    <x v="39"/>
    <x v="0"/>
    <x v="2"/>
    <x v="8"/>
    <x v="21"/>
    <n v="167213"/>
  </r>
  <r>
    <x v="12"/>
    <x v="39"/>
    <x v="0"/>
    <x v="2"/>
    <x v="9"/>
    <x v="9"/>
    <n v="16624"/>
  </r>
  <r>
    <x v="12"/>
    <x v="39"/>
    <x v="1"/>
    <x v="0"/>
    <x v="0"/>
    <x v="0"/>
    <n v="16606"/>
  </r>
  <r>
    <x v="12"/>
    <x v="39"/>
    <x v="1"/>
    <x v="0"/>
    <x v="1"/>
    <x v="1"/>
    <n v="116083"/>
  </r>
  <r>
    <x v="12"/>
    <x v="39"/>
    <x v="1"/>
    <x v="0"/>
    <x v="2"/>
    <x v="2"/>
    <n v="0"/>
  </r>
  <r>
    <x v="12"/>
    <x v="39"/>
    <x v="1"/>
    <x v="0"/>
    <x v="3"/>
    <x v="10"/>
    <n v="-650"/>
  </r>
  <r>
    <x v="12"/>
    <x v="39"/>
    <x v="1"/>
    <x v="0"/>
    <x v="3"/>
    <x v="11"/>
    <n v="0"/>
  </r>
  <r>
    <x v="12"/>
    <x v="39"/>
    <x v="1"/>
    <x v="0"/>
    <x v="3"/>
    <x v="12"/>
    <n v="1391"/>
  </r>
  <r>
    <x v="12"/>
    <x v="39"/>
    <x v="1"/>
    <x v="0"/>
    <x v="3"/>
    <x v="13"/>
    <n v="9360"/>
  </r>
  <r>
    <x v="12"/>
    <x v="39"/>
    <x v="1"/>
    <x v="0"/>
    <x v="3"/>
    <x v="14"/>
    <n v="0"/>
  </r>
  <r>
    <x v="12"/>
    <x v="39"/>
    <x v="1"/>
    <x v="0"/>
    <x v="3"/>
    <x v="15"/>
    <n v="0"/>
  </r>
  <r>
    <x v="12"/>
    <x v="39"/>
    <x v="1"/>
    <x v="0"/>
    <x v="4"/>
    <x v="4"/>
    <n v="163636"/>
  </r>
  <r>
    <x v="12"/>
    <x v="39"/>
    <x v="1"/>
    <x v="0"/>
    <x v="5"/>
    <x v="16"/>
    <n v="0"/>
  </r>
  <r>
    <x v="12"/>
    <x v="39"/>
    <x v="1"/>
    <x v="0"/>
    <x v="5"/>
    <x v="17"/>
    <n v="0"/>
  </r>
  <r>
    <x v="12"/>
    <x v="39"/>
    <x v="1"/>
    <x v="0"/>
    <x v="5"/>
    <x v="18"/>
    <n v="0"/>
  </r>
  <r>
    <x v="12"/>
    <x v="39"/>
    <x v="1"/>
    <x v="1"/>
    <x v="6"/>
    <x v="6"/>
    <n v="-11270"/>
  </r>
  <r>
    <x v="12"/>
    <x v="39"/>
    <x v="1"/>
    <x v="2"/>
    <x v="7"/>
    <x v="7"/>
    <n v="61673"/>
  </r>
  <r>
    <x v="12"/>
    <x v="39"/>
    <x v="1"/>
    <x v="2"/>
    <x v="8"/>
    <x v="19"/>
    <n v="22142"/>
  </r>
  <r>
    <x v="12"/>
    <x v="39"/>
    <x v="1"/>
    <x v="2"/>
    <x v="8"/>
    <x v="20"/>
    <n v="2222"/>
  </r>
  <r>
    <x v="12"/>
    <x v="39"/>
    <x v="1"/>
    <x v="2"/>
    <x v="8"/>
    <x v="21"/>
    <n v="167213"/>
  </r>
  <r>
    <x v="12"/>
    <x v="39"/>
    <x v="1"/>
    <x v="2"/>
    <x v="9"/>
    <x v="9"/>
    <n v="21704"/>
  </r>
  <r>
    <x v="12"/>
    <x v="40"/>
    <x v="0"/>
    <x v="0"/>
    <x v="0"/>
    <x v="0"/>
    <n v="18654"/>
  </r>
  <r>
    <x v="12"/>
    <x v="40"/>
    <x v="0"/>
    <x v="0"/>
    <x v="1"/>
    <x v="1"/>
    <n v="129815"/>
  </r>
  <r>
    <x v="12"/>
    <x v="40"/>
    <x v="0"/>
    <x v="0"/>
    <x v="2"/>
    <x v="2"/>
    <n v="5604"/>
  </r>
  <r>
    <x v="12"/>
    <x v="40"/>
    <x v="0"/>
    <x v="0"/>
    <x v="3"/>
    <x v="10"/>
    <n v="-3410"/>
  </r>
  <r>
    <x v="12"/>
    <x v="40"/>
    <x v="0"/>
    <x v="0"/>
    <x v="3"/>
    <x v="11"/>
    <n v="0"/>
  </r>
  <r>
    <x v="12"/>
    <x v="40"/>
    <x v="0"/>
    <x v="0"/>
    <x v="3"/>
    <x v="12"/>
    <n v="7915"/>
  </r>
  <r>
    <x v="12"/>
    <x v="40"/>
    <x v="0"/>
    <x v="0"/>
    <x v="3"/>
    <x v="13"/>
    <n v="3439"/>
  </r>
  <r>
    <x v="12"/>
    <x v="40"/>
    <x v="0"/>
    <x v="0"/>
    <x v="3"/>
    <x v="14"/>
    <n v="0"/>
  </r>
  <r>
    <x v="12"/>
    <x v="40"/>
    <x v="0"/>
    <x v="0"/>
    <x v="3"/>
    <x v="15"/>
    <n v="0"/>
  </r>
  <r>
    <x v="12"/>
    <x v="40"/>
    <x v="0"/>
    <x v="0"/>
    <x v="4"/>
    <x v="4"/>
    <n v="168427"/>
  </r>
  <r>
    <x v="12"/>
    <x v="40"/>
    <x v="0"/>
    <x v="0"/>
    <x v="5"/>
    <x v="16"/>
    <n v="0"/>
  </r>
  <r>
    <x v="12"/>
    <x v="40"/>
    <x v="0"/>
    <x v="0"/>
    <x v="5"/>
    <x v="17"/>
    <n v="0"/>
  </r>
  <r>
    <x v="12"/>
    <x v="40"/>
    <x v="0"/>
    <x v="0"/>
    <x v="5"/>
    <x v="18"/>
    <n v="0"/>
  </r>
  <r>
    <x v="12"/>
    <x v="40"/>
    <x v="0"/>
    <x v="1"/>
    <x v="6"/>
    <x v="6"/>
    <n v="-10175"/>
  </r>
  <r>
    <x v="12"/>
    <x v="40"/>
    <x v="0"/>
    <x v="2"/>
    <x v="7"/>
    <x v="7"/>
    <n v="74087"/>
  </r>
  <r>
    <x v="12"/>
    <x v="40"/>
    <x v="0"/>
    <x v="2"/>
    <x v="8"/>
    <x v="19"/>
    <n v="13927"/>
  </r>
  <r>
    <x v="12"/>
    <x v="40"/>
    <x v="0"/>
    <x v="2"/>
    <x v="8"/>
    <x v="20"/>
    <n v="1991"/>
  </r>
  <r>
    <x v="12"/>
    <x v="40"/>
    <x v="0"/>
    <x v="2"/>
    <x v="8"/>
    <x v="21"/>
    <n v="155912"/>
  </r>
  <r>
    <x v="12"/>
    <x v="40"/>
    <x v="0"/>
    <x v="2"/>
    <x v="9"/>
    <x v="9"/>
    <n v="58464"/>
  </r>
  <r>
    <x v="12"/>
    <x v="40"/>
    <x v="1"/>
    <x v="0"/>
    <x v="0"/>
    <x v="0"/>
    <n v="24358"/>
  </r>
  <r>
    <x v="12"/>
    <x v="40"/>
    <x v="1"/>
    <x v="0"/>
    <x v="1"/>
    <x v="1"/>
    <n v="133627"/>
  </r>
  <r>
    <x v="12"/>
    <x v="40"/>
    <x v="1"/>
    <x v="0"/>
    <x v="2"/>
    <x v="2"/>
    <n v="5604"/>
  </r>
  <r>
    <x v="12"/>
    <x v="40"/>
    <x v="1"/>
    <x v="0"/>
    <x v="3"/>
    <x v="10"/>
    <n v="-7961"/>
  </r>
  <r>
    <x v="12"/>
    <x v="40"/>
    <x v="1"/>
    <x v="0"/>
    <x v="3"/>
    <x v="11"/>
    <n v="0"/>
  </r>
  <r>
    <x v="12"/>
    <x v="40"/>
    <x v="1"/>
    <x v="0"/>
    <x v="3"/>
    <x v="12"/>
    <n v="7915"/>
  </r>
  <r>
    <x v="12"/>
    <x v="40"/>
    <x v="1"/>
    <x v="0"/>
    <x v="3"/>
    <x v="13"/>
    <n v="1647"/>
  </r>
  <r>
    <x v="12"/>
    <x v="40"/>
    <x v="1"/>
    <x v="0"/>
    <x v="3"/>
    <x v="14"/>
    <n v="0"/>
  </r>
  <r>
    <x v="12"/>
    <x v="40"/>
    <x v="1"/>
    <x v="0"/>
    <x v="3"/>
    <x v="15"/>
    <n v="0"/>
  </r>
  <r>
    <x v="12"/>
    <x v="40"/>
    <x v="1"/>
    <x v="0"/>
    <x v="4"/>
    <x v="4"/>
    <n v="226600"/>
  </r>
  <r>
    <x v="12"/>
    <x v="40"/>
    <x v="1"/>
    <x v="0"/>
    <x v="5"/>
    <x v="16"/>
    <n v="0"/>
  </r>
  <r>
    <x v="12"/>
    <x v="40"/>
    <x v="1"/>
    <x v="0"/>
    <x v="5"/>
    <x v="17"/>
    <n v="0"/>
  </r>
  <r>
    <x v="12"/>
    <x v="40"/>
    <x v="1"/>
    <x v="0"/>
    <x v="5"/>
    <x v="18"/>
    <n v="0"/>
  </r>
  <r>
    <x v="12"/>
    <x v="40"/>
    <x v="1"/>
    <x v="1"/>
    <x v="6"/>
    <x v="6"/>
    <n v="-13192"/>
  </r>
  <r>
    <x v="12"/>
    <x v="40"/>
    <x v="1"/>
    <x v="2"/>
    <x v="7"/>
    <x v="7"/>
    <n v="74087"/>
  </r>
  <r>
    <x v="12"/>
    <x v="40"/>
    <x v="1"/>
    <x v="2"/>
    <x v="8"/>
    <x v="19"/>
    <n v="12346"/>
  </r>
  <r>
    <x v="12"/>
    <x v="40"/>
    <x v="1"/>
    <x v="2"/>
    <x v="8"/>
    <x v="20"/>
    <n v="1991"/>
  </r>
  <r>
    <x v="12"/>
    <x v="40"/>
    <x v="1"/>
    <x v="2"/>
    <x v="8"/>
    <x v="21"/>
    <n v="155912"/>
  </r>
  <r>
    <x v="12"/>
    <x v="40"/>
    <x v="1"/>
    <x v="2"/>
    <x v="9"/>
    <x v="9"/>
    <n v="131060"/>
  </r>
  <r>
    <x v="12"/>
    <x v="41"/>
    <x v="0"/>
    <x v="0"/>
    <x v="0"/>
    <x v="0"/>
    <n v="666"/>
  </r>
  <r>
    <x v="12"/>
    <x v="41"/>
    <x v="0"/>
    <x v="0"/>
    <x v="1"/>
    <x v="1"/>
    <n v="20951"/>
  </r>
  <r>
    <x v="12"/>
    <x v="41"/>
    <x v="0"/>
    <x v="0"/>
    <x v="2"/>
    <x v="2"/>
    <n v="0"/>
  </r>
  <r>
    <x v="12"/>
    <x v="41"/>
    <x v="0"/>
    <x v="0"/>
    <x v="3"/>
    <x v="10"/>
    <n v="-482"/>
  </r>
  <r>
    <x v="12"/>
    <x v="41"/>
    <x v="0"/>
    <x v="0"/>
    <x v="3"/>
    <x v="11"/>
    <n v="0"/>
  </r>
  <r>
    <x v="12"/>
    <x v="41"/>
    <x v="0"/>
    <x v="0"/>
    <x v="3"/>
    <x v="12"/>
    <n v="0"/>
  </r>
  <r>
    <x v="12"/>
    <x v="41"/>
    <x v="0"/>
    <x v="0"/>
    <x v="3"/>
    <x v="13"/>
    <n v="1606"/>
  </r>
  <r>
    <x v="12"/>
    <x v="41"/>
    <x v="0"/>
    <x v="0"/>
    <x v="3"/>
    <x v="14"/>
    <n v="0"/>
  </r>
  <r>
    <x v="12"/>
    <x v="41"/>
    <x v="0"/>
    <x v="0"/>
    <x v="3"/>
    <x v="15"/>
    <n v="0"/>
  </r>
  <r>
    <x v="12"/>
    <x v="41"/>
    <x v="0"/>
    <x v="0"/>
    <x v="4"/>
    <x v="4"/>
    <n v="5199"/>
  </r>
  <r>
    <x v="12"/>
    <x v="41"/>
    <x v="0"/>
    <x v="0"/>
    <x v="5"/>
    <x v="16"/>
    <n v="0"/>
  </r>
  <r>
    <x v="12"/>
    <x v="41"/>
    <x v="0"/>
    <x v="0"/>
    <x v="5"/>
    <x v="17"/>
    <n v="-40781"/>
  </r>
  <r>
    <x v="12"/>
    <x v="41"/>
    <x v="0"/>
    <x v="0"/>
    <x v="5"/>
    <x v="18"/>
    <n v="0"/>
  </r>
  <r>
    <x v="12"/>
    <x v="41"/>
    <x v="0"/>
    <x v="1"/>
    <x v="6"/>
    <x v="6"/>
    <n v="-39070"/>
  </r>
  <r>
    <x v="12"/>
    <x v="41"/>
    <x v="0"/>
    <x v="2"/>
    <x v="7"/>
    <x v="7"/>
    <n v="4605"/>
  </r>
  <r>
    <x v="12"/>
    <x v="41"/>
    <x v="0"/>
    <x v="2"/>
    <x v="8"/>
    <x v="19"/>
    <n v="2094"/>
  </r>
  <r>
    <x v="12"/>
    <x v="41"/>
    <x v="0"/>
    <x v="2"/>
    <x v="8"/>
    <x v="20"/>
    <n v="0"/>
  </r>
  <r>
    <x v="12"/>
    <x v="41"/>
    <x v="0"/>
    <x v="2"/>
    <x v="8"/>
    <x v="21"/>
    <n v="19864"/>
  </r>
  <r>
    <x v="12"/>
    <x v="41"/>
    <x v="0"/>
    <x v="2"/>
    <x v="9"/>
    <x v="9"/>
    <n v="840"/>
  </r>
  <r>
    <x v="12"/>
    <x v="41"/>
    <x v="1"/>
    <x v="0"/>
    <x v="0"/>
    <x v="0"/>
    <n v="666"/>
  </r>
  <r>
    <x v="12"/>
    <x v="41"/>
    <x v="1"/>
    <x v="0"/>
    <x v="1"/>
    <x v="1"/>
    <n v="20951"/>
  </r>
  <r>
    <x v="12"/>
    <x v="41"/>
    <x v="1"/>
    <x v="0"/>
    <x v="2"/>
    <x v="2"/>
    <n v="0"/>
  </r>
  <r>
    <x v="12"/>
    <x v="41"/>
    <x v="1"/>
    <x v="0"/>
    <x v="3"/>
    <x v="10"/>
    <n v="-482"/>
  </r>
  <r>
    <x v="12"/>
    <x v="41"/>
    <x v="1"/>
    <x v="0"/>
    <x v="3"/>
    <x v="11"/>
    <n v="0"/>
  </r>
  <r>
    <x v="12"/>
    <x v="41"/>
    <x v="1"/>
    <x v="0"/>
    <x v="3"/>
    <x v="12"/>
    <n v="0"/>
  </r>
  <r>
    <x v="12"/>
    <x v="41"/>
    <x v="1"/>
    <x v="0"/>
    <x v="3"/>
    <x v="13"/>
    <n v="1606"/>
  </r>
  <r>
    <x v="12"/>
    <x v="41"/>
    <x v="1"/>
    <x v="0"/>
    <x v="3"/>
    <x v="14"/>
    <n v="0"/>
  </r>
  <r>
    <x v="12"/>
    <x v="41"/>
    <x v="1"/>
    <x v="0"/>
    <x v="3"/>
    <x v="15"/>
    <n v="0"/>
  </r>
  <r>
    <x v="12"/>
    <x v="41"/>
    <x v="1"/>
    <x v="0"/>
    <x v="4"/>
    <x v="4"/>
    <n v="5199"/>
  </r>
  <r>
    <x v="12"/>
    <x v="41"/>
    <x v="1"/>
    <x v="0"/>
    <x v="5"/>
    <x v="16"/>
    <n v="0"/>
  </r>
  <r>
    <x v="12"/>
    <x v="41"/>
    <x v="1"/>
    <x v="0"/>
    <x v="5"/>
    <x v="17"/>
    <n v="-40781"/>
  </r>
  <r>
    <x v="12"/>
    <x v="41"/>
    <x v="1"/>
    <x v="0"/>
    <x v="5"/>
    <x v="18"/>
    <n v="0"/>
  </r>
  <r>
    <x v="12"/>
    <x v="41"/>
    <x v="1"/>
    <x v="1"/>
    <x v="6"/>
    <x v="6"/>
    <n v="-39070"/>
  </r>
  <r>
    <x v="12"/>
    <x v="41"/>
    <x v="1"/>
    <x v="2"/>
    <x v="7"/>
    <x v="7"/>
    <n v="4605"/>
  </r>
  <r>
    <x v="12"/>
    <x v="41"/>
    <x v="1"/>
    <x v="2"/>
    <x v="8"/>
    <x v="19"/>
    <n v="2094"/>
  </r>
  <r>
    <x v="12"/>
    <x v="41"/>
    <x v="1"/>
    <x v="2"/>
    <x v="8"/>
    <x v="20"/>
    <n v="0"/>
  </r>
  <r>
    <x v="12"/>
    <x v="41"/>
    <x v="1"/>
    <x v="2"/>
    <x v="8"/>
    <x v="21"/>
    <n v="19864"/>
  </r>
  <r>
    <x v="12"/>
    <x v="41"/>
    <x v="1"/>
    <x v="2"/>
    <x v="9"/>
    <x v="9"/>
    <n v="840"/>
  </r>
  <r>
    <x v="12"/>
    <x v="42"/>
    <x v="0"/>
    <x v="0"/>
    <x v="0"/>
    <x v="0"/>
    <n v="43188"/>
  </r>
  <r>
    <x v="12"/>
    <x v="42"/>
    <x v="0"/>
    <x v="0"/>
    <x v="1"/>
    <x v="1"/>
    <n v="544809"/>
  </r>
  <r>
    <x v="12"/>
    <x v="42"/>
    <x v="0"/>
    <x v="0"/>
    <x v="2"/>
    <x v="2"/>
    <n v="6201"/>
  </r>
  <r>
    <x v="12"/>
    <x v="42"/>
    <x v="0"/>
    <x v="0"/>
    <x v="3"/>
    <x v="10"/>
    <n v="-18383"/>
  </r>
  <r>
    <x v="12"/>
    <x v="42"/>
    <x v="0"/>
    <x v="0"/>
    <x v="3"/>
    <x v="11"/>
    <n v="-242"/>
  </r>
  <r>
    <x v="12"/>
    <x v="42"/>
    <x v="0"/>
    <x v="0"/>
    <x v="3"/>
    <x v="12"/>
    <n v="3224"/>
  </r>
  <r>
    <x v="12"/>
    <x v="42"/>
    <x v="0"/>
    <x v="0"/>
    <x v="3"/>
    <x v="13"/>
    <n v="4806"/>
  </r>
  <r>
    <x v="12"/>
    <x v="42"/>
    <x v="0"/>
    <x v="0"/>
    <x v="3"/>
    <x v="14"/>
    <n v="0"/>
  </r>
  <r>
    <x v="12"/>
    <x v="42"/>
    <x v="0"/>
    <x v="0"/>
    <x v="3"/>
    <x v="15"/>
    <n v="0"/>
  </r>
  <r>
    <x v="12"/>
    <x v="42"/>
    <x v="0"/>
    <x v="0"/>
    <x v="4"/>
    <x v="4"/>
    <n v="649798"/>
  </r>
  <r>
    <x v="12"/>
    <x v="42"/>
    <x v="0"/>
    <x v="0"/>
    <x v="5"/>
    <x v="16"/>
    <n v="0"/>
  </r>
  <r>
    <x v="12"/>
    <x v="42"/>
    <x v="0"/>
    <x v="0"/>
    <x v="5"/>
    <x v="17"/>
    <n v="0"/>
  </r>
  <r>
    <x v="12"/>
    <x v="42"/>
    <x v="0"/>
    <x v="0"/>
    <x v="5"/>
    <x v="18"/>
    <n v="0"/>
  </r>
  <r>
    <x v="12"/>
    <x v="42"/>
    <x v="0"/>
    <x v="1"/>
    <x v="6"/>
    <x v="6"/>
    <n v="-14589"/>
  </r>
  <r>
    <x v="12"/>
    <x v="42"/>
    <x v="0"/>
    <x v="2"/>
    <x v="7"/>
    <x v="7"/>
    <n v="338847"/>
  </r>
  <r>
    <x v="12"/>
    <x v="42"/>
    <x v="0"/>
    <x v="2"/>
    <x v="8"/>
    <x v="19"/>
    <n v="136353"/>
  </r>
  <r>
    <x v="12"/>
    <x v="42"/>
    <x v="0"/>
    <x v="2"/>
    <x v="8"/>
    <x v="20"/>
    <n v="1100"/>
  </r>
  <r>
    <x v="12"/>
    <x v="42"/>
    <x v="0"/>
    <x v="2"/>
    <x v="8"/>
    <x v="21"/>
    <n v="485734"/>
  </r>
  <r>
    <x v="12"/>
    <x v="42"/>
    <x v="0"/>
    <x v="2"/>
    <x v="9"/>
    <x v="9"/>
    <n v="277968"/>
  </r>
  <r>
    <x v="12"/>
    <x v="42"/>
    <x v="1"/>
    <x v="0"/>
    <x v="0"/>
    <x v="0"/>
    <n v="60207"/>
  </r>
  <r>
    <x v="12"/>
    <x v="42"/>
    <x v="1"/>
    <x v="0"/>
    <x v="1"/>
    <x v="1"/>
    <n v="555185"/>
  </r>
  <r>
    <x v="12"/>
    <x v="42"/>
    <x v="1"/>
    <x v="0"/>
    <x v="2"/>
    <x v="2"/>
    <n v="6201"/>
  </r>
  <r>
    <x v="12"/>
    <x v="42"/>
    <x v="1"/>
    <x v="0"/>
    <x v="3"/>
    <x v="10"/>
    <n v="-26142"/>
  </r>
  <r>
    <x v="12"/>
    <x v="42"/>
    <x v="1"/>
    <x v="0"/>
    <x v="3"/>
    <x v="11"/>
    <n v="0"/>
  </r>
  <r>
    <x v="12"/>
    <x v="42"/>
    <x v="1"/>
    <x v="0"/>
    <x v="3"/>
    <x v="12"/>
    <n v="3224"/>
  </r>
  <r>
    <x v="12"/>
    <x v="42"/>
    <x v="1"/>
    <x v="0"/>
    <x v="3"/>
    <x v="13"/>
    <n v="3040"/>
  </r>
  <r>
    <x v="12"/>
    <x v="42"/>
    <x v="1"/>
    <x v="0"/>
    <x v="3"/>
    <x v="14"/>
    <n v="0"/>
  </r>
  <r>
    <x v="12"/>
    <x v="42"/>
    <x v="1"/>
    <x v="0"/>
    <x v="3"/>
    <x v="15"/>
    <n v="0"/>
  </r>
  <r>
    <x v="12"/>
    <x v="42"/>
    <x v="1"/>
    <x v="0"/>
    <x v="4"/>
    <x v="4"/>
    <n v="654846"/>
  </r>
  <r>
    <x v="12"/>
    <x v="42"/>
    <x v="1"/>
    <x v="0"/>
    <x v="5"/>
    <x v="16"/>
    <n v="361"/>
  </r>
  <r>
    <x v="12"/>
    <x v="42"/>
    <x v="1"/>
    <x v="0"/>
    <x v="5"/>
    <x v="17"/>
    <n v="0"/>
  </r>
  <r>
    <x v="12"/>
    <x v="42"/>
    <x v="1"/>
    <x v="0"/>
    <x v="5"/>
    <x v="18"/>
    <n v="-2664"/>
  </r>
  <r>
    <x v="12"/>
    <x v="42"/>
    <x v="1"/>
    <x v="1"/>
    <x v="6"/>
    <x v="6"/>
    <n v="-8011"/>
  </r>
  <r>
    <x v="12"/>
    <x v="42"/>
    <x v="1"/>
    <x v="2"/>
    <x v="7"/>
    <x v="7"/>
    <n v="338847"/>
  </r>
  <r>
    <x v="12"/>
    <x v="42"/>
    <x v="1"/>
    <x v="2"/>
    <x v="8"/>
    <x v="19"/>
    <n v="134673"/>
  </r>
  <r>
    <x v="12"/>
    <x v="42"/>
    <x v="1"/>
    <x v="2"/>
    <x v="8"/>
    <x v="20"/>
    <n v="1100"/>
  </r>
  <r>
    <x v="12"/>
    <x v="42"/>
    <x v="1"/>
    <x v="2"/>
    <x v="8"/>
    <x v="21"/>
    <n v="485734"/>
  </r>
  <r>
    <x v="12"/>
    <x v="42"/>
    <x v="1"/>
    <x v="2"/>
    <x v="9"/>
    <x v="9"/>
    <n v="330255"/>
  </r>
  <r>
    <x v="12"/>
    <x v="43"/>
    <x v="0"/>
    <x v="0"/>
    <x v="0"/>
    <x v="0"/>
    <n v="36881"/>
  </r>
  <r>
    <x v="12"/>
    <x v="43"/>
    <x v="0"/>
    <x v="0"/>
    <x v="1"/>
    <x v="1"/>
    <n v="236747"/>
  </r>
  <r>
    <x v="12"/>
    <x v="43"/>
    <x v="0"/>
    <x v="0"/>
    <x v="2"/>
    <x v="2"/>
    <n v="2855"/>
  </r>
  <r>
    <x v="12"/>
    <x v="43"/>
    <x v="0"/>
    <x v="0"/>
    <x v="3"/>
    <x v="10"/>
    <n v="-25218"/>
  </r>
  <r>
    <x v="12"/>
    <x v="43"/>
    <x v="0"/>
    <x v="0"/>
    <x v="3"/>
    <x v="11"/>
    <n v="0"/>
  </r>
  <r>
    <x v="12"/>
    <x v="43"/>
    <x v="0"/>
    <x v="0"/>
    <x v="3"/>
    <x v="12"/>
    <n v="2201"/>
  </r>
  <r>
    <x v="12"/>
    <x v="43"/>
    <x v="0"/>
    <x v="0"/>
    <x v="3"/>
    <x v="13"/>
    <n v="1620"/>
  </r>
  <r>
    <x v="12"/>
    <x v="43"/>
    <x v="0"/>
    <x v="0"/>
    <x v="3"/>
    <x v="14"/>
    <n v="0"/>
  </r>
  <r>
    <x v="12"/>
    <x v="43"/>
    <x v="0"/>
    <x v="0"/>
    <x v="3"/>
    <x v="15"/>
    <n v="0"/>
  </r>
  <r>
    <x v="12"/>
    <x v="43"/>
    <x v="0"/>
    <x v="0"/>
    <x v="4"/>
    <x v="4"/>
    <n v="288105"/>
  </r>
  <r>
    <x v="12"/>
    <x v="43"/>
    <x v="0"/>
    <x v="0"/>
    <x v="5"/>
    <x v="16"/>
    <n v="0"/>
  </r>
  <r>
    <x v="12"/>
    <x v="43"/>
    <x v="0"/>
    <x v="0"/>
    <x v="5"/>
    <x v="17"/>
    <n v="0"/>
  </r>
  <r>
    <x v="12"/>
    <x v="43"/>
    <x v="0"/>
    <x v="0"/>
    <x v="5"/>
    <x v="18"/>
    <n v="0"/>
  </r>
  <r>
    <x v="12"/>
    <x v="43"/>
    <x v="0"/>
    <x v="1"/>
    <x v="6"/>
    <x v="6"/>
    <n v="-26956"/>
  </r>
  <r>
    <x v="12"/>
    <x v="43"/>
    <x v="0"/>
    <x v="2"/>
    <x v="7"/>
    <x v="7"/>
    <n v="187010"/>
  </r>
  <r>
    <x v="12"/>
    <x v="43"/>
    <x v="0"/>
    <x v="2"/>
    <x v="8"/>
    <x v="19"/>
    <n v="29195"/>
  </r>
  <r>
    <x v="12"/>
    <x v="43"/>
    <x v="0"/>
    <x v="2"/>
    <x v="8"/>
    <x v="20"/>
    <n v="3648"/>
  </r>
  <r>
    <x v="12"/>
    <x v="43"/>
    <x v="0"/>
    <x v="2"/>
    <x v="8"/>
    <x v="21"/>
    <n v="227348"/>
  </r>
  <r>
    <x v="12"/>
    <x v="43"/>
    <x v="0"/>
    <x v="2"/>
    <x v="9"/>
    <x v="9"/>
    <n v="111828"/>
  </r>
  <r>
    <x v="12"/>
    <x v="43"/>
    <x v="1"/>
    <x v="0"/>
    <x v="0"/>
    <x v="0"/>
    <n v="56384"/>
  </r>
  <r>
    <x v="12"/>
    <x v="43"/>
    <x v="1"/>
    <x v="0"/>
    <x v="1"/>
    <x v="1"/>
    <n v="264844"/>
  </r>
  <r>
    <x v="12"/>
    <x v="43"/>
    <x v="1"/>
    <x v="0"/>
    <x v="2"/>
    <x v="2"/>
    <n v="2855"/>
  </r>
  <r>
    <x v="12"/>
    <x v="43"/>
    <x v="1"/>
    <x v="0"/>
    <x v="3"/>
    <x v="10"/>
    <n v="-35502"/>
  </r>
  <r>
    <x v="12"/>
    <x v="43"/>
    <x v="1"/>
    <x v="0"/>
    <x v="3"/>
    <x v="11"/>
    <n v="0"/>
  </r>
  <r>
    <x v="12"/>
    <x v="43"/>
    <x v="1"/>
    <x v="0"/>
    <x v="3"/>
    <x v="12"/>
    <n v="2201"/>
  </r>
  <r>
    <x v="12"/>
    <x v="43"/>
    <x v="1"/>
    <x v="0"/>
    <x v="3"/>
    <x v="13"/>
    <n v="1620"/>
  </r>
  <r>
    <x v="12"/>
    <x v="43"/>
    <x v="1"/>
    <x v="0"/>
    <x v="3"/>
    <x v="14"/>
    <n v="851"/>
  </r>
  <r>
    <x v="12"/>
    <x v="43"/>
    <x v="1"/>
    <x v="0"/>
    <x v="3"/>
    <x v="15"/>
    <n v="0"/>
  </r>
  <r>
    <x v="12"/>
    <x v="43"/>
    <x v="1"/>
    <x v="0"/>
    <x v="4"/>
    <x v="4"/>
    <n v="387344"/>
  </r>
  <r>
    <x v="12"/>
    <x v="43"/>
    <x v="1"/>
    <x v="0"/>
    <x v="5"/>
    <x v="16"/>
    <n v="0"/>
  </r>
  <r>
    <x v="12"/>
    <x v="43"/>
    <x v="1"/>
    <x v="0"/>
    <x v="5"/>
    <x v="17"/>
    <n v="0"/>
  </r>
  <r>
    <x v="12"/>
    <x v="43"/>
    <x v="1"/>
    <x v="0"/>
    <x v="5"/>
    <x v="18"/>
    <n v="0"/>
  </r>
  <r>
    <x v="12"/>
    <x v="43"/>
    <x v="1"/>
    <x v="1"/>
    <x v="6"/>
    <x v="6"/>
    <n v="-10763"/>
  </r>
  <r>
    <x v="12"/>
    <x v="43"/>
    <x v="1"/>
    <x v="2"/>
    <x v="7"/>
    <x v="7"/>
    <n v="187010"/>
  </r>
  <r>
    <x v="12"/>
    <x v="43"/>
    <x v="1"/>
    <x v="2"/>
    <x v="8"/>
    <x v="19"/>
    <n v="27129"/>
  </r>
  <r>
    <x v="12"/>
    <x v="43"/>
    <x v="1"/>
    <x v="2"/>
    <x v="8"/>
    <x v="20"/>
    <n v="3648"/>
  </r>
  <r>
    <x v="12"/>
    <x v="43"/>
    <x v="1"/>
    <x v="2"/>
    <x v="8"/>
    <x v="21"/>
    <n v="227348"/>
  </r>
  <r>
    <x v="12"/>
    <x v="43"/>
    <x v="1"/>
    <x v="2"/>
    <x v="9"/>
    <x v="9"/>
    <n v="286359"/>
  </r>
  <r>
    <x v="12"/>
    <x v="44"/>
    <x v="0"/>
    <x v="0"/>
    <x v="0"/>
    <x v="0"/>
    <n v="219798"/>
  </r>
  <r>
    <x v="12"/>
    <x v="44"/>
    <x v="0"/>
    <x v="0"/>
    <x v="1"/>
    <x v="1"/>
    <n v="1386034"/>
  </r>
  <r>
    <x v="12"/>
    <x v="44"/>
    <x v="0"/>
    <x v="0"/>
    <x v="2"/>
    <x v="2"/>
    <n v="211287"/>
  </r>
  <r>
    <x v="12"/>
    <x v="44"/>
    <x v="0"/>
    <x v="0"/>
    <x v="3"/>
    <x v="10"/>
    <n v="-312127"/>
  </r>
  <r>
    <x v="12"/>
    <x v="44"/>
    <x v="0"/>
    <x v="0"/>
    <x v="3"/>
    <x v="11"/>
    <n v="14876"/>
  </r>
  <r>
    <x v="12"/>
    <x v="44"/>
    <x v="0"/>
    <x v="0"/>
    <x v="3"/>
    <x v="12"/>
    <n v="14985"/>
  </r>
  <r>
    <x v="12"/>
    <x v="44"/>
    <x v="0"/>
    <x v="0"/>
    <x v="3"/>
    <x v="13"/>
    <n v="41119"/>
  </r>
  <r>
    <x v="12"/>
    <x v="44"/>
    <x v="0"/>
    <x v="0"/>
    <x v="3"/>
    <x v="14"/>
    <n v="-9139"/>
  </r>
  <r>
    <x v="12"/>
    <x v="44"/>
    <x v="0"/>
    <x v="0"/>
    <x v="3"/>
    <x v="15"/>
    <n v="0"/>
  </r>
  <r>
    <x v="12"/>
    <x v="44"/>
    <x v="0"/>
    <x v="0"/>
    <x v="4"/>
    <x v="4"/>
    <n v="2275881"/>
  </r>
  <r>
    <x v="12"/>
    <x v="44"/>
    <x v="0"/>
    <x v="0"/>
    <x v="5"/>
    <x v="16"/>
    <n v="0"/>
  </r>
  <r>
    <x v="12"/>
    <x v="44"/>
    <x v="0"/>
    <x v="0"/>
    <x v="5"/>
    <x v="17"/>
    <n v="0"/>
  </r>
  <r>
    <x v="12"/>
    <x v="44"/>
    <x v="0"/>
    <x v="0"/>
    <x v="5"/>
    <x v="18"/>
    <n v="0"/>
  </r>
  <r>
    <x v="12"/>
    <x v="44"/>
    <x v="0"/>
    <x v="1"/>
    <x v="6"/>
    <x v="6"/>
    <n v="-77681"/>
  </r>
  <r>
    <x v="12"/>
    <x v="44"/>
    <x v="0"/>
    <x v="2"/>
    <x v="7"/>
    <x v="7"/>
    <n v="499946"/>
  </r>
  <r>
    <x v="12"/>
    <x v="44"/>
    <x v="0"/>
    <x v="2"/>
    <x v="8"/>
    <x v="19"/>
    <n v="566904"/>
  </r>
  <r>
    <x v="12"/>
    <x v="44"/>
    <x v="0"/>
    <x v="2"/>
    <x v="8"/>
    <x v="20"/>
    <n v="52525"/>
  </r>
  <r>
    <x v="12"/>
    <x v="44"/>
    <x v="0"/>
    <x v="2"/>
    <x v="8"/>
    <x v="21"/>
    <n v="2413670"/>
  </r>
  <r>
    <x v="12"/>
    <x v="44"/>
    <x v="0"/>
    <x v="2"/>
    <x v="9"/>
    <x v="9"/>
    <n v="732560"/>
  </r>
  <r>
    <x v="12"/>
    <x v="44"/>
    <x v="1"/>
    <x v="0"/>
    <x v="0"/>
    <x v="0"/>
    <n v="423909"/>
  </r>
  <r>
    <x v="12"/>
    <x v="44"/>
    <x v="1"/>
    <x v="0"/>
    <x v="1"/>
    <x v="1"/>
    <n v="1830956"/>
  </r>
  <r>
    <x v="12"/>
    <x v="44"/>
    <x v="1"/>
    <x v="0"/>
    <x v="2"/>
    <x v="2"/>
    <n v="221226"/>
  </r>
  <r>
    <x v="12"/>
    <x v="44"/>
    <x v="1"/>
    <x v="0"/>
    <x v="3"/>
    <x v="10"/>
    <n v="-386096"/>
  </r>
  <r>
    <x v="12"/>
    <x v="44"/>
    <x v="1"/>
    <x v="0"/>
    <x v="3"/>
    <x v="11"/>
    <n v="0"/>
  </r>
  <r>
    <x v="12"/>
    <x v="44"/>
    <x v="1"/>
    <x v="0"/>
    <x v="3"/>
    <x v="12"/>
    <n v="15345"/>
  </r>
  <r>
    <x v="12"/>
    <x v="44"/>
    <x v="1"/>
    <x v="0"/>
    <x v="3"/>
    <x v="13"/>
    <n v="42637"/>
  </r>
  <r>
    <x v="12"/>
    <x v="44"/>
    <x v="1"/>
    <x v="0"/>
    <x v="3"/>
    <x v="14"/>
    <n v="-10818"/>
  </r>
  <r>
    <x v="12"/>
    <x v="44"/>
    <x v="1"/>
    <x v="0"/>
    <x v="3"/>
    <x v="15"/>
    <n v="0"/>
  </r>
  <r>
    <x v="12"/>
    <x v="44"/>
    <x v="1"/>
    <x v="0"/>
    <x v="4"/>
    <x v="4"/>
    <n v="2458011"/>
  </r>
  <r>
    <x v="12"/>
    <x v="44"/>
    <x v="1"/>
    <x v="0"/>
    <x v="5"/>
    <x v="16"/>
    <n v="0"/>
  </r>
  <r>
    <x v="12"/>
    <x v="44"/>
    <x v="1"/>
    <x v="0"/>
    <x v="5"/>
    <x v="17"/>
    <n v="0"/>
  </r>
  <r>
    <x v="12"/>
    <x v="44"/>
    <x v="1"/>
    <x v="0"/>
    <x v="5"/>
    <x v="18"/>
    <n v="-9242"/>
  </r>
  <r>
    <x v="12"/>
    <x v="44"/>
    <x v="1"/>
    <x v="1"/>
    <x v="6"/>
    <x v="6"/>
    <n v="357204"/>
  </r>
  <r>
    <x v="12"/>
    <x v="44"/>
    <x v="1"/>
    <x v="2"/>
    <x v="7"/>
    <x v="7"/>
    <n v="499946"/>
  </r>
  <r>
    <x v="12"/>
    <x v="44"/>
    <x v="1"/>
    <x v="2"/>
    <x v="8"/>
    <x v="19"/>
    <n v="550473"/>
  </r>
  <r>
    <x v="12"/>
    <x v="44"/>
    <x v="1"/>
    <x v="2"/>
    <x v="8"/>
    <x v="20"/>
    <n v="52525"/>
  </r>
  <r>
    <x v="12"/>
    <x v="44"/>
    <x v="1"/>
    <x v="2"/>
    <x v="8"/>
    <x v="21"/>
    <n v="2413670"/>
  </r>
  <r>
    <x v="12"/>
    <x v="44"/>
    <x v="1"/>
    <x v="2"/>
    <x v="9"/>
    <x v="9"/>
    <n v="2122866"/>
  </r>
  <r>
    <x v="12"/>
    <x v="45"/>
    <x v="0"/>
    <x v="0"/>
    <x v="0"/>
    <x v="0"/>
    <n v="216835"/>
  </r>
  <r>
    <x v="12"/>
    <x v="45"/>
    <x v="0"/>
    <x v="0"/>
    <x v="1"/>
    <x v="1"/>
    <n v="1362576"/>
  </r>
  <r>
    <x v="12"/>
    <x v="45"/>
    <x v="0"/>
    <x v="0"/>
    <x v="2"/>
    <x v="2"/>
    <n v="63257"/>
  </r>
  <r>
    <x v="12"/>
    <x v="45"/>
    <x v="0"/>
    <x v="0"/>
    <x v="3"/>
    <x v="10"/>
    <n v="-309442"/>
  </r>
  <r>
    <x v="12"/>
    <x v="45"/>
    <x v="0"/>
    <x v="0"/>
    <x v="3"/>
    <x v="11"/>
    <n v="-1950"/>
  </r>
  <r>
    <x v="12"/>
    <x v="45"/>
    <x v="0"/>
    <x v="0"/>
    <x v="3"/>
    <x v="12"/>
    <n v="11307"/>
  </r>
  <r>
    <x v="12"/>
    <x v="45"/>
    <x v="0"/>
    <x v="0"/>
    <x v="3"/>
    <x v="13"/>
    <n v="12928"/>
  </r>
  <r>
    <x v="12"/>
    <x v="45"/>
    <x v="0"/>
    <x v="0"/>
    <x v="3"/>
    <x v="14"/>
    <n v="3077"/>
  </r>
  <r>
    <x v="12"/>
    <x v="45"/>
    <x v="0"/>
    <x v="0"/>
    <x v="3"/>
    <x v="15"/>
    <n v="0"/>
  </r>
  <r>
    <x v="12"/>
    <x v="45"/>
    <x v="0"/>
    <x v="0"/>
    <x v="4"/>
    <x v="4"/>
    <n v="2127983"/>
  </r>
  <r>
    <x v="12"/>
    <x v="45"/>
    <x v="0"/>
    <x v="0"/>
    <x v="5"/>
    <x v="16"/>
    <n v="0"/>
  </r>
  <r>
    <x v="12"/>
    <x v="45"/>
    <x v="0"/>
    <x v="0"/>
    <x v="5"/>
    <x v="17"/>
    <n v="0"/>
  </r>
  <r>
    <x v="12"/>
    <x v="45"/>
    <x v="0"/>
    <x v="0"/>
    <x v="5"/>
    <x v="18"/>
    <n v="0"/>
  </r>
  <r>
    <x v="12"/>
    <x v="45"/>
    <x v="0"/>
    <x v="1"/>
    <x v="6"/>
    <x v="6"/>
    <n v="124753"/>
  </r>
  <r>
    <x v="12"/>
    <x v="45"/>
    <x v="0"/>
    <x v="2"/>
    <x v="7"/>
    <x v="7"/>
    <n v="1222999"/>
  </r>
  <r>
    <x v="12"/>
    <x v="45"/>
    <x v="0"/>
    <x v="2"/>
    <x v="8"/>
    <x v="19"/>
    <n v="319342"/>
  </r>
  <r>
    <x v="12"/>
    <x v="45"/>
    <x v="0"/>
    <x v="2"/>
    <x v="8"/>
    <x v="20"/>
    <n v="41138"/>
  </r>
  <r>
    <x v="12"/>
    <x v="45"/>
    <x v="0"/>
    <x v="2"/>
    <x v="8"/>
    <x v="21"/>
    <n v="1894407"/>
  </r>
  <r>
    <x v="12"/>
    <x v="45"/>
    <x v="0"/>
    <x v="2"/>
    <x v="9"/>
    <x v="9"/>
    <n v="701598"/>
  </r>
  <r>
    <x v="12"/>
    <x v="45"/>
    <x v="1"/>
    <x v="0"/>
    <x v="0"/>
    <x v="0"/>
    <n v="344619"/>
  </r>
  <r>
    <x v="12"/>
    <x v="45"/>
    <x v="1"/>
    <x v="0"/>
    <x v="1"/>
    <x v="1"/>
    <n v="1509226"/>
  </r>
  <r>
    <x v="12"/>
    <x v="45"/>
    <x v="1"/>
    <x v="0"/>
    <x v="2"/>
    <x v="2"/>
    <n v="63257"/>
  </r>
  <r>
    <x v="12"/>
    <x v="45"/>
    <x v="1"/>
    <x v="0"/>
    <x v="3"/>
    <x v="10"/>
    <n v="-428487"/>
  </r>
  <r>
    <x v="12"/>
    <x v="45"/>
    <x v="1"/>
    <x v="0"/>
    <x v="3"/>
    <x v="11"/>
    <n v="-1950"/>
  </r>
  <r>
    <x v="12"/>
    <x v="45"/>
    <x v="1"/>
    <x v="0"/>
    <x v="3"/>
    <x v="12"/>
    <n v="11307"/>
  </r>
  <r>
    <x v="12"/>
    <x v="45"/>
    <x v="1"/>
    <x v="0"/>
    <x v="3"/>
    <x v="13"/>
    <n v="14747"/>
  </r>
  <r>
    <x v="12"/>
    <x v="45"/>
    <x v="1"/>
    <x v="0"/>
    <x v="3"/>
    <x v="14"/>
    <n v="2859"/>
  </r>
  <r>
    <x v="12"/>
    <x v="45"/>
    <x v="1"/>
    <x v="0"/>
    <x v="3"/>
    <x v="15"/>
    <n v="0"/>
  </r>
  <r>
    <x v="12"/>
    <x v="45"/>
    <x v="1"/>
    <x v="0"/>
    <x v="4"/>
    <x v="4"/>
    <n v="2228571"/>
  </r>
  <r>
    <x v="12"/>
    <x v="45"/>
    <x v="1"/>
    <x v="0"/>
    <x v="5"/>
    <x v="16"/>
    <n v="-249"/>
  </r>
  <r>
    <x v="12"/>
    <x v="45"/>
    <x v="1"/>
    <x v="0"/>
    <x v="5"/>
    <x v="17"/>
    <n v="0"/>
  </r>
  <r>
    <x v="12"/>
    <x v="45"/>
    <x v="1"/>
    <x v="0"/>
    <x v="5"/>
    <x v="18"/>
    <n v="10440"/>
  </r>
  <r>
    <x v="12"/>
    <x v="45"/>
    <x v="1"/>
    <x v="1"/>
    <x v="6"/>
    <x v="6"/>
    <n v="275623"/>
  </r>
  <r>
    <x v="12"/>
    <x v="45"/>
    <x v="1"/>
    <x v="2"/>
    <x v="7"/>
    <x v="7"/>
    <n v="1222999"/>
  </r>
  <r>
    <x v="12"/>
    <x v="45"/>
    <x v="1"/>
    <x v="2"/>
    <x v="8"/>
    <x v="19"/>
    <n v="306841"/>
  </r>
  <r>
    <x v="12"/>
    <x v="45"/>
    <x v="1"/>
    <x v="2"/>
    <x v="8"/>
    <x v="20"/>
    <n v="41138"/>
  </r>
  <r>
    <x v="12"/>
    <x v="45"/>
    <x v="1"/>
    <x v="2"/>
    <x v="8"/>
    <x v="21"/>
    <n v="1894407"/>
  </r>
  <r>
    <x v="12"/>
    <x v="45"/>
    <x v="1"/>
    <x v="2"/>
    <x v="9"/>
    <x v="9"/>
    <n v="1347244"/>
  </r>
  <r>
    <x v="12"/>
    <x v="46"/>
    <x v="0"/>
    <x v="0"/>
    <x v="0"/>
    <x v="0"/>
    <n v="33119"/>
  </r>
  <r>
    <x v="12"/>
    <x v="46"/>
    <x v="0"/>
    <x v="0"/>
    <x v="1"/>
    <x v="1"/>
    <n v="223276"/>
  </r>
  <r>
    <x v="12"/>
    <x v="46"/>
    <x v="0"/>
    <x v="0"/>
    <x v="2"/>
    <x v="2"/>
    <n v="5723"/>
  </r>
  <r>
    <x v="12"/>
    <x v="46"/>
    <x v="0"/>
    <x v="0"/>
    <x v="3"/>
    <x v="10"/>
    <n v="-7290"/>
  </r>
  <r>
    <x v="12"/>
    <x v="46"/>
    <x v="0"/>
    <x v="0"/>
    <x v="3"/>
    <x v="11"/>
    <n v="4338"/>
  </r>
  <r>
    <x v="12"/>
    <x v="46"/>
    <x v="0"/>
    <x v="0"/>
    <x v="3"/>
    <x v="12"/>
    <n v="6982"/>
  </r>
  <r>
    <x v="12"/>
    <x v="46"/>
    <x v="0"/>
    <x v="0"/>
    <x v="3"/>
    <x v="13"/>
    <n v="1846"/>
  </r>
  <r>
    <x v="12"/>
    <x v="46"/>
    <x v="0"/>
    <x v="0"/>
    <x v="3"/>
    <x v="14"/>
    <n v="-711"/>
  </r>
  <r>
    <x v="12"/>
    <x v="46"/>
    <x v="0"/>
    <x v="0"/>
    <x v="3"/>
    <x v="15"/>
    <n v="0"/>
  </r>
  <r>
    <x v="12"/>
    <x v="46"/>
    <x v="0"/>
    <x v="0"/>
    <x v="4"/>
    <x v="4"/>
    <n v="323254"/>
  </r>
  <r>
    <x v="12"/>
    <x v="46"/>
    <x v="0"/>
    <x v="0"/>
    <x v="5"/>
    <x v="16"/>
    <n v="0"/>
  </r>
  <r>
    <x v="12"/>
    <x v="46"/>
    <x v="0"/>
    <x v="0"/>
    <x v="5"/>
    <x v="17"/>
    <n v="0"/>
  </r>
  <r>
    <x v="12"/>
    <x v="46"/>
    <x v="0"/>
    <x v="0"/>
    <x v="5"/>
    <x v="18"/>
    <n v="0"/>
  </r>
  <r>
    <x v="12"/>
    <x v="46"/>
    <x v="0"/>
    <x v="1"/>
    <x v="6"/>
    <x v="6"/>
    <n v="12298"/>
  </r>
  <r>
    <x v="12"/>
    <x v="46"/>
    <x v="0"/>
    <x v="2"/>
    <x v="7"/>
    <x v="7"/>
    <n v="168447"/>
  </r>
  <r>
    <x v="12"/>
    <x v="46"/>
    <x v="0"/>
    <x v="2"/>
    <x v="8"/>
    <x v="19"/>
    <n v="35681"/>
  </r>
  <r>
    <x v="12"/>
    <x v="46"/>
    <x v="0"/>
    <x v="2"/>
    <x v="8"/>
    <x v="20"/>
    <n v="5199"/>
  </r>
  <r>
    <x v="12"/>
    <x v="46"/>
    <x v="0"/>
    <x v="2"/>
    <x v="8"/>
    <x v="21"/>
    <n v="285813"/>
  </r>
  <r>
    <x v="12"/>
    <x v="46"/>
    <x v="0"/>
    <x v="2"/>
    <x v="9"/>
    <x v="9"/>
    <n v="97365"/>
  </r>
  <r>
    <x v="12"/>
    <x v="46"/>
    <x v="1"/>
    <x v="0"/>
    <x v="0"/>
    <x v="0"/>
    <n v="54552"/>
  </r>
  <r>
    <x v="12"/>
    <x v="46"/>
    <x v="1"/>
    <x v="0"/>
    <x v="1"/>
    <x v="1"/>
    <n v="310095"/>
  </r>
  <r>
    <x v="12"/>
    <x v="46"/>
    <x v="1"/>
    <x v="0"/>
    <x v="2"/>
    <x v="2"/>
    <n v="5723"/>
  </r>
  <r>
    <x v="12"/>
    <x v="46"/>
    <x v="1"/>
    <x v="0"/>
    <x v="3"/>
    <x v="10"/>
    <n v="-26613"/>
  </r>
  <r>
    <x v="12"/>
    <x v="46"/>
    <x v="1"/>
    <x v="0"/>
    <x v="3"/>
    <x v="11"/>
    <n v="0"/>
  </r>
  <r>
    <x v="12"/>
    <x v="46"/>
    <x v="1"/>
    <x v="0"/>
    <x v="3"/>
    <x v="12"/>
    <n v="6982"/>
  </r>
  <r>
    <x v="12"/>
    <x v="46"/>
    <x v="1"/>
    <x v="0"/>
    <x v="3"/>
    <x v="13"/>
    <n v="1848"/>
  </r>
  <r>
    <x v="12"/>
    <x v="46"/>
    <x v="1"/>
    <x v="0"/>
    <x v="3"/>
    <x v="14"/>
    <n v="-711"/>
  </r>
  <r>
    <x v="12"/>
    <x v="46"/>
    <x v="1"/>
    <x v="0"/>
    <x v="3"/>
    <x v="15"/>
    <n v="0"/>
  </r>
  <r>
    <x v="12"/>
    <x v="46"/>
    <x v="1"/>
    <x v="0"/>
    <x v="4"/>
    <x v="4"/>
    <n v="464467"/>
  </r>
  <r>
    <x v="12"/>
    <x v="46"/>
    <x v="1"/>
    <x v="0"/>
    <x v="5"/>
    <x v="16"/>
    <n v="0"/>
  </r>
  <r>
    <x v="12"/>
    <x v="46"/>
    <x v="1"/>
    <x v="0"/>
    <x v="5"/>
    <x v="17"/>
    <n v="0"/>
  </r>
  <r>
    <x v="12"/>
    <x v="46"/>
    <x v="1"/>
    <x v="0"/>
    <x v="5"/>
    <x v="18"/>
    <n v="0"/>
  </r>
  <r>
    <x v="12"/>
    <x v="46"/>
    <x v="1"/>
    <x v="1"/>
    <x v="6"/>
    <x v="6"/>
    <n v="39332"/>
  </r>
  <r>
    <x v="12"/>
    <x v="46"/>
    <x v="1"/>
    <x v="2"/>
    <x v="7"/>
    <x v="7"/>
    <n v="168447"/>
  </r>
  <r>
    <x v="12"/>
    <x v="46"/>
    <x v="1"/>
    <x v="2"/>
    <x v="8"/>
    <x v="19"/>
    <n v="33576"/>
  </r>
  <r>
    <x v="12"/>
    <x v="46"/>
    <x v="1"/>
    <x v="2"/>
    <x v="8"/>
    <x v="20"/>
    <n v="5199"/>
  </r>
  <r>
    <x v="12"/>
    <x v="46"/>
    <x v="1"/>
    <x v="2"/>
    <x v="8"/>
    <x v="21"/>
    <n v="285813"/>
  </r>
  <r>
    <x v="12"/>
    <x v="46"/>
    <x v="1"/>
    <x v="2"/>
    <x v="9"/>
    <x v="9"/>
    <n v="399628"/>
  </r>
  <r>
    <x v="12"/>
    <x v="47"/>
    <x v="0"/>
    <x v="0"/>
    <x v="0"/>
    <x v="0"/>
    <n v="28716"/>
  </r>
  <r>
    <x v="12"/>
    <x v="47"/>
    <x v="0"/>
    <x v="0"/>
    <x v="1"/>
    <x v="1"/>
    <n v="100920"/>
  </r>
  <r>
    <x v="12"/>
    <x v="47"/>
    <x v="0"/>
    <x v="0"/>
    <x v="2"/>
    <x v="2"/>
    <n v="0"/>
  </r>
  <r>
    <x v="12"/>
    <x v="47"/>
    <x v="0"/>
    <x v="0"/>
    <x v="3"/>
    <x v="10"/>
    <n v="-1182"/>
  </r>
  <r>
    <x v="12"/>
    <x v="47"/>
    <x v="0"/>
    <x v="0"/>
    <x v="3"/>
    <x v="11"/>
    <n v="0"/>
  </r>
  <r>
    <x v="12"/>
    <x v="47"/>
    <x v="0"/>
    <x v="0"/>
    <x v="3"/>
    <x v="12"/>
    <n v="0"/>
  </r>
  <r>
    <x v="12"/>
    <x v="47"/>
    <x v="0"/>
    <x v="0"/>
    <x v="3"/>
    <x v="13"/>
    <n v="4345"/>
  </r>
  <r>
    <x v="12"/>
    <x v="47"/>
    <x v="0"/>
    <x v="0"/>
    <x v="3"/>
    <x v="14"/>
    <n v="0"/>
  </r>
  <r>
    <x v="12"/>
    <x v="47"/>
    <x v="0"/>
    <x v="0"/>
    <x v="3"/>
    <x v="15"/>
    <n v="0"/>
  </r>
  <r>
    <x v="12"/>
    <x v="47"/>
    <x v="0"/>
    <x v="0"/>
    <x v="4"/>
    <x v="4"/>
    <n v="16075"/>
  </r>
  <r>
    <x v="12"/>
    <x v="47"/>
    <x v="0"/>
    <x v="0"/>
    <x v="5"/>
    <x v="16"/>
    <n v="0"/>
  </r>
  <r>
    <x v="12"/>
    <x v="47"/>
    <x v="0"/>
    <x v="0"/>
    <x v="5"/>
    <x v="17"/>
    <n v="0"/>
  </r>
  <r>
    <x v="12"/>
    <x v="47"/>
    <x v="0"/>
    <x v="0"/>
    <x v="5"/>
    <x v="18"/>
    <n v="0"/>
  </r>
  <r>
    <x v="12"/>
    <x v="47"/>
    <x v="0"/>
    <x v="1"/>
    <x v="6"/>
    <x v="6"/>
    <n v="1912"/>
  </r>
  <r>
    <x v="12"/>
    <x v="47"/>
    <x v="0"/>
    <x v="2"/>
    <x v="7"/>
    <x v="7"/>
    <n v="293"/>
  </r>
  <r>
    <x v="12"/>
    <x v="47"/>
    <x v="0"/>
    <x v="2"/>
    <x v="8"/>
    <x v="19"/>
    <n v="108353"/>
  </r>
  <r>
    <x v="12"/>
    <x v="47"/>
    <x v="0"/>
    <x v="2"/>
    <x v="8"/>
    <x v="20"/>
    <n v="0"/>
  </r>
  <r>
    <x v="12"/>
    <x v="47"/>
    <x v="0"/>
    <x v="2"/>
    <x v="8"/>
    <x v="21"/>
    <n v="23789"/>
  </r>
  <r>
    <x v="12"/>
    <x v="47"/>
    <x v="0"/>
    <x v="2"/>
    <x v="9"/>
    <x v="9"/>
    <n v="12025"/>
  </r>
  <r>
    <x v="12"/>
    <x v="47"/>
    <x v="1"/>
    <x v="0"/>
    <x v="0"/>
    <x v="0"/>
    <n v="29038"/>
  </r>
  <r>
    <x v="12"/>
    <x v="47"/>
    <x v="1"/>
    <x v="0"/>
    <x v="1"/>
    <x v="1"/>
    <n v="101126"/>
  </r>
  <r>
    <x v="12"/>
    <x v="47"/>
    <x v="1"/>
    <x v="0"/>
    <x v="2"/>
    <x v="2"/>
    <n v="0"/>
  </r>
  <r>
    <x v="12"/>
    <x v="47"/>
    <x v="1"/>
    <x v="0"/>
    <x v="3"/>
    <x v="10"/>
    <n v="-1722"/>
  </r>
  <r>
    <x v="12"/>
    <x v="47"/>
    <x v="1"/>
    <x v="0"/>
    <x v="3"/>
    <x v="11"/>
    <n v="0"/>
  </r>
  <r>
    <x v="12"/>
    <x v="47"/>
    <x v="1"/>
    <x v="0"/>
    <x v="3"/>
    <x v="12"/>
    <n v="0"/>
  </r>
  <r>
    <x v="12"/>
    <x v="47"/>
    <x v="1"/>
    <x v="0"/>
    <x v="3"/>
    <x v="13"/>
    <n v="4345"/>
  </r>
  <r>
    <x v="12"/>
    <x v="47"/>
    <x v="1"/>
    <x v="0"/>
    <x v="3"/>
    <x v="14"/>
    <n v="0"/>
  </r>
  <r>
    <x v="12"/>
    <x v="47"/>
    <x v="1"/>
    <x v="0"/>
    <x v="3"/>
    <x v="15"/>
    <n v="0"/>
  </r>
  <r>
    <x v="12"/>
    <x v="47"/>
    <x v="1"/>
    <x v="0"/>
    <x v="4"/>
    <x v="4"/>
    <n v="16075"/>
  </r>
  <r>
    <x v="12"/>
    <x v="47"/>
    <x v="1"/>
    <x v="0"/>
    <x v="5"/>
    <x v="16"/>
    <n v="0"/>
  </r>
  <r>
    <x v="12"/>
    <x v="47"/>
    <x v="1"/>
    <x v="0"/>
    <x v="5"/>
    <x v="17"/>
    <n v="0"/>
  </r>
  <r>
    <x v="12"/>
    <x v="47"/>
    <x v="1"/>
    <x v="0"/>
    <x v="5"/>
    <x v="18"/>
    <n v="0"/>
  </r>
  <r>
    <x v="12"/>
    <x v="47"/>
    <x v="1"/>
    <x v="1"/>
    <x v="6"/>
    <x v="6"/>
    <n v="1745"/>
  </r>
  <r>
    <x v="12"/>
    <x v="47"/>
    <x v="1"/>
    <x v="2"/>
    <x v="7"/>
    <x v="7"/>
    <n v="293"/>
  </r>
  <r>
    <x v="12"/>
    <x v="47"/>
    <x v="1"/>
    <x v="2"/>
    <x v="8"/>
    <x v="19"/>
    <n v="108353"/>
  </r>
  <r>
    <x v="12"/>
    <x v="47"/>
    <x v="1"/>
    <x v="2"/>
    <x v="8"/>
    <x v="20"/>
    <n v="0"/>
  </r>
  <r>
    <x v="12"/>
    <x v="47"/>
    <x v="1"/>
    <x v="2"/>
    <x v="8"/>
    <x v="21"/>
    <n v="23789"/>
  </r>
  <r>
    <x v="12"/>
    <x v="47"/>
    <x v="1"/>
    <x v="2"/>
    <x v="9"/>
    <x v="9"/>
    <n v="12926"/>
  </r>
  <r>
    <x v="12"/>
    <x v="48"/>
    <x v="0"/>
    <x v="0"/>
    <x v="0"/>
    <x v="0"/>
    <n v="112044"/>
  </r>
  <r>
    <x v="12"/>
    <x v="48"/>
    <x v="0"/>
    <x v="0"/>
    <x v="1"/>
    <x v="1"/>
    <n v="1285045"/>
  </r>
  <r>
    <x v="12"/>
    <x v="48"/>
    <x v="0"/>
    <x v="0"/>
    <x v="2"/>
    <x v="2"/>
    <n v="251254"/>
  </r>
  <r>
    <x v="12"/>
    <x v="48"/>
    <x v="0"/>
    <x v="0"/>
    <x v="3"/>
    <x v="10"/>
    <n v="-93794"/>
  </r>
  <r>
    <x v="12"/>
    <x v="48"/>
    <x v="0"/>
    <x v="0"/>
    <x v="3"/>
    <x v="11"/>
    <n v="0"/>
  </r>
  <r>
    <x v="12"/>
    <x v="48"/>
    <x v="0"/>
    <x v="0"/>
    <x v="3"/>
    <x v="12"/>
    <n v="0"/>
  </r>
  <r>
    <x v="12"/>
    <x v="48"/>
    <x v="0"/>
    <x v="0"/>
    <x v="3"/>
    <x v="13"/>
    <n v="172752"/>
  </r>
  <r>
    <x v="12"/>
    <x v="48"/>
    <x v="0"/>
    <x v="0"/>
    <x v="3"/>
    <x v="14"/>
    <n v="0"/>
  </r>
  <r>
    <x v="12"/>
    <x v="48"/>
    <x v="0"/>
    <x v="0"/>
    <x v="3"/>
    <x v="15"/>
    <n v="0"/>
  </r>
  <r>
    <x v="12"/>
    <x v="48"/>
    <x v="0"/>
    <x v="0"/>
    <x v="4"/>
    <x v="4"/>
    <n v="1470658"/>
  </r>
  <r>
    <x v="12"/>
    <x v="48"/>
    <x v="0"/>
    <x v="0"/>
    <x v="5"/>
    <x v="16"/>
    <n v="0"/>
  </r>
  <r>
    <x v="12"/>
    <x v="48"/>
    <x v="0"/>
    <x v="0"/>
    <x v="5"/>
    <x v="17"/>
    <n v="0"/>
  </r>
  <r>
    <x v="12"/>
    <x v="48"/>
    <x v="0"/>
    <x v="0"/>
    <x v="5"/>
    <x v="18"/>
    <n v="0"/>
  </r>
  <r>
    <x v="12"/>
    <x v="48"/>
    <x v="0"/>
    <x v="1"/>
    <x v="6"/>
    <x v="6"/>
    <n v="111471"/>
  </r>
  <r>
    <x v="12"/>
    <x v="48"/>
    <x v="0"/>
    <x v="2"/>
    <x v="7"/>
    <x v="7"/>
    <n v="393931"/>
  </r>
  <r>
    <x v="12"/>
    <x v="48"/>
    <x v="0"/>
    <x v="2"/>
    <x v="8"/>
    <x v="19"/>
    <n v="237607"/>
  </r>
  <r>
    <x v="12"/>
    <x v="48"/>
    <x v="0"/>
    <x v="2"/>
    <x v="8"/>
    <x v="20"/>
    <n v="48510"/>
  </r>
  <r>
    <x v="12"/>
    <x v="48"/>
    <x v="0"/>
    <x v="2"/>
    <x v="8"/>
    <x v="21"/>
    <n v="1944582"/>
  </r>
  <r>
    <x v="12"/>
    <x v="48"/>
    <x v="0"/>
    <x v="2"/>
    <x v="9"/>
    <x v="9"/>
    <n v="526884"/>
  </r>
  <r>
    <x v="12"/>
    <x v="48"/>
    <x v="1"/>
    <x v="0"/>
    <x v="0"/>
    <x v="0"/>
    <n v="197515"/>
  </r>
  <r>
    <x v="12"/>
    <x v="48"/>
    <x v="1"/>
    <x v="0"/>
    <x v="1"/>
    <x v="1"/>
    <n v="1652692"/>
  </r>
  <r>
    <x v="12"/>
    <x v="48"/>
    <x v="1"/>
    <x v="0"/>
    <x v="2"/>
    <x v="2"/>
    <n v="265535"/>
  </r>
  <r>
    <x v="12"/>
    <x v="48"/>
    <x v="1"/>
    <x v="0"/>
    <x v="3"/>
    <x v="10"/>
    <n v="-101733"/>
  </r>
  <r>
    <x v="12"/>
    <x v="48"/>
    <x v="1"/>
    <x v="0"/>
    <x v="3"/>
    <x v="11"/>
    <n v="0"/>
  </r>
  <r>
    <x v="12"/>
    <x v="48"/>
    <x v="1"/>
    <x v="0"/>
    <x v="3"/>
    <x v="12"/>
    <n v="0"/>
  </r>
  <r>
    <x v="12"/>
    <x v="48"/>
    <x v="1"/>
    <x v="0"/>
    <x v="3"/>
    <x v="13"/>
    <n v="110576"/>
  </r>
  <r>
    <x v="12"/>
    <x v="48"/>
    <x v="1"/>
    <x v="0"/>
    <x v="3"/>
    <x v="14"/>
    <n v="0"/>
  </r>
  <r>
    <x v="12"/>
    <x v="48"/>
    <x v="1"/>
    <x v="0"/>
    <x v="3"/>
    <x v="15"/>
    <n v="0"/>
  </r>
  <r>
    <x v="12"/>
    <x v="48"/>
    <x v="1"/>
    <x v="0"/>
    <x v="4"/>
    <x v="4"/>
    <n v="1884004"/>
  </r>
  <r>
    <x v="12"/>
    <x v="48"/>
    <x v="1"/>
    <x v="0"/>
    <x v="5"/>
    <x v="16"/>
    <n v="0"/>
  </r>
  <r>
    <x v="12"/>
    <x v="48"/>
    <x v="1"/>
    <x v="0"/>
    <x v="5"/>
    <x v="17"/>
    <n v="0"/>
  </r>
  <r>
    <x v="12"/>
    <x v="48"/>
    <x v="1"/>
    <x v="0"/>
    <x v="5"/>
    <x v="18"/>
    <n v="0"/>
  </r>
  <r>
    <x v="12"/>
    <x v="48"/>
    <x v="1"/>
    <x v="1"/>
    <x v="6"/>
    <x v="6"/>
    <n v="93552"/>
  </r>
  <r>
    <x v="12"/>
    <x v="48"/>
    <x v="1"/>
    <x v="2"/>
    <x v="7"/>
    <x v="7"/>
    <n v="393931"/>
  </r>
  <r>
    <x v="12"/>
    <x v="48"/>
    <x v="1"/>
    <x v="2"/>
    <x v="8"/>
    <x v="19"/>
    <n v="237607"/>
  </r>
  <r>
    <x v="12"/>
    <x v="48"/>
    <x v="1"/>
    <x v="2"/>
    <x v="8"/>
    <x v="20"/>
    <n v="48510"/>
  </r>
  <r>
    <x v="12"/>
    <x v="48"/>
    <x v="1"/>
    <x v="2"/>
    <x v="8"/>
    <x v="21"/>
    <n v="1944582"/>
  </r>
  <r>
    <x v="12"/>
    <x v="48"/>
    <x v="1"/>
    <x v="2"/>
    <x v="9"/>
    <x v="9"/>
    <n v="1459825"/>
  </r>
  <r>
    <x v="12"/>
    <x v="49"/>
    <x v="0"/>
    <x v="0"/>
    <x v="0"/>
    <x v="0"/>
    <n v="230176"/>
  </r>
  <r>
    <x v="12"/>
    <x v="49"/>
    <x v="0"/>
    <x v="0"/>
    <x v="1"/>
    <x v="1"/>
    <n v="1914284"/>
  </r>
  <r>
    <x v="12"/>
    <x v="49"/>
    <x v="0"/>
    <x v="0"/>
    <x v="2"/>
    <x v="2"/>
    <n v="58695"/>
  </r>
  <r>
    <x v="12"/>
    <x v="49"/>
    <x v="0"/>
    <x v="0"/>
    <x v="3"/>
    <x v="10"/>
    <n v="-445501"/>
  </r>
  <r>
    <x v="12"/>
    <x v="49"/>
    <x v="0"/>
    <x v="0"/>
    <x v="3"/>
    <x v="11"/>
    <n v="0"/>
  </r>
  <r>
    <x v="12"/>
    <x v="49"/>
    <x v="0"/>
    <x v="0"/>
    <x v="3"/>
    <x v="12"/>
    <n v="142081"/>
  </r>
  <r>
    <x v="12"/>
    <x v="49"/>
    <x v="0"/>
    <x v="0"/>
    <x v="3"/>
    <x v="13"/>
    <n v="72051"/>
  </r>
  <r>
    <x v="12"/>
    <x v="49"/>
    <x v="0"/>
    <x v="0"/>
    <x v="3"/>
    <x v="14"/>
    <n v="0"/>
  </r>
  <r>
    <x v="12"/>
    <x v="49"/>
    <x v="0"/>
    <x v="0"/>
    <x v="3"/>
    <x v="15"/>
    <n v="0"/>
  </r>
  <r>
    <x v="12"/>
    <x v="49"/>
    <x v="0"/>
    <x v="0"/>
    <x v="4"/>
    <x v="4"/>
    <n v="3128455"/>
  </r>
  <r>
    <x v="12"/>
    <x v="49"/>
    <x v="0"/>
    <x v="0"/>
    <x v="5"/>
    <x v="16"/>
    <n v="0"/>
  </r>
  <r>
    <x v="12"/>
    <x v="49"/>
    <x v="0"/>
    <x v="0"/>
    <x v="5"/>
    <x v="17"/>
    <n v="0"/>
  </r>
  <r>
    <x v="12"/>
    <x v="49"/>
    <x v="0"/>
    <x v="0"/>
    <x v="5"/>
    <x v="18"/>
    <n v="0"/>
  </r>
  <r>
    <x v="12"/>
    <x v="49"/>
    <x v="0"/>
    <x v="1"/>
    <x v="6"/>
    <x v="6"/>
    <n v="-194532"/>
  </r>
  <r>
    <x v="12"/>
    <x v="49"/>
    <x v="0"/>
    <x v="2"/>
    <x v="7"/>
    <x v="7"/>
    <n v="982290"/>
  </r>
  <r>
    <x v="12"/>
    <x v="49"/>
    <x v="0"/>
    <x v="2"/>
    <x v="8"/>
    <x v="19"/>
    <n v="449307"/>
  </r>
  <r>
    <x v="12"/>
    <x v="49"/>
    <x v="0"/>
    <x v="2"/>
    <x v="8"/>
    <x v="20"/>
    <n v="107242"/>
  </r>
  <r>
    <x v="12"/>
    <x v="49"/>
    <x v="0"/>
    <x v="2"/>
    <x v="8"/>
    <x v="21"/>
    <n v="3009455"/>
  </r>
  <r>
    <x v="12"/>
    <x v="49"/>
    <x v="0"/>
    <x v="2"/>
    <x v="9"/>
    <x v="9"/>
    <n v="820153"/>
  </r>
  <r>
    <x v="12"/>
    <x v="49"/>
    <x v="1"/>
    <x v="0"/>
    <x v="0"/>
    <x v="0"/>
    <n v="368414"/>
  </r>
  <r>
    <x v="12"/>
    <x v="49"/>
    <x v="1"/>
    <x v="0"/>
    <x v="1"/>
    <x v="1"/>
    <n v="2109559"/>
  </r>
  <r>
    <x v="12"/>
    <x v="49"/>
    <x v="1"/>
    <x v="0"/>
    <x v="2"/>
    <x v="2"/>
    <n v="61413"/>
  </r>
  <r>
    <x v="12"/>
    <x v="49"/>
    <x v="1"/>
    <x v="0"/>
    <x v="3"/>
    <x v="10"/>
    <n v="-522741"/>
  </r>
  <r>
    <x v="12"/>
    <x v="49"/>
    <x v="1"/>
    <x v="0"/>
    <x v="3"/>
    <x v="11"/>
    <n v="0"/>
  </r>
  <r>
    <x v="12"/>
    <x v="49"/>
    <x v="1"/>
    <x v="0"/>
    <x v="3"/>
    <x v="12"/>
    <n v="142081"/>
  </r>
  <r>
    <x v="12"/>
    <x v="49"/>
    <x v="1"/>
    <x v="0"/>
    <x v="3"/>
    <x v="13"/>
    <n v="46249"/>
  </r>
  <r>
    <x v="12"/>
    <x v="49"/>
    <x v="1"/>
    <x v="0"/>
    <x v="3"/>
    <x v="14"/>
    <n v="0"/>
  </r>
  <r>
    <x v="12"/>
    <x v="49"/>
    <x v="1"/>
    <x v="0"/>
    <x v="3"/>
    <x v="15"/>
    <n v="0"/>
  </r>
  <r>
    <x v="12"/>
    <x v="49"/>
    <x v="1"/>
    <x v="0"/>
    <x v="4"/>
    <x v="4"/>
    <n v="3254776"/>
  </r>
  <r>
    <x v="12"/>
    <x v="49"/>
    <x v="1"/>
    <x v="0"/>
    <x v="5"/>
    <x v="16"/>
    <n v="0"/>
  </r>
  <r>
    <x v="12"/>
    <x v="49"/>
    <x v="1"/>
    <x v="0"/>
    <x v="5"/>
    <x v="17"/>
    <n v="0"/>
  </r>
  <r>
    <x v="12"/>
    <x v="49"/>
    <x v="1"/>
    <x v="0"/>
    <x v="5"/>
    <x v="18"/>
    <n v="-20576"/>
  </r>
  <r>
    <x v="12"/>
    <x v="49"/>
    <x v="1"/>
    <x v="1"/>
    <x v="6"/>
    <x v="6"/>
    <n v="102321"/>
  </r>
  <r>
    <x v="12"/>
    <x v="49"/>
    <x v="1"/>
    <x v="2"/>
    <x v="7"/>
    <x v="7"/>
    <n v="982290"/>
  </r>
  <r>
    <x v="12"/>
    <x v="49"/>
    <x v="1"/>
    <x v="2"/>
    <x v="8"/>
    <x v="19"/>
    <n v="417193"/>
  </r>
  <r>
    <x v="12"/>
    <x v="49"/>
    <x v="1"/>
    <x v="2"/>
    <x v="8"/>
    <x v="20"/>
    <n v="107242"/>
  </r>
  <r>
    <x v="12"/>
    <x v="49"/>
    <x v="1"/>
    <x v="2"/>
    <x v="8"/>
    <x v="21"/>
    <n v="3009455"/>
  </r>
  <r>
    <x v="12"/>
    <x v="49"/>
    <x v="1"/>
    <x v="2"/>
    <x v="9"/>
    <x v="9"/>
    <n v="1735290"/>
  </r>
  <r>
    <x v="12"/>
    <x v="50"/>
    <x v="0"/>
    <x v="0"/>
    <x v="0"/>
    <x v="0"/>
    <n v="85297"/>
  </r>
  <r>
    <x v="12"/>
    <x v="50"/>
    <x v="0"/>
    <x v="0"/>
    <x v="1"/>
    <x v="1"/>
    <n v="664650"/>
  </r>
  <r>
    <x v="12"/>
    <x v="50"/>
    <x v="0"/>
    <x v="0"/>
    <x v="2"/>
    <x v="2"/>
    <n v="21586"/>
  </r>
  <r>
    <x v="12"/>
    <x v="50"/>
    <x v="0"/>
    <x v="0"/>
    <x v="3"/>
    <x v="10"/>
    <n v="-29268"/>
  </r>
  <r>
    <x v="12"/>
    <x v="50"/>
    <x v="0"/>
    <x v="0"/>
    <x v="3"/>
    <x v="11"/>
    <n v="9869"/>
  </r>
  <r>
    <x v="12"/>
    <x v="50"/>
    <x v="0"/>
    <x v="0"/>
    <x v="3"/>
    <x v="12"/>
    <n v="4665"/>
  </r>
  <r>
    <x v="12"/>
    <x v="50"/>
    <x v="0"/>
    <x v="0"/>
    <x v="3"/>
    <x v="13"/>
    <n v="16156"/>
  </r>
  <r>
    <x v="12"/>
    <x v="50"/>
    <x v="0"/>
    <x v="0"/>
    <x v="3"/>
    <x v="14"/>
    <n v="2503"/>
  </r>
  <r>
    <x v="12"/>
    <x v="50"/>
    <x v="0"/>
    <x v="0"/>
    <x v="3"/>
    <x v="15"/>
    <n v="0"/>
  </r>
  <r>
    <x v="12"/>
    <x v="50"/>
    <x v="0"/>
    <x v="0"/>
    <x v="4"/>
    <x v="4"/>
    <n v="928199"/>
  </r>
  <r>
    <x v="12"/>
    <x v="50"/>
    <x v="0"/>
    <x v="0"/>
    <x v="5"/>
    <x v="16"/>
    <n v="0"/>
  </r>
  <r>
    <x v="12"/>
    <x v="50"/>
    <x v="0"/>
    <x v="0"/>
    <x v="5"/>
    <x v="17"/>
    <n v="0"/>
  </r>
  <r>
    <x v="12"/>
    <x v="50"/>
    <x v="0"/>
    <x v="0"/>
    <x v="5"/>
    <x v="18"/>
    <n v="0"/>
  </r>
  <r>
    <x v="12"/>
    <x v="50"/>
    <x v="0"/>
    <x v="1"/>
    <x v="6"/>
    <x v="6"/>
    <n v="189382"/>
  </r>
  <r>
    <x v="12"/>
    <x v="50"/>
    <x v="0"/>
    <x v="2"/>
    <x v="7"/>
    <x v="7"/>
    <n v="580321"/>
  </r>
  <r>
    <x v="12"/>
    <x v="50"/>
    <x v="0"/>
    <x v="2"/>
    <x v="8"/>
    <x v="19"/>
    <n v="115230"/>
  </r>
  <r>
    <x v="12"/>
    <x v="50"/>
    <x v="0"/>
    <x v="2"/>
    <x v="8"/>
    <x v="20"/>
    <n v="14269"/>
  </r>
  <r>
    <x v="12"/>
    <x v="50"/>
    <x v="0"/>
    <x v="2"/>
    <x v="8"/>
    <x v="21"/>
    <n v="942983"/>
  </r>
  <r>
    <x v="12"/>
    <x v="50"/>
    <x v="0"/>
    <x v="2"/>
    <x v="9"/>
    <x v="9"/>
    <n v="232386"/>
  </r>
  <r>
    <x v="12"/>
    <x v="50"/>
    <x v="1"/>
    <x v="0"/>
    <x v="0"/>
    <x v="0"/>
    <n v="132137"/>
  </r>
  <r>
    <x v="12"/>
    <x v="50"/>
    <x v="1"/>
    <x v="0"/>
    <x v="1"/>
    <x v="1"/>
    <n v="747641"/>
  </r>
  <r>
    <x v="12"/>
    <x v="50"/>
    <x v="1"/>
    <x v="0"/>
    <x v="2"/>
    <x v="2"/>
    <n v="28772"/>
  </r>
  <r>
    <x v="12"/>
    <x v="50"/>
    <x v="1"/>
    <x v="0"/>
    <x v="3"/>
    <x v="10"/>
    <n v="-37715"/>
  </r>
  <r>
    <x v="12"/>
    <x v="50"/>
    <x v="1"/>
    <x v="0"/>
    <x v="3"/>
    <x v="11"/>
    <n v="9869"/>
  </r>
  <r>
    <x v="12"/>
    <x v="50"/>
    <x v="1"/>
    <x v="0"/>
    <x v="3"/>
    <x v="12"/>
    <n v="4665"/>
  </r>
  <r>
    <x v="12"/>
    <x v="50"/>
    <x v="1"/>
    <x v="0"/>
    <x v="3"/>
    <x v="13"/>
    <n v="6675"/>
  </r>
  <r>
    <x v="12"/>
    <x v="50"/>
    <x v="1"/>
    <x v="0"/>
    <x v="3"/>
    <x v="14"/>
    <n v="2503"/>
  </r>
  <r>
    <x v="12"/>
    <x v="50"/>
    <x v="1"/>
    <x v="0"/>
    <x v="3"/>
    <x v="15"/>
    <n v="0"/>
  </r>
  <r>
    <x v="12"/>
    <x v="50"/>
    <x v="1"/>
    <x v="0"/>
    <x v="4"/>
    <x v="4"/>
    <n v="972986"/>
  </r>
  <r>
    <x v="12"/>
    <x v="50"/>
    <x v="1"/>
    <x v="0"/>
    <x v="5"/>
    <x v="16"/>
    <n v="0"/>
  </r>
  <r>
    <x v="12"/>
    <x v="50"/>
    <x v="1"/>
    <x v="0"/>
    <x v="5"/>
    <x v="17"/>
    <n v="0"/>
  </r>
  <r>
    <x v="12"/>
    <x v="50"/>
    <x v="1"/>
    <x v="0"/>
    <x v="5"/>
    <x v="18"/>
    <n v="-68"/>
  </r>
  <r>
    <x v="12"/>
    <x v="50"/>
    <x v="1"/>
    <x v="1"/>
    <x v="6"/>
    <x v="6"/>
    <n v="217864"/>
  </r>
  <r>
    <x v="12"/>
    <x v="50"/>
    <x v="1"/>
    <x v="2"/>
    <x v="7"/>
    <x v="7"/>
    <n v="580321"/>
  </r>
  <r>
    <x v="12"/>
    <x v="50"/>
    <x v="1"/>
    <x v="2"/>
    <x v="8"/>
    <x v="19"/>
    <n v="111581"/>
  </r>
  <r>
    <x v="12"/>
    <x v="50"/>
    <x v="1"/>
    <x v="2"/>
    <x v="8"/>
    <x v="20"/>
    <n v="14269"/>
  </r>
  <r>
    <x v="12"/>
    <x v="50"/>
    <x v="1"/>
    <x v="2"/>
    <x v="8"/>
    <x v="21"/>
    <n v="942983"/>
  </r>
  <r>
    <x v="12"/>
    <x v="50"/>
    <x v="1"/>
    <x v="2"/>
    <x v="9"/>
    <x v="9"/>
    <n v="464317"/>
  </r>
  <r>
    <x v="12"/>
    <x v="51"/>
    <x v="0"/>
    <x v="0"/>
    <x v="0"/>
    <x v="0"/>
    <n v="12529"/>
  </r>
  <r>
    <x v="12"/>
    <x v="51"/>
    <x v="0"/>
    <x v="0"/>
    <x v="1"/>
    <x v="1"/>
    <n v="161317"/>
  </r>
  <r>
    <x v="12"/>
    <x v="51"/>
    <x v="0"/>
    <x v="0"/>
    <x v="2"/>
    <x v="2"/>
    <n v="7601"/>
  </r>
  <r>
    <x v="12"/>
    <x v="51"/>
    <x v="0"/>
    <x v="0"/>
    <x v="3"/>
    <x v="10"/>
    <n v="-11447"/>
  </r>
  <r>
    <x v="12"/>
    <x v="51"/>
    <x v="0"/>
    <x v="0"/>
    <x v="3"/>
    <x v="11"/>
    <n v="0"/>
  </r>
  <r>
    <x v="12"/>
    <x v="51"/>
    <x v="0"/>
    <x v="0"/>
    <x v="3"/>
    <x v="12"/>
    <n v="1321"/>
  </r>
  <r>
    <x v="12"/>
    <x v="51"/>
    <x v="0"/>
    <x v="0"/>
    <x v="3"/>
    <x v="13"/>
    <n v="5961"/>
  </r>
  <r>
    <x v="12"/>
    <x v="51"/>
    <x v="0"/>
    <x v="0"/>
    <x v="3"/>
    <x v="14"/>
    <n v="0"/>
  </r>
  <r>
    <x v="12"/>
    <x v="51"/>
    <x v="0"/>
    <x v="0"/>
    <x v="3"/>
    <x v="15"/>
    <n v="0"/>
  </r>
  <r>
    <x v="12"/>
    <x v="51"/>
    <x v="0"/>
    <x v="0"/>
    <x v="4"/>
    <x v="4"/>
    <n v="197034"/>
  </r>
  <r>
    <x v="12"/>
    <x v="51"/>
    <x v="0"/>
    <x v="0"/>
    <x v="5"/>
    <x v="16"/>
    <n v="0"/>
  </r>
  <r>
    <x v="12"/>
    <x v="51"/>
    <x v="0"/>
    <x v="0"/>
    <x v="5"/>
    <x v="17"/>
    <n v="0"/>
  </r>
  <r>
    <x v="12"/>
    <x v="51"/>
    <x v="0"/>
    <x v="0"/>
    <x v="5"/>
    <x v="18"/>
    <n v="0"/>
  </r>
  <r>
    <x v="12"/>
    <x v="51"/>
    <x v="0"/>
    <x v="1"/>
    <x v="6"/>
    <x v="6"/>
    <n v="34733"/>
  </r>
  <r>
    <x v="12"/>
    <x v="51"/>
    <x v="0"/>
    <x v="2"/>
    <x v="7"/>
    <x v="7"/>
    <n v="115201"/>
  </r>
  <r>
    <x v="12"/>
    <x v="51"/>
    <x v="0"/>
    <x v="2"/>
    <x v="8"/>
    <x v="19"/>
    <n v="38452"/>
  </r>
  <r>
    <x v="12"/>
    <x v="51"/>
    <x v="0"/>
    <x v="2"/>
    <x v="8"/>
    <x v="20"/>
    <n v="5240"/>
  </r>
  <r>
    <x v="12"/>
    <x v="51"/>
    <x v="0"/>
    <x v="2"/>
    <x v="8"/>
    <x v="21"/>
    <n v="185414"/>
  </r>
  <r>
    <x v="12"/>
    <x v="51"/>
    <x v="0"/>
    <x v="2"/>
    <x v="9"/>
    <x v="9"/>
    <n v="73072"/>
  </r>
  <r>
    <x v="12"/>
    <x v="51"/>
    <x v="1"/>
    <x v="0"/>
    <x v="0"/>
    <x v="0"/>
    <n v="16828"/>
  </r>
  <r>
    <x v="12"/>
    <x v="51"/>
    <x v="1"/>
    <x v="0"/>
    <x v="1"/>
    <x v="1"/>
    <n v="169877"/>
  </r>
  <r>
    <x v="12"/>
    <x v="51"/>
    <x v="1"/>
    <x v="0"/>
    <x v="2"/>
    <x v="2"/>
    <n v="7601"/>
  </r>
  <r>
    <x v="12"/>
    <x v="51"/>
    <x v="1"/>
    <x v="0"/>
    <x v="3"/>
    <x v="10"/>
    <n v="-12996"/>
  </r>
  <r>
    <x v="12"/>
    <x v="51"/>
    <x v="1"/>
    <x v="0"/>
    <x v="3"/>
    <x v="11"/>
    <n v="0"/>
  </r>
  <r>
    <x v="12"/>
    <x v="51"/>
    <x v="1"/>
    <x v="0"/>
    <x v="3"/>
    <x v="12"/>
    <n v="1321"/>
  </r>
  <r>
    <x v="12"/>
    <x v="51"/>
    <x v="1"/>
    <x v="0"/>
    <x v="3"/>
    <x v="13"/>
    <n v="791"/>
  </r>
  <r>
    <x v="12"/>
    <x v="51"/>
    <x v="1"/>
    <x v="0"/>
    <x v="3"/>
    <x v="14"/>
    <n v="0"/>
  </r>
  <r>
    <x v="12"/>
    <x v="51"/>
    <x v="1"/>
    <x v="0"/>
    <x v="3"/>
    <x v="15"/>
    <n v="0"/>
  </r>
  <r>
    <x v="12"/>
    <x v="51"/>
    <x v="1"/>
    <x v="0"/>
    <x v="4"/>
    <x v="4"/>
    <n v="197110"/>
  </r>
  <r>
    <x v="12"/>
    <x v="51"/>
    <x v="1"/>
    <x v="0"/>
    <x v="5"/>
    <x v="16"/>
    <n v="0"/>
  </r>
  <r>
    <x v="12"/>
    <x v="51"/>
    <x v="1"/>
    <x v="0"/>
    <x v="5"/>
    <x v="17"/>
    <n v="0"/>
  </r>
  <r>
    <x v="12"/>
    <x v="51"/>
    <x v="1"/>
    <x v="0"/>
    <x v="5"/>
    <x v="18"/>
    <n v="42"/>
  </r>
  <r>
    <x v="12"/>
    <x v="51"/>
    <x v="1"/>
    <x v="1"/>
    <x v="6"/>
    <x v="6"/>
    <n v="25573"/>
  </r>
  <r>
    <x v="12"/>
    <x v="51"/>
    <x v="1"/>
    <x v="2"/>
    <x v="7"/>
    <x v="7"/>
    <n v="115201"/>
  </r>
  <r>
    <x v="12"/>
    <x v="51"/>
    <x v="1"/>
    <x v="2"/>
    <x v="8"/>
    <x v="19"/>
    <n v="37156"/>
  </r>
  <r>
    <x v="12"/>
    <x v="51"/>
    <x v="1"/>
    <x v="2"/>
    <x v="8"/>
    <x v="20"/>
    <n v="5240"/>
  </r>
  <r>
    <x v="12"/>
    <x v="51"/>
    <x v="1"/>
    <x v="2"/>
    <x v="8"/>
    <x v="21"/>
    <n v="185414"/>
  </r>
  <r>
    <x v="12"/>
    <x v="51"/>
    <x v="1"/>
    <x v="2"/>
    <x v="9"/>
    <x v="9"/>
    <n v="84820"/>
  </r>
  <r>
    <x v="12"/>
    <x v="52"/>
    <x v="0"/>
    <x v="0"/>
    <x v="0"/>
    <x v="0"/>
    <n v="12431"/>
  </r>
  <r>
    <x v="12"/>
    <x v="52"/>
    <x v="0"/>
    <x v="0"/>
    <x v="1"/>
    <x v="1"/>
    <n v="182468"/>
  </r>
  <r>
    <x v="12"/>
    <x v="52"/>
    <x v="0"/>
    <x v="0"/>
    <x v="2"/>
    <x v="2"/>
    <n v="-86"/>
  </r>
  <r>
    <x v="12"/>
    <x v="52"/>
    <x v="0"/>
    <x v="0"/>
    <x v="3"/>
    <x v="10"/>
    <n v="-10757"/>
  </r>
  <r>
    <x v="12"/>
    <x v="52"/>
    <x v="0"/>
    <x v="0"/>
    <x v="3"/>
    <x v="11"/>
    <n v="0"/>
  </r>
  <r>
    <x v="12"/>
    <x v="52"/>
    <x v="0"/>
    <x v="0"/>
    <x v="3"/>
    <x v="12"/>
    <n v="1364"/>
  </r>
  <r>
    <x v="12"/>
    <x v="52"/>
    <x v="0"/>
    <x v="0"/>
    <x v="3"/>
    <x v="13"/>
    <n v="4555"/>
  </r>
  <r>
    <x v="12"/>
    <x v="52"/>
    <x v="0"/>
    <x v="0"/>
    <x v="3"/>
    <x v="14"/>
    <n v="0"/>
  </r>
  <r>
    <x v="12"/>
    <x v="52"/>
    <x v="0"/>
    <x v="0"/>
    <x v="3"/>
    <x v="15"/>
    <n v="0"/>
  </r>
  <r>
    <x v="12"/>
    <x v="52"/>
    <x v="0"/>
    <x v="0"/>
    <x v="4"/>
    <x v="4"/>
    <n v="149410"/>
  </r>
  <r>
    <x v="12"/>
    <x v="52"/>
    <x v="0"/>
    <x v="0"/>
    <x v="5"/>
    <x v="16"/>
    <n v="0"/>
  </r>
  <r>
    <x v="12"/>
    <x v="52"/>
    <x v="0"/>
    <x v="0"/>
    <x v="5"/>
    <x v="17"/>
    <n v="0"/>
  </r>
  <r>
    <x v="12"/>
    <x v="52"/>
    <x v="0"/>
    <x v="0"/>
    <x v="5"/>
    <x v="18"/>
    <n v="0"/>
  </r>
  <r>
    <x v="12"/>
    <x v="52"/>
    <x v="0"/>
    <x v="1"/>
    <x v="6"/>
    <x v="6"/>
    <n v="28143"/>
  </r>
  <r>
    <x v="12"/>
    <x v="52"/>
    <x v="0"/>
    <x v="2"/>
    <x v="7"/>
    <x v="7"/>
    <n v="96437"/>
  </r>
  <r>
    <x v="12"/>
    <x v="52"/>
    <x v="0"/>
    <x v="2"/>
    <x v="8"/>
    <x v="19"/>
    <n v="45820"/>
  </r>
  <r>
    <x v="12"/>
    <x v="52"/>
    <x v="0"/>
    <x v="2"/>
    <x v="8"/>
    <x v="20"/>
    <n v="0"/>
  </r>
  <r>
    <x v="12"/>
    <x v="52"/>
    <x v="0"/>
    <x v="2"/>
    <x v="8"/>
    <x v="21"/>
    <n v="173600"/>
  </r>
  <r>
    <x v="12"/>
    <x v="52"/>
    <x v="0"/>
    <x v="2"/>
    <x v="9"/>
    <x v="9"/>
    <n v="61347"/>
  </r>
  <r>
    <x v="12"/>
    <x v="52"/>
    <x v="1"/>
    <x v="0"/>
    <x v="0"/>
    <x v="0"/>
    <n v="15032"/>
  </r>
  <r>
    <x v="12"/>
    <x v="52"/>
    <x v="1"/>
    <x v="0"/>
    <x v="1"/>
    <x v="1"/>
    <n v="176999"/>
  </r>
  <r>
    <x v="12"/>
    <x v="52"/>
    <x v="1"/>
    <x v="0"/>
    <x v="2"/>
    <x v="2"/>
    <n v="-86"/>
  </r>
  <r>
    <x v="12"/>
    <x v="52"/>
    <x v="1"/>
    <x v="0"/>
    <x v="3"/>
    <x v="10"/>
    <n v="-11978"/>
  </r>
  <r>
    <x v="12"/>
    <x v="52"/>
    <x v="1"/>
    <x v="0"/>
    <x v="3"/>
    <x v="11"/>
    <n v="0"/>
  </r>
  <r>
    <x v="12"/>
    <x v="52"/>
    <x v="1"/>
    <x v="0"/>
    <x v="3"/>
    <x v="12"/>
    <n v="1364"/>
  </r>
  <r>
    <x v="12"/>
    <x v="52"/>
    <x v="1"/>
    <x v="0"/>
    <x v="3"/>
    <x v="13"/>
    <n v="912"/>
  </r>
  <r>
    <x v="12"/>
    <x v="52"/>
    <x v="1"/>
    <x v="0"/>
    <x v="3"/>
    <x v="14"/>
    <n v="0"/>
  </r>
  <r>
    <x v="12"/>
    <x v="52"/>
    <x v="1"/>
    <x v="0"/>
    <x v="3"/>
    <x v="15"/>
    <n v="0"/>
  </r>
  <r>
    <x v="12"/>
    <x v="52"/>
    <x v="1"/>
    <x v="0"/>
    <x v="4"/>
    <x v="4"/>
    <n v="149410"/>
  </r>
  <r>
    <x v="12"/>
    <x v="52"/>
    <x v="1"/>
    <x v="0"/>
    <x v="5"/>
    <x v="16"/>
    <n v="0"/>
  </r>
  <r>
    <x v="12"/>
    <x v="52"/>
    <x v="1"/>
    <x v="0"/>
    <x v="5"/>
    <x v="17"/>
    <n v="0"/>
  </r>
  <r>
    <x v="12"/>
    <x v="52"/>
    <x v="1"/>
    <x v="0"/>
    <x v="5"/>
    <x v="18"/>
    <n v="0"/>
  </r>
  <r>
    <x v="12"/>
    <x v="52"/>
    <x v="1"/>
    <x v="1"/>
    <x v="6"/>
    <x v="6"/>
    <n v="46316"/>
  </r>
  <r>
    <x v="12"/>
    <x v="52"/>
    <x v="1"/>
    <x v="2"/>
    <x v="7"/>
    <x v="7"/>
    <n v="96437"/>
  </r>
  <r>
    <x v="12"/>
    <x v="52"/>
    <x v="1"/>
    <x v="2"/>
    <x v="8"/>
    <x v="19"/>
    <n v="44542"/>
  </r>
  <r>
    <x v="12"/>
    <x v="52"/>
    <x v="1"/>
    <x v="2"/>
    <x v="8"/>
    <x v="20"/>
    <n v="0"/>
  </r>
  <r>
    <x v="12"/>
    <x v="52"/>
    <x v="1"/>
    <x v="2"/>
    <x v="8"/>
    <x v="21"/>
    <n v="173600"/>
  </r>
  <r>
    <x v="12"/>
    <x v="52"/>
    <x v="1"/>
    <x v="2"/>
    <x v="9"/>
    <x v="9"/>
    <n v="82794"/>
  </r>
  <r>
    <x v="12"/>
    <x v="53"/>
    <x v="0"/>
    <x v="0"/>
    <x v="0"/>
    <x v="0"/>
    <n v="9522"/>
  </r>
  <r>
    <x v="12"/>
    <x v="53"/>
    <x v="0"/>
    <x v="0"/>
    <x v="1"/>
    <x v="1"/>
    <n v="121057"/>
  </r>
  <r>
    <x v="12"/>
    <x v="53"/>
    <x v="0"/>
    <x v="0"/>
    <x v="2"/>
    <x v="2"/>
    <n v="0"/>
  </r>
  <r>
    <x v="12"/>
    <x v="53"/>
    <x v="0"/>
    <x v="0"/>
    <x v="3"/>
    <x v="10"/>
    <n v="-4075"/>
  </r>
  <r>
    <x v="12"/>
    <x v="53"/>
    <x v="0"/>
    <x v="0"/>
    <x v="3"/>
    <x v="11"/>
    <n v="0"/>
  </r>
  <r>
    <x v="12"/>
    <x v="53"/>
    <x v="0"/>
    <x v="0"/>
    <x v="3"/>
    <x v="12"/>
    <n v="165"/>
  </r>
  <r>
    <x v="12"/>
    <x v="53"/>
    <x v="0"/>
    <x v="0"/>
    <x v="3"/>
    <x v="13"/>
    <n v="2834"/>
  </r>
  <r>
    <x v="12"/>
    <x v="53"/>
    <x v="0"/>
    <x v="0"/>
    <x v="3"/>
    <x v="14"/>
    <n v="0"/>
  </r>
  <r>
    <x v="12"/>
    <x v="53"/>
    <x v="0"/>
    <x v="0"/>
    <x v="3"/>
    <x v="15"/>
    <n v="0"/>
  </r>
  <r>
    <x v="12"/>
    <x v="53"/>
    <x v="0"/>
    <x v="0"/>
    <x v="4"/>
    <x v="4"/>
    <n v="21862"/>
  </r>
  <r>
    <x v="12"/>
    <x v="53"/>
    <x v="0"/>
    <x v="0"/>
    <x v="5"/>
    <x v="16"/>
    <n v="0"/>
  </r>
  <r>
    <x v="12"/>
    <x v="53"/>
    <x v="0"/>
    <x v="0"/>
    <x v="5"/>
    <x v="17"/>
    <n v="0"/>
  </r>
  <r>
    <x v="12"/>
    <x v="53"/>
    <x v="0"/>
    <x v="0"/>
    <x v="5"/>
    <x v="18"/>
    <n v="0"/>
  </r>
  <r>
    <x v="12"/>
    <x v="53"/>
    <x v="0"/>
    <x v="1"/>
    <x v="6"/>
    <x v="6"/>
    <n v="53772"/>
  </r>
  <r>
    <x v="12"/>
    <x v="53"/>
    <x v="0"/>
    <x v="2"/>
    <x v="7"/>
    <x v="7"/>
    <n v="847"/>
  </r>
  <r>
    <x v="12"/>
    <x v="53"/>
    <x v="0"/>
    <x v="2"/>
    <x v="8"/>
    <x v="19"/>
    <n v="126520"/>
  </r>
  <r>
    <x v="12"/>
    <x v="53"/>
    <x v="0"/>
    <x v="2"/>
    <x v="8"/>
    <x v="20"/>
    <n v="0"/>
  </r>
  <r>
    <x v="12"/>
    <x v="53"/>
    <x v="0"/>
    <x v="2"/>
    <x v="8"/>
    <x v="21"/>
    <n v="61271"/>
  </r>
  <r>
    <x v="12"/>
    <x v="53"/>
    <x v="0"/>
    <x v="2"/>
    <x v="9"/>
    <x v="9"/>
    <n v="18651"/>
  </r>
  <r>
    <x v="12"/>
    <x v="53"/>
    <x v="1"/>
    <x v="0"/>
    <x v="0"/>
    <x v="0"/>
    <n v="10002"/>
  </r>
  <r>
    <x v="12"/>
    <x v="53"/>
    <x v="1"/>
    <x v="0"/>
    <x v="1"/>
    <x v="1"/>
    <n v="119999"/>
  </r>
  <r>
    <x v="12"/>
    <x v="53"/>
    <x v="1"/>
    <x v="0"/>
    <x v="2"/>
    <x v="2"/>
    <n v="0"/>
  </r>
  <r>
    <x v="12"/>
    <x v="53"/>
    <x v="1"/>
    <x v="0"/>
    <x v="3"/>
    <x v="10"/>
    <n v="-4075"/>
  </r>
  <r>
    <x v="12"/>
    <x v="53"/>
    <x v="1"/>
    <x v="0"/>
    <x v="3"/>
    <x v="11"/>
    <n v="0"/>
  </r>
  <r>
    <x v="12"/>
    <x v="53"/>
    <x v="1"/>
    <x v="0"/>
    <x v="3"/>
    <x v="12"/>
    <n v="165"/>
  </r>
  <r>
    <x v="12"/>
    <x v="53"/>
    <x v="1"/>
    <x v="0"/>
    <x v="3"/>
    <x v="13"/>
    <n v="2308"/>
  </r>
  <r>
    <x v="12"/>
    <x v="53"/>
    <x v="1"/>
    <x v="0"/>
    <x v="3"/>
    <x v="14"/>
    <n v="0"/>
  </r>
  <r>
    <x v="12"/>
    <x v="53"/>
    <x v="1"/>
    <x v="0"/>
    <x v="3"/>
    <x v="15"/>
    <n v="0"/>
  </r>
  <r>
    <x v="12"/>
    <x v="53"/>
    <x v="1"/>
    <x v="0"/>
    <x v="4"/>
    <x v="4"/>
    <n v="21862"/>
  </r>
  <r>
    <x v="12"/>
    <x v="53"/>
    <x v="1"/>
    <x v="0"/>
    <x v="5"/>
    <x v="16"/>
    <n v="0"/>
  </r>
  <r>
    <x v="12"/>
    <x v="53"/>
    <x v="1"/>
    <x v="0"/>
    <x v="5"/>
    <x v="17"/>
    <n v="0"/>
  </r>
  <r>
    <x v="12"/>
    <x v="53"/>
    <x v="1"/>
    <x v="0"/>
    <x v="5"/>
    <x v="18"/>
    <n v="0"/>
  </r>
  <r>
    <x v="12"/>
    <x v="53"/>
    <x v="1"/>
    <x v="1"/>
    <x v="6"/>
    <x v="6"/>
    <n v="54703"/>
  </r>
  <r>
    <x v="12"/>
    <x v="53"/>
    <x v="1"/>
    <x v="2"/>
    <x v="7"/>
    <x v="7"/>
    <n v="847"/>
  </r>
  <r>
    <x v="12"/>
    <x v="53"/>
    <x v="1"/>
    <x v="2"/>
    <x v="8"/>
    <x v="19"/>
    <n v="126520"/>
  </r>
  <r>
    <x v="12"/>
    <x v="53"/>
    <x v="1"/>
    <x v="2"/>
    <x v="8"/>
    <x v="20"/>
    <n v="0"/>
  </r>
  <r>
    <x v="12"/>
    <x v="53"/>
    <x v="1"/>
    <x v="2"/>
    <x v="8"/>
    <x v="21"/>
    <n v="61271"/>
  </r>
  <r>
    <x v="12"/>
    <x v="53"/>
    <x v="1"/>
    <x v="2"/>
    <x v="9"/>
    <x v="9"/>
    <n v="19530"/>
  </r>
  <r>
    <x v="12"/>
    <x v="54"/>
    <x v="0"/>
    <x v="0"/>
    <x v="0"/>
    <x v="0"/>
    <n v="58878"/>
  </r>
  <r>
    <x v="12"/>
    <x v="54"/>
    <x v="0"/>
    <x v="0"/>
    <x v="1"/>
    <x v="1"/>
    <n v="524169"/>
  </r>
  <r>
    <x v="12"/>
    <x v="54"/>
    <x v="0"/>
    <x v="0"/>
    <x v="2"/>
    <x v="2"/>
    <n v="8112"/>
  </r>
  <r>
    <x v="12"/>
    <x v="54"/>
    <x v="0"/>
    <x v="0"/>
    <x v="3"/>
    <x v="10"/>
    <n v="0"/>
  </r>
  <r>
    <x v="12"/>
    <x v="54"/>
    <x v="0"/>
    <x v="0"/>
    <x v="3"/>
    <x v="11"/>
    <n v="0"/>
  </r>
  <r>
    <x v="12"/>
    <x v="54"/>
    <x v="0"/>
    <x v="0"/>
    <x v="3"/>
    <x v="12"/>
    <n v="0"/>
  </r>
  <r>
    <x v="12"/>
    <x v="54"/>
    <x v="0"/>
    <x v="0"/>
    <x v="3"/>
    <x v="13"/>
    <n v="5097"/>
  </r>
  <r>
    <x v="12"/>
    <x v="54"/>
    <x v="0"/>
    <x v="0"/>
    <x v="3"/>
    <x v="14"/>
    <n v="0"/>
  </r>
  <r>
    <x v="12"/>
    <x v="54"/>
    <x v="0"/>
    <x v="0"/>
    <x v="3"/>
    <x v="15"/>
    <n v="0"/>
  </r>
  <r>
    <x v="12"/>
    <x v="54"/>
    <x v="0"/>
    <x v="0"/>
    <x v="4"/>
    <x v="4"/>
    <n v="642938"/>
  </r>
  <r>
    <x v="12"/>
    <x v="54"/>
    <x v="0"/>
    <x v="0"/>
    <x v="5"/>
    <x v="16"/>
    <n v="0"/>
  </r>
  <r>
    <x v="12"/>
    <x v="54"/>
    <x v="0"/>
    <x v="0"/>
    <x v="5"/>
    <x v="17"/>
    <n v="0"/>
  </r>
  <r>
    <x v="12"/>
    <x v="54"/>
    <x v="0"/>
    <x v="0"/>
    <x v="5"/>
    <x v="18"/>
    <n v="0"/>
  </r>
  <r>
    <x v="12"/>
    <x v="54"/>
    <x v="0"/>
    <x v="1"/>
    <x v="6"/>
    <x v="6"/>
    <n v="34799"/>
  </r>
  <r>
    <x v="12"/>
    <x v="54"/>
    <x v="0"/>
    <x v="2"/>
    <x v="7"/>
    <x v="7"/>
    <n v="348668"/>
  </r>
  <r>
    <x v="12"/>
    <x v="54"/>
    <x v="0"/>
    <x v="2"/>
    <x v="8"/>
    <x v="19"/>
    <n v="94061"/>
  </r>
  <r>
    <x v="12"/>
    <x v="54"/>
    <x v="0"/>
    <x v="2"/>
    <x v="8"/>
    <x v="20"/>
    <n v="10558"/>
  </r>
  <r>
    <x v="12"/>
    <x v="54"/>
    <x v="0"/>
    <x v="2"/>
    <x v="8"/>
    <x v="21"/>
    <n v="605248"/>
  </r>
  <r>
    <x v="12"/>
    <x v="54"/>
    <x v="0"/>
    <x v="2"/>
    <x v="9"/>
    <x v="9"/>
    <n v="205264"/>
  </r>
  <r>
    <x v="12"/>
    <x v="54"/>
    <x v="1"/>
    <x v="0"/>
    <x v="0"/>
    <x v="0"/>
    <n v="70064"/>
  </r>
  <r>
    <x v="12"/>
    <x v="54"/>
    <x v="1"/>
    <x v="0"/>
    <x v="1"/>
    <x v="1"/>
    <n v="535309"/>
  </r>
  <r>
    <x v="12"/>
    <x v="54"/>
    <x v="1"/>
    <x v="0"/>
    <x v="2"/>
    <x v="2"/>
    <n v="8112"/>
  </r>
  <r>
    <x v="12"/>
    <x v="54"/>
    <x v="1"/>
    <x v="0"/>
    <x v="3"/>
    <x v="10"/>
    <n v="-18215"/>
  </r>
  <r>
    <x v="12"/>
    <x v="54"/>
    <x v="1"/>
    <x v="0"/>
    <x v="3"/>
    <x v="11"/>
    <n v="0"/>
  </r>
  <r>
    <x v="12"/>
    <x v="54"/>
    <x v="1"/>
    <x v="0"/>
    <x v="3"/>
    <x v="12"/>
    <n v="0"/>
  </r>
  <r>
    <x v="12"/>
    <x v="54"/>
    <x v="1"/>
    <x v="0"/>
    <x v="3"/>
    <x v="13"/>
    <n v="0"/>
  </r>
  <r>
    <x v="12"/>
    <x v="54"/>
    <x v="1"/>
    <x v="0"/>
    <x v="3"/>
    <x v="14"/>
    <n v="0"/>
  </r>
  <r>
    <x v="12"/>
    <x v="54"/>
    <x v="1"/>
    <x v="0"/>
    <x v="3"/>
    <x v="15"/>
    <n v="0"/>
  </r>
  <r>
    <x v="12"/>
    <x v="54"/>
    <x v="1"/>
    <x v="0"/>
    <x v="4"/>
    <x v="4"/>
    <n v="643014"/>
  </r>
  <r>
    <x v="12"/>
    <x v="54"/>
    <x v="1"/>
    <x v="0"/>
    <x v="5"/>
    <x v="16"/>
    <n v="0"/>
  </r>
  <r>
    <x v="12"/>
    <x v="54"/>
    <x v="1"/>
    <x v="0"/>
    <x v="5"/>
    <x v="17"/>
    <n v="0"/>
  </r>
  <r>
    <x v="12"/>
    <x v="54"/>
    <x v="1"/>
    <x v="0"/>
    <x v="5"/>
    <x v="18"/>
    <n v="-352"/>
  </r>
  <r>
    <x v="12"/>
    <x v="54"/>
    <x v="1"/>
    <x v="1"/>
    <x v="6"/>
    <x v="6"/>
    <n v="68017"/>
  </r>
  <r>
    <x v="12"/>
    <x v="54"/>
    <x v="1"/>
    <x v="2"/>
    <x v="7"/>
    <x v="7"/>
    <n v="348668"/>
  </r>
  <r>
    <x v="12"/>
    <x v="54"/>
    <x v="1"/>
    <x v="2"/>
    <x v="8"/>
    <x v="19"/>
    <n v="90312"/>
  </r>
  <r>
    <x v="12"/>
    <x v="54"/>
    <x v="1"/>
    <x v="2"/>
    <x v="8"/>
    <x v="20"/>
    <n v="10558"/>
  </r>
  <r>
    <x v="12"/>
    <x v="54"/>
    <x v="1"/>
    <x v="2"/>
    <x v="8"/>
    <x v="21"/>
    <n v="605248"/>
  </r>
  <r>
    <x v="12"/>
    <x v="54"/>
    <x v="1"/>
    <x v="2"/>
    <x v="9"/>
    <x v="9"/>
    <n v="288297"/>
  </r>
  <r>
    <x v="12"/>
    <x v="55"/>
    <x v="0"/>
    <x v="0"/>
    <x v="0"/>
    <x v="0"/>
    <n v="44936"/>
  </r>
  <r>
    <x v="12"/>
    <x v="55"/>
    <x v="0"/>
    <x v="0"/>
    <x v="1"/>
    <x v="1"/>
    <n v="569782"/>
  </r>
  <r>
    <x v="12"/>
    <x v="55"/>
    <x v="0"/>
    <x v="0"/>
    <x v="2"/>
    <x v="2"/>
    <n v="3267"/>
  </r>
  <r>
    <x v="12"/>
    <x v="55"/>
    <x v="0"/>
    <x v="0"/>
    <x v="3"/>
    <x v="10"/>
    <n v="-62335"/>
  </r>
  <r>
    <x v="12"/>
    <x v="55"/>
    <x v="0"/>
    <x v="0"/>
    <x v="3"/>
    <x v="11"/>
    <n v="7206"/>
  </r>
  <r>
    <x v="12"/>
    <x v="55"/>
    <x v="0"/>
    <x v="0"/>
    <x v="3"/>
    <x v="12"/>
    <n v="5392"/>
  </r>
  <r>
    <x v="12"/>
    <x v="55"/>
    <x v="0"/>
    <x v="0"/>
    <x v="3"/>
    <x v="13"/>
    <n v="3101"/>
  </r>
  <r>
    <x v="12"/>
    <x v="55"/>
    <x v="0"/>
    <x v="0"/>
    <x v="3"/>
    <x v="14"/>
    <n v="3738"/>
  </r>
  <r>
    <x v="12"/>
    <x v="55"/>
    <x v="0"/>
    <x v="0"/>
    <x v="3"/>
    <x v="15"/>
    <n v="0"/>
  </r>
  <r>
    <x v="12"/>
    <x v="55"/>
    <x v="0"/>
    <x v="0"/>
    <x v="4"/>
    <x v="4"/>
    <n v="479149"/>
  </r>
  <r>
    <x v="12"/>
    <x v="55"/>
    <x v="0"/>
    <x v="0"/>
    <x v="5"/>
    <x v="16"/>
    <n v="0"/>
  </r>
  <r>
    <x v="12"/>
    <x v="55"/>
    <x v="0"/>
    <x v="0"/>
    <x v="5"/>
    <x v="17"/>
    <n v="0"/>
  </r>
  <r>
    <x v="12"/>
    <x v="55"/>
    <x v="0"/>
    <x v="0"/>
    <x v="5"/>
    <x v="18"/>
    <n v="0"/>
  </r>
  <r>
    <x v="12"/>
    <x v="55"/>
    <x v="0"/>
    <x v="1"/>
    <x v="6"/>
    <x v="6"/>
    <n v="110040"/>
  </r>
  <r>
    <x v="12"/>
    <x v="55"/>
    <x v="0"/>
    <x v="2"/>
    <x v="7"/>
    <x v="7"/>
    <n v="279723"/>
  </r>
  <r>
    <x v="12"/>
    <x v="55"/>
    <x v="0"/>
    <x v="2"/>
    <x v="8"/>
    <x v="19"/>
    <n v="204789"/>
  </r>
  <r>
    <x v="12"/>
    <x v="55"/>
    <x v="0"/>
    <x v="2"/>
    <x v="8"/>
    <x v="20"/>
    <n v="8206"/>
  </r>
  <r>
    <x v="12"/>
    <x v="55"/>
    <x v="0"/>
    <x v="2"/>
    <x v="8"/>
    <x v="21"/>
    <n v="566869"/>
  </r>
  <r>
    <x v="12"/>
    <x v="55"/>
    <x v="0"/>
    <x v="2"/>
    <x v="9"/>
    <x v="9"/>
    <n v="190485"/>
  </r>
  <r>
    <x v="12"/>
    <x v="55"/>
    <x v="1"/>
    <x v="0"/>
    <x v="0"/>
    <x v="0"/>
    <n v="77548"/>
  </r>
  <r>
    <x v="12"/>
    <x v="55"/>
    <x v="1"/>
    <x v="0"/>
    <x v="1"/>
    <x v="1"/>
    <n v="611732"/>
  </r>
  <r>
    <x v="12"/>
    <x v="55"/>
    <x v="1"/>
    <x v="0"/>
    <x v="2"/>
    <x v="2"/>
    <n v="3267"/>
  </r>
  <r>
    <x v="12"/>
    <x v="55"/>
    <x v="1"/>
    <x v="0"/>
    <x v="3"/>
    <x v="10"/>
    <n v="-95805"/>
  </r>
  <r>
    <x v="12"/>
    <x v="55"/>
    <x v="1"/>
    <x v="0"/>
    <x v="3"/>
    <x v="11"/>
    <n v="0"/>
  </r>
  <r>
    <x v="12"/>
    <x v="55"/>
    <x v="1"/>
    <x v="0"/>
    <x v="3"/>
    <x v="12"/>
    <n v="5392"/>
  </r>
  <r>
    <x v="12"/>
    <x v="55"/>
    <x v="1"/>
    <x v="0"/>
    <x v="3"/>
    <x v="13"/>
    <n v="3945"/>
  </r>
  <r>
    <x v="12"/>
    <x v="55"/>
    <x v="1"/>
    <x v="0"/>
    <x v="3"/>
    <x v="14"/>
    <n v="3738"/>
  </r>
  <r>
    <x v="12"/>
    <x v="55"/>
    <x v="1"/>
    <x v="0"/>
    <x v="3"/>
    <x v="15"/>
    <n v="3746"/>
  </r>
  <r>
    <x v="12"/>
    <x v="55"/>
    <x v="1"/>
    <x v="0"/>
    <x v="4"/>
    <x v="4"/>
    <n v="481247"/>
  </r>
  <r>
    <x v="12"/>
    <x v="55"/>
    <x v="1"/>
    <x v="0"/>
    <x v="5"/>
    <x v="16"/>
    <n v="1116"/>
  </r>
  <r>
    <x v="12"/>
    <x v="55"/>
    <x v="1"/>
    <x v="0"/>
    <x v="5"/>
    <x v="17"/>
    <n v="0"/>
  </r>
  <r>
    <x v="12"/>
    <x v="55"/>
    <x v="1"/>
    <x v="0"/>
    <x v="5"/>
    <x v="18"/>
    <n v="0"/>
  </r>
  <r>
    <x v="12"/>
    <x v="55"/>
    <x v="1"/>
    <x v="1"/>
    <x v="6"/>
    <x v="6"/>
    <n v="109084"/>
  </r>
  <r>
    <x v="12"/>
    <x v="55"/>
    <x v="1"/>
    <x v="2"/>
    <x v="7"/>
    <x v="7"/>
    <n v="279723"/>
  </r>
  <r>
    <x v="12"/>
    <x v="55"/>
    <x v="1"/>
    <x v="2"/>
    <x v="8"/>
    <x v="19"/>
    <n v="199689"/>
  </r>
  <r>
    <x v="12"/>
    <x v="55"/>
    <x v="1"/>
    <x v="2"/>
    <x v="8"/>
    <x v="20"/>
    <n v="8206"/>
  </r>
  <r>
    <x v="12"/>
    <x v="55"/>
    <x v="1"/>
    <x v="2"/>
    <x v="8"/>
    <x v="21"/>
    <n v="566869"/>
  </r>
  <r>
    <x v="12"/>
    <x v="55"/>
    <x v="1"/>
    <x v="2"/>
    <x v="9"/>
    <x v="9"/>
    <n v="306259"/>
  </r>
  <r>
    <x v="12"/>
    <x v="56"/>
    <x v="0"/>
    <x v="0"/>
    <x v="0"/>
    <x v="0"/>
    <n v="11556"/>
  </r>
  <r>
    <x v="12"/>
    <x v="56"/>
    <x v="0"/>
    <x v="0"/>
    <x v="1"/>
    <x v="1"/>
    <n v="338605"/>
  </r>
  <r>
    <x v="12"/>
    <x v="56"/>
    <x v="0"/>
    <x v="0"/>
    <x v="2"/>
    <x v="2"/>
    <n v="0"/>
  </r>
  <r>
    <x v="12"/>
    <x v="56"/>
    <x v="0"/>
    <x v="0"/>
    <x v="3"/>
    <x v="10"/>
    <n v="-17821"/>
  </r>
  <r>
    <x v="12"/>
    <x v="56"/>
    <x v="0"/>
    <x v="0"/>
    <x v="3"/>
    <x v="11"/>
    <n v="0"/>
  </r>
  <r>
    <x v="12"/>
    <x v="56"/>
    <x v="0"/>
    <x v="0"/>
    <x v="3"/>
    <x v="12"/>
    <n v="707"/>
  </r>
  <r>
    <x v="12"/>
    <x v="56"/>
    <x v="0"/>
    <x v="0"/>
    <x v="3"/>
    <x v="13"/>
    <n v="18160"/>
  </r>
  <r>
    <x v="12"/>
    <x v="56"/>
    <x v="0"/>
    <x v="0"/>
    <x v="3"/>
    <x v="14"/>
    <n v="0"/>
  </r>
  <r>
    <x v="12"/>
    <x v="56"/>
    <x v="0"/>
    <x v="0"/>
    <x v="3"/>
    <x v="15"/>
    <n v="0"/>
  </r>
  <r>
    <x v="12"/>
    <x v="56"/>
    <x v="0"/>
    <x v="0"/>
    <x v="4"/>
    <x v="4"/>
    <n v="355941"/>
  </r>
  <r>
    <x v="12"/>
    <x v="56"/>
    <x v="0"/>
    <x v="0"/>
    <x v="5"/>
    <x v="16"/>
    <n v="0"/>
  </r>
  <r>
    <x v="12"/>
    <x v="56"/>
    <x v="0"/>
    <x v="0"/>
    <x v="5"/>
    <x v="17"/>
    <n v="0"/>
  </r>
  <r>
    <x v="12"/>
    <x v="56"/>
    <x v="0"/>
    <x v="0"/>
    <x v="5"/>
    <x v="18"/>
    <n v="0"/>
  </r>
  <r>
    <x v="12"/>
    <x v="56"/>
    <x v="0"/>
    <x v="1"/>
    <x v="6"/>
    <x v="6"/>
    <n v="4373"/>
  </r>
  <r>
    <x v="12"/>
    <x v="56"/>
    <x v="0"/>
    <x v="2"/>
    <x v="7"/>
    <x v="7"/>
    <n v="146947"/>
  </r>
  <r>
    <x v="12"/>
    <x v="56"/>
    <x v="0"/>
    <x v="2"/>
    <x v="8"/>
    <x v="19"/>
    <n v="90058"/>
  </r>
  <r>
    <x v="12"/>
    <x v="56"/>
    <x v="0"/>
    <x v="2"/>
    <x v="8"/>
    <x v="20"/>
    <n v="5305"/>
  </r>
  <r>
    <x v="12"/>
    <x v="56"/>
    <x v="0"/>
    <x v="2"/>
    <x v="8"/>
    <x v="21"/>
    <n v="275161"/>
  </r>
  <r>
    <x v="12"/>
    <x v="56"/>
    <x v="0"/>
    <x v="2"/>
    <x v="9"/>
    <x v="9"/>
    <n v="191958"/>
  </r>
  <r>
    <x v="12"/>
    <x v="56"/>
    <x v="1"/>
    <x v="0"/>
    <x v="0"/>
    <x v="0"/>
    <n v="32334"/>
  </r>
  <r>
    <x v="12"/>
    <x v="56"/>
    <x v="1"/>
    <x v="0"/>
    <x v="1"/>
    <x v="1"/>
    <n v="333679"/>
  </r>
  <r>
    <x v="12"/>
    <x v="56"/>
    <x v="1"/>
    <x v="0"/>
    <x v="2"/>
    <x v="2"/>
    <n v="0"/>
  </r>
  <r>
    <x v="12"/>
    <x v="56"/>
    <x v="1"/>
    <x v="0"/>
    <x v="3"/>
    <x v="10"/>
    <n v="-28362"/>
  </r>
  <r>
    <x v="12"/>
    <x v="56"/>
    <x v="1"/>
    <x v="0"/>
    <x v="3"/>
    <x v="11"/>
    <n v="0"/>
  </r>
  <r>
    <x v="12"/>
    <x v="56"/>
    <x v="1"/>
    <x v="0"/>
    <x v="3"/>
    <x v="12"/>
    <n v="707"/>
  </r>
  <r>
    <x v="12"/>
    <x v="56"/>
    <x v="1"/>
    <x v="0"/>
    <x v="3"/>
    <x v="13"/>
    <n v="2800"/>
  </r>
  <r>
    <x v="12"/>
    <x v="56"/>
    <x v="1"/>
    <x v="0"/>
    <x v="3"/>
    <x v="14"/>
    <n v="0"/>
  </r>
  <r>
    <x v="12"/>
    <x v="56"/>
    <x v="1"/>
    <x v="0"/>
    <x v="3"/>
    <x v="15"/>
    <n v="0"/>
  </r>
  <r>
    <x v="12"/>
    <x v="56"/>
    <x v="1"/>
    <x v="0"/>
    <x v="4"/>
    <x v="4"/>
    <n v="372993"/>
  </r>
  <r>
    <x v="12"/>
    <x v="56"/>
    <x v="1"/>
    <x v="0"/>
    <x v="5"/>
    <x v="16"/>
    <n v="0"/>
  </r>
  <r>
    <x v="12"/>
    <x v="56"/>
    <x v="1"/>
    <x v="0"/>
    <x v="5"/>
    <x v="17"/>
    <n v="0"/>
  </r>
  <r>
    <x v="12"/>
    <x v="56"/>
    <x v="1"/>
    <x v="0"/>
    <x v="5"/>
    <x v="18"/>
    <n v="-2564"/>
  </r>
  <r>
    <x v="12"/>
    <x v="56"/>
    <x v="1"/>
    <x v="1"/>
    <x v="6"/>
    <x v="6"/>
    <n v="38698"/>
  </r>
  <r>
    <x v="12"/>
    <x v="56"/>
    <x v="1"/>
    <x v="2"/>
    <x v="7"/>
    <x v="7"/>
    <n v="146947"/>
  </r>
  <r>
    <x v="12"/>
    <x v="56"/>
    <x v="1"/>
    <x v="2"/>
    <x v="8"/>
    <x v="19"/>
    <n v="86595"/>
  </r>
  <r>
    <x v="12"/>
    <x v="56"/>
    <x v="1"/>
    <x v="2"/>
    <x v="8"/>
    <x v="20"/>
    <n v="5305"/>
  </r>
  <r>
    <x v="12"/>
    <x v="56"/>
    <x v="1"/>
    <x v="2"/>
    <x v="8"/>
    <x v="21"/>
    <n v="275161"/>
  </r>
  <r>
    <x v="12"/>
    <x v="56"/>
    <x v="1"/>
    <x v="2"/>
    <x v="9"/>
    <x v="9"/>
    <n v="291115"/>
  </r>
  <r>
    <x v="12"/>
    <x v="57"/>
    <x v="0"/>
    <x v="0"/>
    <x v="0"/>
    <x v="0"/>
    <n v="73715"/>
  </r>
  <r>
    <x v="12"/>
    <x v="57"/>
    <x v="0"/>
    <x v="0"/>
    <x v="1"/>
    <x v="1"/>
    <n v="700933"/>
  </r>
  <r>
    <x v="12"/>
    <x v="57"/>
    <x v="0"/>
    <x v="0"/>
    <x v="2"/>
    <x v="2"/>
    <n v="14658"/>
  </r>
  <r>
    <x v="12"/>
    <x v="57"/>
    <x v="0"/>
    <x v="0"/>
    <x v="3"/>
    <x v="10"/>
    <n v="-174929"/>
  </r>
  <r>
    <x v="12"/>
    <x v="57"/>
    <x v="0"/>
    <x v="0"/>
    <x v="3"/>
    <x v="11"/>
    <n v="12097"/>
  </r>
  <r>
    <x v="12"/>
    <x v="57"/>
    <x v="0"/>
    <x v="0"/>
    <x v="3"/>
    <x v="12"/>
    <n v="4030"/>
  </r>
  <r>
    <x v="12"/>
    <x v="57"/>
    <x v="0"/>
    <x v="0"/>
    <x v="3"/>
    <x v="13"/>
    <n v="17998"/>
  </r>
  <r>
    <x v="12"/>
    <x v="57"/>
    <x v="0"/>
    <x v="0"/>
    <x v="3"/>
    <x v="14"/>
    <n v="0"/>
  </r>
  <r>
    <x v="12"/>
    <x v="57"/>
    <x v="0"/>
    <x v="0"/>
    <x v="3"/>
    <x v="15"/>
    <n v="0"/>
  </r>
  <r>
    <x v="12"/>
    <x v="57"/>
    <x v="0"/>
    <x v="0"/>
    <x v="4"/>
    <x v="4"/>
    <n v="951115"/>
  </r>
  <r>
    <x v="12"/>
    <x v="57"/>
    <x v="0"/>
    <x v="0"/>
    <x v="5"/>
    <x v="16"/>
    <n v="0"/>
  </r>
  <r>
    <x v="12"/>
    <x v="57"/>
    <x v="0"/>
    <x v="0"/>
    <x v="5"/>
    <x v="17"/>
    <n v="0"/>
  </r>
  <r>
    <x v="12"/>
    <x v="57"/>
    <x v="0"/>
    <x v="0"/>
    <x v="5"/>
    <x v="18"/>
    <n v="0"/>
  </r>
  <r>
    <x v="12"/>
    <x v="57"/>
    <x v="0"/>
    <x v="1"/>
    <x v="6"/>
    <x v="6"/>
    <n v="16853"/>
  </r>
  <r>
    <x v="12"/>
    <x v="57"/>
    <x v="0"/>
    <x v="2"/>
    <x v="7"/>
    <x v="7"/>
    <n v="439667"/>
  </r>
  <r>
    <x v="12"/>
    <x v="57"/>
    <x v="0"/>
    <x v="2"/>
    <x v="8"/>
    <x v="19"/>
    <n v="133013"/>
  </r>
  <r>
    <x v="12"/>
    <x v="57"/>
    <x v="0"/>
    <x v="2"/>
    <x v="8"/>
    <x v="20"/>
    <n v="46040"/>
  </r>
  <r>
    <x v="12"/>
    <x v="57"/>
    <x v="0"/>
    <x v="2"/>
    <x v="8"/>
    <x v="21"/>
    <n v="809823"/>
  </r>
  <r>
    <x v="12"/>
    <x v="57"/>
    <x v="0"/>
    <x v="2"/>
    <x v="9"/>
    <x v="9"/>
    <n v="469535"/>
  </r>
  <r>
    <x v="12"/>
    <x v="57"/>
    <x v="1"/>
    <x v="0"/>
    <x v="0"/>
    <x v="0"/>
    <n v="88620"/>
  </r>
  <r>
    <x v="12"/>
    <x v="57"/>
    <x v="1"/>
    <x v="0"/>
    <x v="1"/>
    <x v="1"/>
    <n v="727774"/>
  </r>
  <r>
    <x v="12"/>
    <x v="57"/>
    <x v="1"/>
    <x v="0"/>
    <x v="2"/>
    <x v="2"/>
    <n v="14658"/>
  </r>
  <r>
    <x v="12"/>
    <x v="57"/>
    <x v="1"/>
    <x v="0"/>
    <x v="3"/>
    <x v="10"/>
    <n v="-167948"/>
  </r>
  <r>
    <x v="12"/>
    <x v="57"/>
    <x v="1"/>
    <x v="0"/>
    <x v="3"/>
    <x v="11"/>
    <n v="12097"/>
  </r>
  <r>
    <x v="12"/>
    <x v="57"/>
    <x v="1"/>
    <x v="0"/>
    <x v="3"/>
    <x v="12"/>
    <n v="4030"/>
  </r>
  <r>
    <x v="12"/>
    <x v="57"/>
    <x v="1"/>
    <x v="0"/>
    <x v="3"/>
    <x v="13"/>
    <n v="6770"/>
  </r>
  <r>
    <x v="12"/>
    <x v="57"/>
    <x v="1"/>
    <x v="0"/>
    <x v="3"/>
    <x v="14"/>
    <n v="0"/>
  </r>
  <r>
    <x v="12"/>
    <x v="57"/>
    <x v="1"/>
    <x v="0"/>
    <x v="3"/>
    <x v="15"/>
    <n v="0"/>
  </r>
  <r>
    <x v="12"/>
    <x v="57"/>
    <x v="1"/>
    <x v="0"/>
    <x v="4"/>
    <x v="4"/>
    <n v="952432"/>
  </r>
  <r>
    <x v="12"/>
    <x v="57"/>
    <x v="1"/>
    <x v="0"/>
    <x v="5"/>
    <x v="16"/>
    <n v="0"/>
  </r>
  <r>
    <x v="12"/>
    <x v="57"/>
    <x v="1"/>
    <x v="0"/>
    <x v="5"/>
    <x v="17"/>
    <n v="0"/>
  </r>
  <r>
    <x v="12"/>
    <x v="57"/>
    <x v="1"/>
    <x v="0"/>
    <x v="5"/>
    <x v="18"/>
    <n v="0"/>
  </r>
  <r>
    <x v="12"/>
    <x v="57"/>
    <x v="1"/>
    <x v="1"/>
    <x v="6"/>
    <x v="6"/>
    <n v="60434"/>
  </r>
  <r>
    <x v="12"/>
    <x v="57"/>
    <x v="1"/>
    <x v="2"/>
    <x v="7"/>
    <x v="7"/>
    <n v="439667"/>
  </r>
  <r>
    <x v="12"/>
    <x v="57"/>
    <x v="1"/>
    <x v="2"/>
    <x v="8"/>
    <x v="19"/>
    <n v="129461"/>
  </r>
  <r>
    <x v="12"/>
    <x v="57"/>
    <x v="1"/>
    <x v="2"/>
    <x v="8"/>
    <x v="20"/>
    <n v="46040"/>
  </r>
  <r>
    <x v="12"/>
    <x v="57"/>
    <x v="1"/>
    <x v="2"/>
    <x v="8"/>
    <x v="21"/>
    <n v="809823"/>
  </r>
  <r>
    <x v="12"/>
    <x v="57"/>
    <x v="1"/>
    <x v="2"/>
    <x v="9"/>
    <x v="9"/>
    <n v="563978"/>
  </r>
  <r>
    <x v="12"/>
    <x v="58"/>
    <x v="0"/>
    <x v="0"/>
    <x v="0"/>
    <x v="0"/>
    <n v="85508"/>
  </r>
  <r>
    <x v="12"/>
    <x v="58"/>
    <x v="0"/>
    <x v="0"/>
    <x v="1"/>
    <x v="1"/>
    <n v="598944"/>
  </r>
  <r>
    <x v="12"/>
    <x v="58"/>
    <x v="0"/>
    <x v="0"/>
    <x v="2"/>
    <x v="2"/>
    <n v="29624"/>
  </r>
  <r>
    <x v="12"/>
    <x v="58"/>
    <x v="0"/>
    <x v="0"/>
    <x v="3"/>
    <x v="10"/>
    <n v="-54035"/>
  </r>
  <r>
    <x v="12"/>
    <x v="58"/>
    <x v="0"/>
    <x v="0"/>
    <x v="3"/>
    <x v="11"/>
    <n v="0"/>
  </r>
  <r>
    <x v="12"/>
    <x v="58"/>
    <x v="0"/>
    <x v="0"/>
    <x v="3"/>
    <x v="12"/>
    <n v="3270"/>
  </r>
  <r>
    <x v="12"/>
    <x v="58"/>
    <x v="0"/>
    <x v="0"/>
    <x v="3"/>
    <x v="13"/>
    <n v="7732"/>
  </r>
  <r>
    <x v="12"/>
    <x v="58"/>
    <x v="0"/>
    <x v="0"/>
    <x v="3"/>
    <x v="14"/>
    <n v="0"/>
  </r>
  <r>
    <x v="12"/>
    <x v="58"/>
    <x v="0"/>
    <x v="0"/>
    <x v="3"/>
    <x v="15"/>
    <n v="750"/>
  </r>
  <r>
    <x v="12"/>
    <x v="58"/>
    <x v="0"/>
    <x v="0"/>
    <x v="4"/>
    <x v="4"/>
    <n v="716777"/>
  </r>
  <r>
    <x v="12"/>
    <x v="58"/>
    <x v="0"/>
    <x v="0"/>
    <x v="5"/>
    <x v="16"/>
    <n v="0"/>
  </r>
  <r>
    <x v="12"/>
    <x v="58"/>
    <x v="0"/>
    <x v="0"/>
    <x v="5"/>
    <x v="17"/>
    <n v="0"/>
  </r>
  <r>
    <x v="12"/>
    <x v="58"/>
    <x v="0"/>
    <x v="0"/>
    <x v="5"/>
    <x v="18"/>
    <n v="0"/>
  </r>
  <r>
    <x v="12"/>
    <x v="58"/>
    <x v="0"/>
    <x v="1"/>
    <x v="6"/>
    <x v="6"/>
    <n v="81807"/>
  </r>
  <r>
    <x v="12"/>
    <x v="58"/>
    <x v="0"/>
    <x v="2"/>
    <x v="7"/>
    <x v="7"/>
    <n v="321273"/>
  </r>
  <r>
    <x v="12"/>
    <x v="58"/>
    <x v="0"/>
    <x v="2"/>
    <x v="8"/>
    <x v="19"/>
    <n v="251872"/>
  </r>
  <r>
    <x v="12"/>
    <x v="58"/>
    <x v="0"/>
    <x v="2"/>
    <x v="8"/>
    <x v="20"/>
    <n v="23017"/>
  </r>
  <r>
    <x v="12"/>
    <x v="58"/>
    <x v="0"/>
    <x v="2"/>
    <x v="8"/>
    <x v="21"/>
    <n v="766572"/>
  </r>
  <r>
    <x v="12"/>
    <x v="58"/>
    <x v="0"/>
    <x v="2"/>
    <x v="9"/>
    <x v="9"/>
    <n v="192209"/>
  </r>
  <r>
    <x v="12"/>
    <x v="58"/>
    <x v="1"/>
    <x v="0"/>
    <x v="0"/>
    <x v="0"/>
    <n v="131002"/>
  </r>
  <r>
    <x v="12"/>
    <x v="58"/>
    <x v="1"/>
    <x v="0"/>
    <x v="1"/>
    <x v="1"/>
    <n v="635803"/>
  </r>
  <r>
    <x v="12"/>
    <x v="58"/>
    <x v="1"/>
    <x v="0"/>
    <x v="2"/>
    <x v="2"/>
    <n v="31472"/>
  </r>
  <r>
    <x v="12"/>
    <x v="58"/>
    <x v="1"/>
    <x v="0"/>
    <x v="3"/>
    <x v="10"/>
    <n v="-64976"/>
  </r>
  <r>
    <x v="12"/>
    <x v="58"/>
    <x v="1"/>
    <x v="0"/>
    <x v="3"/>
    <x v="11"/>
    <n v="0"/>
  </r>
  <r>
    <x v="12"/>
    <x v="58"/>
    <x v="1"/>
    <x v="0"/>
    <x v="3"/>
    <x v="12"/>
    <n v="3281"/>
  </r>
  <r>
    <x v="12"/>
    <x v="58"/>
    <x v="1"/>
    <x v="0"/>
    <x v="3"/>
    <x v="13"/>
    <n v="8306"/>
  </r>
  <r>
    <x v="12"/>
    <x v="58"/>
    <x v="1"/>
    <x v="0"/>
    <x v="3"/>
    <x v="14"/>
    <n v="0"/>
  </r>
  <r>
    <x v="12"/>
    <x v="58"/>
    <x v="1"/>
    <x v="0"/>
    <x v="3"/>
    <x v="15"/>
    <n v="750"/>
  </r>
  <r>
    <x v="12"/>
    <x v="58"/>
    <x v="1"/>
    <x v="0"/>
    <x v="4"/>
    <x v="4"/>
    <n v="762538"/>
  </r>
  <r>
    <x v="12"/>
    <x v="58"/>
    <x v="1"/>
    <x v="0"/>
    <x v="5"/>
    <x v="16"/>
    <n v="0"/>
  </r>
  <r>
    <x v="12"/>
    <x v="58"/>
    <x v="1"/>
    <x v="0"/>
    <x v="5"/>
    <x v="17"/>
    <n v="0"/>
  </r>
  <r>
    <x v="12"/>
    <x v="58"/>
    <x v="1"/>
    <x v="0"/>
    <x v="5"/>
    <x v="18"/>
    <n v="0"/>
  </r>
  <r>
    <x v="12"/>
    <x v="58"/>
    <x v="1"/>
    <x v="1"/>
    <x v="6"/>
    <x v="6"/>
    <n v="137866"/>
  </r>
  <r>
    <x v="12"/>
    <x v="58"/>
    <x v="1"/>
    <x v="2"/>
    <x v="7"/>
    <x v="7"/>
    <n v="321273"/>
  </r>
  <r>
    <x v="12"/>
    <x v="58"/>
    <x v="1"/>
    <x v="2"/>
    <x v="8"/>
    <x v="19"/>
    <n v="247731"/>
  </r>
  <r>
    <x v="12"/>
    <x v="58"/>
    <x v="1"/>
    <x v="2"/>
    <x v="8"/>
    <x v="20"/>
    <n v="23017"/>
  </r>
  <r>
    <x v="12"/>
    <x v="58"/>
    <x v="1"/>
    <x v="2"/>
    <x v="8"/>
    <x v="21"/>
    <n v="766572"/>
  </r>
  <r>
    <x v="12"/>
    <x v="58"/>
    <x v="1"/>
    <x v="2"/>
    <x v="9"/>
    <x v="9"/>
    <n v="392727"/>
  </r>
  <r>
    <x v="12"/>
    <x v="59"/>
    <x v="0"/>
    <x v="0"/>
    <x v="0"/>
    <x v="0"/>
    <n v="33610"/>
  </r>
  <r>
    <x v="12"/>
    <x v="59"/>
    <x v="0"/>
    <x v="0"/>
    <x v="1"/>
    <x v="1"/>
    <n v="308202"/>
  </r>
  <r>
    <x v="12"/>
    <x v="59"/>
    <x v="0"/>
    <x v="0"/>
    <x v="2"/>
    <x v="2"/>
    <n v="0"/>
  </r>
  <r>
    <x v="12"/>
    <x v="59"/>
    <x v="0"/>
    <x v="0"/>
    <x v="3"/>
    <x v="10"/>
    <n v="-39106"/>
  </r>
  <r>
    <x v="12"/>
    <x v="59"/>
    <x v="0"/>
    <x v="0"/>
    <x v="3"/>
    <x v="11"/>
    <n v="909"/>
  </r>
  <r>
    <x v="12"/>
    <x v="59"/>
    <x v="0"/>
    <x v="0"/>
    <x v="3"/>
    <x v="12"/>
    <n v="0"/>
  </r>
  <r>
    <x v="12"/>
    <x v="59"/>
    <x v="0"/>
    <x v="0"/>
    <x v="3"/>
    <x v="13"/>
    <n v="32166"/>
  </r>
  <r>
    <x v="12"/>
    <x v="59"/>
    <x v="0"/>
    <x v="0"/>
    <x v="3"/>
    <x v="14"/>
    <n v="0"/>
  </r>
  <r>
    <x v="12"/>
    <x v="59"/>
    <x v="0"/>
    <x v="0"/>
    <x v="3"/>
    <x v="15"/>
    <n v="0"/>
  </r>
  <r>
    <x v="12"/>
    <x v="59"/>
    <x v="0"/>
    <x v="0"/>
    <x v="4"/>
    <x v="4"/>
    <n v="214170"/>
  </r>
  <r>
    <x v="12"/>
    <x v="59"/>
    <x v="0"/>
    <x v="0"/>
    <x v="5"/>
    <x v="16"/>
    <n v="0"/>
  </r>
  <r>
    <x v="12"/>
    <x v="59"/>
    <x v="0"/>
    <x v="0"/>
    <x v="5"/>
    <x v="17"/>
    <n v="0"/>
  </r>
  <r>
    <x v="12"/>
    <x v="59"/>
    <x v="0"/>
    <x v="0"/>
    <x v="5"/>
    <x v="18"/>
    <n v="0"/>
  </r>
  <r>
    <x v="12"/>
    <x v="59"/>
    <x v="0"/>
    <x v="1"/>
    <x v="6"/>
    <x v="6"/>
    <n v="26655"/>
  </r>
  <r>
    <x v="12"/>
    <x v="59"/>
    <x v="0"/>
    <x v="2"/>
    <x v="7"/>
    <x v="7"/>
    <n v="0"/>
  </r>
  <r>
    <x v="12"/>
    <x v="59"/>
    <x v="0"/>
    <x v="2"/>
    <x v="8"/>
    <x v="19"/>
    <n v="331029"/>
  </r>
  <r>
    <x v="12"/>
    <x v="59"/>
    <x v="0"/>
    <x v="2"/>
    <x v="8"/>
    <x v="20"/>
    <n v="2617"/>
  </r>
  <r>
    <x v="12"/>
    <x v="59"/>
    <x v="0"/>
    <x v="2"/>
    <x v="8"/>
    <x v="21"/>
    <n v="126468"/>
  </r>
  <r>
    <x v="12"/>
    <x v="59"/>
    <x v="0"/>
    <x v="2"/>
    <x v="9"/>
    <x v="9"/>
    <n v="128554"/>
  </r>
  <r>
    <x v="12"/>
    <x v="59"/>
    <x v="1"/>
    <x v="0"/>
    <x v="0"/>
    <x v="0"/>
    <n v="57673"/>
  </r>
  <r>
    <x v="12"/>
    <x v="59"/>
    <x v="1"/>
    <x v="0"/>
    <x v="1"/>
    <x v="1"/>
    <n v="349415"/>
  </r>
  <r>
    <x v="12"/>
    <x v="59"/>
    <x v="1"/>
    <x v="0"/>
    <x v="2"/>
    <x v="2"/>
    <n v="0"/>
  </r>
  <r>
    <x v="12"/>
    <x v="59"/>
    <x v="1"/>
    <x v="0"/>
    <x v="3"/>
    <x v="10"/>
    <n v="-49749"/>
  </r>
  <r>
    <x v="12"/>
    <x v="59"/>
    <x v="1"/>
    <x v="0"/>
    <x v="3"/>
    <x v="11"/>
    <n v="909"/>
  </r>
  <r>
    <x v="12"/>
    <x v="59"/>
    <x v="1"/>
    <x v="0"/>
    <x v="3"/>
    <x v="12"/>
    <n v="0"/>
  </r>
  <r>
    <x v="12"/>
    <x v="59"/>
    <x v="1"/>
    <x v="0"/>
    <x v="3"/>
    <x v="13"/>
    <n v="3994"/>
  </r>
  <r>
    <x v="12"/>
    <x v="59"/>
    <x v="1"/>
    <x v="0"/>
    <x v="3"/>
    <x v="14"/>
    <n v="0"/>
  </r>
  <r>
    <x v="12"/>
    <x v="59"/>
    <x v="1"/>
    <x v="0"/>
    <x v="3"/>
    <x v="15"/>
    <n v="0"/>
  </r>
  <r>
    <x v="12"/>
    <x v="59"/>
    <x v="1"/>
    <x v="0"/>
    <x v="4"/>
    <x v="4"/>
    <n v="221847"/>
  </r>
  <r>
    <x v="12"/>
    <x v="59"/>
    <x v="1"/>
    <x v="0"/>
    <x v="5"/>
    <x v="16"/>
    <n v="0"/>
  </r>
  <r>
    <x v="12"/>
    <x v="59"/>
    <x v="1"/>
    <x v="0"/>
    <x v="5"/>
    <x v="17"/>
    <n v="0"/>
  </r>
  <r>
    <x v="12"/>
    <x v="59"/>
    <x v="1"/>
    <x v="0"/>
    <x v="5"/>
    <x v="18"/>
    <n v="0"/>
  </r>
  <r>
    <x v="12"/>
    <x v="59"/>
    <x v="1"/>
    <x v="1"/>
    <x v="6"/>
    <x v="6"/>
    <n v="6543"/>
  </r>
  <r>
    <x v="12"/>
    <x v="59"/>
    <x v="1"/>
    <x v="2"/>
    <x v="7"/>
    <x v="7"/>
    <n v="0"/>
  </r>
  <r>
    <x v="12"/>
    <x v="59"/>
    <x v="1"/>
    <x v="2"/>
    <x v="8"/>
    <x v="19"/>
    <n v="329971"/>
  </r>
  <r>
    <x v="12"/>
    <x v="59"/>
    <x v="1"/>
    <x v="2"/>
    <x v="8"/>
    <x v="20"/>
    <n v="2617"/>
  </r>
  <r>
    <x v="12"/>
    <x v="59"/>
    <x v="1"/>
    <x v="2"/>
    <x v="8"/>
    <x v="21"/>
    <n v="126468"/>
  </r>
  <r>
    <x v="12"/>
    <x v="59"/>
    <x v="1"/>
    <x v="2"/>
    <x v="9"/>
    <x v="9"/>
    <n v="221268"/>
  </r>
  <r>
    <x v="12"/>
    <x v="60"/>
    <x v="0"/>
    <x v="0"/>
    <x v="0"/>
    <x v="0"/>
    <n v="11307"/>
  </r>
  <r>
    <x v="12"/>
    <x v="60"/>
    <x v="0"/>
    <x v="0"/>
    <x v="1"/>
    <x v="1"/>
    <n v="297353"/>
  </r>
  <r>
    <x v="12"/>
    <x v="60"/>
    <x v="0"/>
    <x v="0"/>
    <x v="2"/>
    <x v="2"/>
    <n v="0"/>
  </r>
  <r>
    <x v="12"/>
    <x v="60"/>
    <x v="0"/>
    <x v="0"/>
    <x v="3"/>
    <x v="10"/>
    <n v="-1025"/>
  </r>
  <r>
    <x v="12"/>
    <x v="60"/>
    <x v="0"/>
    <x v="0"/>
    <x v="3"/>
    <x v="11"/>
    <n v="0"/>
  </r>
  <r>
    <x v="12"/>
    <x v="60"/>
    <x v="0"/>
    <x v="0"/>
    <x v="3"/>
    <x v="12"/>
    <n v="1310"/>
  </r>
  <r>
    <x v="12"/>
    <x v="60"/>
    <x v="0"/>
    <x v="0"/>
    <x v="3"/>
    <x v="13"/>
    <n v="3621"/>
  </r>
  <r>
    <x v="12"/>
    <x v="60"/>
    <x v="0"/>
    <x v="0"/>
    <x v="3"/>
    <x v="14"/>
    <n v="0"/>
  </r>
  <r>
    <x v="12"/>
    <x v="60"/>
    <x v="0"/>
    <x v="0"/>
    <x v="3"/>
    <x v="15"/>
    <n v="0"/>
  </r>
  <r>
    <x v="12"/>
    <x v="60"/>
    <x v="0"/>
    <x v="0"/>
    <x v="4"/>
    <x v="4"/>
    <n v="178483"/>
  </r>
  <r>
    <x v="12"/>
    <x v="60"/>
    <x v="0"/>
    <x v="0"/>
    <x v="5"/>
    <x v="16"/>
    <n v="0"/>
  </r>
  <r>
    <x v="12"/>
    <x v="60"/>
    <x v="0"/>
    <x v="0"/>
    <x v="5"/>
    <x v="17"/>
    <n v="0"/>
  </r>
  <r>
    <x v="12"/>
    <x v="60"/>
    <x v="0"/>
    <x v="0"/>
    <x v="5"/>
    <x v="18"/>
    <n v="0"/>
  </r>
  <r>
    <x v="12"/>
    <x v="60"/>
    <x v="0"/>
    <x v="1"/>
    <x v="6"/>
    <x v="6"/>
    <n v="10758"/>
  </r>
  <r>
    <x v="12"/>
    <x v="60"/>
    <x v="0"/>
    <x v="2"/>
    <x v="7"/>
    <x v="7"/>
    <n v="43425"/>
  </r>
  <r>
    <x v="12"/>
    <x v="60"/>
    <x v="0"/>
    <x v="2"/>
    <x v="8"/>
    <x v="19"/>
    <n v="163783"/>
  </r>
  <r>
    <x v="12"/>
    <x v="60"/>
    <x v="0"/>
    <x v="2"/>
    <x v="8"/>
    <x v="20"/>
    <n v="4113"/>
  </r>
  <r>
    <x v="12"/>
    <x v="60"/>
    <x v="0"/>
    <x v="2"/>
    <x v="8"/>
    <x v="21"/>
    <n v="201194"/>
  </r>
  <r>
    <x v="12"/>
    <x v="60"/>
    <x v="0"/>
    <x v="2"/>
    <x v="9"/>
    <x v="9"/>
    <n v="81480"/>
  </r>
  <r>
    <x v="12"/>
    <x v="60"/>
    <x v="1"/>
    <x v="0"/>
    <x v="0"/>
    <x v="0"/>
    <n v="21510"/>
  </r>
  <r>
    <x v="12"/>
    <x v="60"/>
    <x v="1"/>
    <x v="0"/>
    <x v="1"/>
    <x v="1"/>
    <n v="297746"/>
  </r>
  <r>
    <x v="12"/>
    <x v="60"/>
    <x v="1"/>
    <x v="0"/>
    <x v="2"/>
    <x v="2"/>
    <n v="0"/>
  </r>
  <r>
    <x v="12"/>
    <x v="60"/>
    <x v="1"/>
    <x v="0"/>
    <x v="3"/>
    <x v="10"/>
    <n v="-5855"/>
  </r>
  <r>
    <x v="12"/>
    <x v="60"/>
    <x v="1"/>
    <x v="0"/>
    <x v="3"/>
    <x v="11"/>
    <n v="0"/>
  </r>
  <r>
    <x v="12"/>
    <x v="60"/>
    <x v="1"/>
    <x v="0"/>
    <x v="3"/>
    <x v="12"/>
    <n v="1310"/>
  </r>
  <r>
    <x v="12"/>
    <x v="60"/>
    <x v="1"/>
    <x v="0"/>
    <x v="3"/>
    <x v="13"/>
    <n v="1738"/>
  </r>
  <r>
    <x v="12"/>
    <x v="60"/>
    <x v="1"/>
    <x v="0"/>
    <x v="3"/>
    <x v="14"/>
    <n v="0"/>
  </r>
  <r>
    <x v="12"/>
    <x v="60"/>
    <x v="1"/>
    <x v="0"/>
    <x v="3"/>
    <x v="15"/>
    <n v="0"/>
  </r>
  <r>
    <x v="12"/>
    <x v="60"/>
    <x v="1"/>
    <x v="0"/>
    <x v="4"/>
    <x v="4"/>
    <n v="178483"/>
  </r>
  <r>
    <x v="12"/>
    <x v="60"/>
    <x v="1"/>
    <x v="0"/>
    <x v="5"/>
    <x v="16"/>
    <n v="0"/>
  </r>
  <r>
    <x v="12"/>
    <x v="60"/>
    <x v="1"/>
    <x v="0"/>
    <x v="5"/>
    <x v="17"/>
    <n v="0"/>
  </r>
  <r>
    <x v="12"/>
    <x v="60"/>
    <x v="1"/>
    <x v="0"/>
    <x v="5"/>
    <x v="18"/>
    <n v="-423"/>
  </r>
  <r>
    <x v="12"/>
    <x v="60"/>
    <x v="1"/>
    <x v="1"/>
    <x v="6"/>
    <x v="6"/>
    <n v="5400"/>
  </r>
  <r>
    <x v="12"/>
    <x v="60"/>
    <x v="1"/>
    <x v="2"/>
    <x v="7"/>
    <x v="7"/>
    <n v="43425"/>
  </r>
  <r>
    <x v="12"/>
    <x v="60"/>
    <x v="1"/>
    <x v="2"/>
    <x v="8"/>
    <x v="19"/>
    <n v="163445"/>
  </r>
  <r>
    <x v="12"/>
    <x v="60"/>
    <x v="1"/>
    <x v="2"/>
    <x v="8"/>
    <x v="20"/>
    <n v="4113"/>
  </r>
  <r>
    <x v="12"/>
    <x v="60"/>
    <x v="1"/>
    <x v="2"/>
    <x v="8"/>
    <x v="21"/>
    <n v="201194"/>
  </r>
  <r>
    <x v="12"/>
    <x v="60"/>
    <x v="1"/>
    <x v="2"/>
    <x v="9"/>
    <x v="9"/>
    <n v="94192"/>
  </r>
  <r>
    <x v="12"/>
    <x v="61"/>
    <x v="0"/>
    <x v="0"/>
    <x v="0"/>
    <x v="0"/>
    <n v="18726"/>
  </r>
  <r>
    <x v="12"/>
    <x v="61"/>
    <x v="0"/>
    <x v="0"/>
    <x v="1"/>
    <x v="1"/>
    <n v="425248"/>
  </r>
  <r>
    <x v="12"/>
    <x v="61"/>
    <x v="0"/>
    <x v="0"/>
    <x v="2"/>
    <x v="2"/>
    <n v="0"/>
  </r>
  <r>
    <x v="12"/>
    <x v="61"/>
    <x v="0"/>
    <x v="0"/>
    <x v="3"/>
    <x v="10"/>
    <n v="-28922"/>
  </r>
  <r>
    <x v="12"/>
    <x v="61"/>
    <x v="0"/>
    <x v="0"/>
    <x v="3"/>
    <x v="11"/>
    <n v="0"/>
  </r>
  <r>
    <x v="12"/>
    <x v="61"/>
    <x v="0"/>
    <x v="0"/>
    <x v="3"/>
    <x v="12"/>
    <n v="0"/>
  </r>
  <r>
    <x v="12"/>
    <x v="61"/>
    <x v="0"/>
    <x v="0"/>
    <x v="3"/>
    <x v="13"/>
    <n v="15991"/>
  </r>
  <r>
    <x v="12"/>
    <x v="61"/>
    <x v="0"/>
    <x v="0"/>
    <x v="3"/>
    <x v="14"/>
    <n v="0"/>
  </r>
  <r>
    <x v="12"/>
    <x v="61"/>
    <x v="0"/>
    <x v="0"/>
    <x v="3"/>
    <x v="15"/>
    <n v="0"/>
  </r>
  <r>
    <x v="12"/>
    <x v="61"/>
    <x v="0"/>
    <x v="0"/>
    <x v="4"/>
    <x v="4"/>
    <n v="344719"/>
  </r>
  <r>
    <x v="12"/>
    <x v="61"/>
    <x v="0"/>
    <x v="0"/>
    <x v="5"/>
    <x v="16"/>
    <n v="0"/>
  </r>
  <r>
    <x v="12"/>
    <x v="61"/>
    <x v="0"/>
    <x v="0"/>
    <x v="5"/>
    <x v="17"/>
    <n v="0"/>
  </r>
  <r>
    <x v="12"/>
    <x v="61"/>
    <x v="0"/>
    <x v="0"/>
    <x v="5"/>
    <x v="18"/>
    <n v="0"/>
  </r>
  <r>
    <x v="12"/>
    <x v="61"/>
    <x v="0"/>
    <x v="1"/>
    <x v="6"/>
    <x v="6"/>
    <n v="56384"/>
  </r>
  <r>
    <x v="12"/>
    <x v="61"/>
    <x v="0"/>
    <x v="2"/>
    <x v="7"/>
    <x v="7"/>
    <n v="120532"/>
  </r>
  <r>
    <x v="12"/>
    <x v="61"/>
    <x v="0"/>
    <x v="2"/>
    <x v="8"/>
    <x v="19"/>
    <n v="248565"/>
  </r>
  <r>
    <x v="12"/>
    <x v="61"/>
    <x v="0"/>
    <x v="2"/>
    <x v="8"/>
    <x v="20"/>
    <n v="6940"/>
  </r>
  <r>
    <x v="12"/>
    <x v="61"/>
    <x v="0"/>
    <x v="2"/>
    <x v="8"/>
    <x v="21"/>
    <n v="329821"/>
  </r>
  <r>
    <x v="12"/>
    <x v="61"/>
    <x v="0"/>
    <x v="2"/>
    <x v="9"/>
    <x v="9"/>
    <n v="152150"/>
  </r>
  <r>
    <x v="12"/>
    <x v="61"/>
    <x v="1"/>
    <x v="0"/>
    <x v="0"/>
    <x v="0"/>
    <n v="37353"/>
  </r>
  <r>
    <x v="12"/>
    <x v="61"/>
    <x v="1"/>
    <x v="0"/>
    <x v="1"/>
    <x v="1"/>
    <n v="475367"/>
  </r>
  <r>
    <x v="12"/>
    <x v="61"/>
    <x v="1"/>
    <x v="0"/>
    <x v="2"/>
    <x v="2"/>
    <n v="0"/>
  </r>
  <r>
    <x v="12"/>
    <x v="61"/>
    <x v="1"/>
    <x v="0"/>
    <x v="3"/>
    <x v="10"/>
    <n v="-33675"/>
  </r>
  <r>
    <x v="12"/>
    <x v="61"/>
    <x v="1"/>
    <x v="0"/>
    <x v="3"/>
    <x v="11"/>
    <n v="0"/>
  </r>
  <r>
    <x v="12"/>
    <x v="61"/>
    <x v="1"/>
    <x v="0"/>
    <x v="3"/>
    <x v="12"/>
    <n v="0"/>
  </r>
  <r>
    <x v="12"/>
    <x v="61"/>
    <x v="1"/>
    <x v="0"/>
    <x v="3"/>
    <x v="13"/>
    <n v="4125"/>
  </r>
  <r>
    <x v="12"/>
    <x v="61"/>
    <x v="1"/>
    <x v="0"/>
    <x v="3"/>
    <x v="14"/>
    <n v="0"/>
  </r>
  <r>
    <x v="12"/>
    <x v="61"/>
    <x v="1"/>
    <x v="0"/>
    <x v="3"/>
    <x v="15"/>
    <n v="0"/>
  </r>
  <r>
    <x v="12"/>
    <x v="61"/>
    <x v="1"/>
    <x v="0"/>
    <x v="4"/>
    <x v="4"/>
    <n v="361884"/>
  </r>
  <r>
    <x v="12"/>
    <x v="61"/>
    <x v="1"/>
    <x v="0"/>
    <x v="5"/>
    <x v="16"/>
    <n v="0"/>
  </r>
  <r>
    <x v="12"/>
    <x v="61"/>
    <x v="1"/>
    <x v="0"/>
    <x v="5"/>
    <x v="17"/>
    <n v="0"/>
  </r>
  <r>
    <x v="12"/>
    <x v="61"/>
    <x v="1"/>
    <x v="0"/>
    <x v="5"/>
    <x v="18"/>
    <n v="-4981"/>
  </r>
  <r>
    <x v="12"/>
    <x v="61"/>
    <x v="1"/>
    <x v="1"/>
    <x v="6"/>
    <x v="6"/>
    <n v="90804"/>
  </r>
  <r>
    <x v="12"/>
    <x v="61"/>
    <x v="1"/>
    <x v="2"/>
    <x v="7"/>
    <x v="7"/>
    <n v="120532"/>
  </r>
  <r>
    <x v="12"/>
    <x v="61"/>
    <x v="1"/>
    <x v="2"/>
    <x v="8"/>
    <x v="19"/>
    <n v="245584"/>
  </r>
  <r>
    <x v="12"/>
    <x v="61"/>
    <x v="1"/>
    <x v="2"/>
    <x v="8"/>
    <x v="20"/>
    <n v="6940"/>
  </r>
  <r>
    <x v="12"/>
    <x v="61"/>
    <x v="1"/>
    <x v="2"/>
    <x v="8"/>
    <x v="21"/>
    <n v="329821"/>
  </r>
  <r>
    <x v="12"/>
    <x v="61"/>
    <x v="1"/>
    <x v="2"/>
    <x v="9"/>
    <x v="9"/>
    <n v="297062"/>
  </r>
  <r>
    <x v="12"/>
    <x v="62"/>
    <x v="0"/>
    <x v="0"/>
    <x v="0"/>
    <x v="0"/>
    <n v="12767"/>
  </r>
  <r>
    <x v="12"/>
    <x v="62"/>
    <x v="0"/>
    <x v="0"/>
    <x v="1"/>
    <x v="1"/>
    <n v="242364"/>
  </r>
  <r>
    <x v="12"/>
    <x v="62"/>
    <x v="0"/>
    <x v="0"/>
    <x v="2"/>
    <x v="2"/>
    <n v="0"/>
  </r>
  <r>
    <x v="12"/>
    <x v="62"/>
    <x v="0"/>
    <x v="0"/>
    <x v="3"/>
    <x v="10"/>
    <n v="-910"/>
  </r>
  <r>
    <x v="12"/>
    <x v="62"/>
    <x v="0"/>
    <x v="0"/>
    <x v="3"/>
    <x v="11"/>
    <n v="0"/>
  </r>
  <r>
    <x v="12"/>
    <x v="62"/>
    <x v="0"/>
    <x v="0"/>
    <x v="3"/>
    <x v="12"/>
    <n v="0"/>
  </r>
  <r>
    <x v="12"/>
    <x v="62"/>
    <x v="0"/>
    <x v="0"/>
    <x v="3"/>
    <x v="13"/>
    <n v="13859"/>
  </r>
  <r>
    <x v="12"/>
    <x v="62"/>
    <x v="0"/>
    <x v="0"/>
    <x v="3"/>
    <x v="14"/>
    <n v="0"/>
  </r>
  <r>
    <x v="12"/>
    <x v="62"/>
    <x v="0"/>
    <x v="0"/>
    <x v="3"/>
    <x v="15"/>
    <n v="0"/>
  </r>
  <r>
    <x v="12"/>
    <x v="62"/>
    <x v="0"/>
    <x v="0"/>
    <x v="4"/>
    <x v="4"/>
    <n v="237614"/>
  </r>
  <r>
    <x v="12"/>
    <x v="62"/>
    <x v="0"/>
    <x v="0"/>
    <x v="5"/>
    <x v="16"/>
    <n v="0"/>
  </r>
  <r>
    <x v="12"/>
    <x v="62"/>
    <x v="0"/>
    <x v="0"/>
    <x v="5"/>
    <x v="17"/>
    <n v="0"/>
  </r>
  <r>
    <x v="12"/>
    <x v="62"/>
    <x v="0"/>
    <x v="0"/>
    <x v="5"/>
    <x v="18"/>
    <n v="0"/>
  </r>
  <r>
    <x v="12"/>
    <x v="62"/>
    <x v="0"/>
    <x v="1"/>
    <x v="6"/>
    <x v="6"/>
    <n v="23075"/>
  </r>
  <r>
    <x v="12"/>
    <x v="62"/>
    <x v="0"/>
    <x v="2"/>
    <x v="7"/>
    <x v="7"/>
    <n v="185047"/>
  </r>
  <r>
    <x v="12"/>
    <x v="62"/>
    <x v="0"/>
    <x v="2"/>
    <x v="8"/>
    <x v="19"/>
    <n v="38305"/>
  </r>
  <r>
    <x v="12"/>
    <x v="62"/>
    <x v="0"/>
    <x v="2"/>
    <x v="8"/>
    <x v="20"/>
    <n v="692"/>
  </r>
  <r>
    <x v="12"/>
    <x v="62"/>
    <x v="0"/>
    <x v="2"/>
    <x v="8"/>
    <x v="21"/>
    <n v="208131"/>
  </r>
  <r>
    <x v="12"/>
    <x v="62"/>
    <x v="0"/>
    <x v="2"/>
    <x v="9"/>
    <x v="9"/>
    <n v="70696"/>
  </r>
  <r>
    <x v="12"/>
    <x v="62"/>
    <x v="1"/>
    <x v="0"/>
    <x v="0"/>
    <x v="0"/>
    <n v="15908"/>
  </r>
  <r>
    <x v="12"/>
    <x v="62"/>
    <x v="1"/>
    <x v="0"/>
    <x v="1"/>
    <x v="1"/>
    <n v="247954"/>
  </r>
  <r>
    <x v="12"/>
    <x v="62"/>
    <x v="1"/>
    <x v="0"/>
    <x v="2"/>
    <x v="2"/>
    <n v="0"/>
  </r>
  <r>
    <x v="12"/>
    <x v="62"/>
    <x v="1"/>
    <x v="0"/>
    <x v="3"/>
    <x v="10"/>
    <n v="-4472"/>
  </r>
  <r>
    <x v="12"/>
    <x v="62"/>
    <x v="1"/>
    <x v="0"/>
    <x v="3"/>
    <x v="11"/>
    <n v="0"/>
  </r>
  <r>
    <x v="12"/>
    <x v="62"/>
    <x v="1"/>
    <x v="0"/>
    <x v="3"/>
    <x v="12"/>
    <n v="0"/>
  </r>
  <r>
    <x v="12"/>
    <x v="62"/>
    <x v="1"/>
    <x v="0"/>
    <x v="3"/>
    <x v="13"/>
    <n v="8364"/>
  </r>
  <r>
    <x v="12"/>
    <x v="62"/>
    <x v="1"/>
    <x v="0"/>
    <x v="3"/>
    <x v="14"/>
    <n v="0"/>
  </r>
  <r>
    <x v="12"/>
    <x v="62"/>
    <x v="1"/>
    <x v="0"/>
    <x v="3"/>
    <x v="15"/>
    <n v="0"/>
  </r>
  <r>
    <x v="12"/>
    <x v="62"/>
    <x v="1"/>
    <x v="0"/>
    <x v="4"/>
    <x v="4"/>
    <n v="237614"/>
  </r>
  <r>
    <x v="12"/>
    <x v="62"/>
    <x v="1"/>
    <x v="0"/>
    <x v="5"/>
    <x v="16"/>
    <n v="0"/>
  </r>
  <r>
    <x v="12"/>
    <x v="62"/>
    <x v="1"/>
    <x v="0"/>
    <x v="5"/>
    <x v="17"/>
    <n v="0"/>
  </r>
  <r>
    <x v="12"/>
    <x v="62"/>
    <x v="1"/>
    <x v="0"/>
    <x v="5"/>
    <x v="18"/>
    <n v="0"/>
  </r>
  <r>
    <x v="12"/>
    <x v="62"/>
    <x v="1"/>
    <x v="1"/>
    <x v="6"/>
    <x v="6"/>
    <n v="16518"/>
  </r>
  <r>
    <x v="12"/>
    <x v="62"/>
    <x v="1"/>
    <x v="2"/>
    <x v="7"/>
    <x v="7"/>
    <n v="185047"/>
  </r>
  <r>
    <x v="12"/>
    <x v="62"/>
    <x v="1"/>
    <x v="2"/>
    <x v="8"/>
    <x v="19"/>
    <n v="37534"/>
  </r>
  <r>
    <x v="12"/>
    <x v="62"/>
    <x v="1"/>
    <x v="2"/>
    <x v="8"/>
    <x v="20"/>
    <n v="692"/>
  </r>
  <r>
    <x v="12"/>
    <x v="62"/>
    <x v="1"/>
    <x v="2"/>
    <x v="8"/>
    <x v="21"/>
    <n v="208131"/>
  </r>
  <r>
    <x v="12"/>
    <x v="62"/>
    <x v="1"/>
    <x v="2"/>
    <x v="9"/>
    <x v="9"/>
    <n v="82698"/>
  </r>
  <r>
    <x v="13"/>
    <x v="0"/>
    <x v="0"/>
    <x v="0"/>
    <x v="0"/>
    <x v="0"/>
    <n v="4150801"/>
  </r>
  <r>
    <x v="13"/>
    <x v="0"/>
    <x v="0"/>
    <x v="0"/>
    <x v="1"/>
    <x v="1"/>
    <n v="35970773"/>
  </r>
  <r>
    <x v="13"/>
    <x v="0"/>
    <x v="0"/>
    <x v="0"/>
    <x v="2"/>
    <x v="2"/>
    <n v="14623036"/>
  </r>
  <r>
    <x v="13"/>
    <x v="0"/>
    <x v="0"/>
    <x v="0"/>
    <x v="3"/>
    <x v="10"/>
    <n v="-2803978"/>
  </r>
  <r>
    <x v="13"/>
    <x v="0"/>
    <x v="0"/>
    <x v="0"/>
    <x v="3"/>
    <x v="11"/>
    <n v="-284180"/>
  </r>
  <r>
    <x v="13"/>
    <x v="0"/>
    <x v="0"/>
    <x v="0"/>
    <x v="3"/>
    <x v="12"/>
    <n v="140885"/>
  </r>
  <r>
    <x v="13"/>
    <x v="0"/>
    <x v="0"/>
    <x v="0"/>
    <x v="3"/>
    <x v="13"/>
    <n v="2187863"/>
  </r>
  <r>
    <x v="13"/>
    <x v="0"/>
    <x v="0"/>
    <x v="0"/>
    <x v="3"/>
    <x v="14"/>
    <n v="-15131"/>
  </r>
  <r>
    <x v="13"/>
    <x v="0"/>
    <x v="0"/>
    <x v="0"/>
    <x v="3"/>
    <x v="15"/>
    <n v="0"/>
  </r>
  <r>
    <x v="13"/>
    <x v="0"/>
    <x v="0"/>
    <x v="0"/>
    <x v="4"/>
    <x v="4"/>
    <n v="49151204"/>
  </r>
  <r>
    <x v="13"/>
    <x v="0"/>
    <x v="0"/>
    <x v="0"/>
    <x v="5"/>
    <x v="16"/>
    <n v="0"/>
  </r>
  <r>
    <x v="13"/>
    <x v="0"/>
    <x v="0"/>
    <x v="0"/>
    <x v="5"/>
    <x v="17"/>
    <n v="0"/>
  </r>
  <r>
    <x v="13"/>
    <x v="0"/>
    <x v="0"/>
    <x v="0"/>
    <x v="5"/>
    <x v="18"/>
    <n v="0"/>
  </r>
  <r>
    <x v="13"/>
    <x v="0"/>
    <x v="0"/>
    <x v="1"/>
    <x v="6"/>
    <x v="6"/>
    <n v="-13635637"/>
  </r>
  <r>
    <x v="13"/>
    <x v="0"/>
    <x v="0"/>
    <x v="2"/>
    <x v="7"/>
    <x v="7"/>
    <n v="6193805"/>
  </r>
  <r>
    <x v="13"/>
    <x v="0"/>
    <x v="0"/>
    <x v="2"/>
    <x v="8"/>
    <x v="19"/>
    <n v="12250926"/>
  </r>
  <r>
    <x v="13"/>
    <x v="0"/>
    <x v="0"/>
    <x v="2"/>
    <x v="8"/>
    <x v="20"/>
    <n v="1140028"/>
  </r>
  <r>
    <x v="13"/>
    <x v="0"/>
    <x v="0"/>
    <x v="2"/>
    <x v="8"/>
    <x v="21"/>
    <n v="55893637"/>
  </r>
  <r>
    <x v="13"/>
    <x v="0"/>
    <x v="0"/>
    <x v="2"/>
    <x v="9"/>
    <x v="9"/>
    <n v="15556322"/>
  </r>
  <r>
    <x v="13"/>
    <x v="0"/>
    <x v="1"/>
    <x v="0"/>
    <x v="0"/>
    <x v="0"/>
    <n v="16250941"/>
  </r>
  <r>
    <x v="13"/>
    <x v="0"/>
    <x v="1"/>
    <x v="0"/>
    <x v="1"/>
    <x v="1"/>
    <n v="48559418"/>
  </r>
  <r>
    <x v="13"/>
    <x v="0"/>
    <x v="1"/>
    <x v="0"/>
    <x v="2"/>
    <x v="2"/>
    <n v="14666288"/>
  </r>
  <r>
    <x v="13"/>
    <x v="0"/>
    <x v="1"/>
    <x v="0"/>
    <x v="3"/>
    <x v="10"/>
    <n v="-7719401"/>
  </r>
  <r>
    <x v="13"/>
    <x v="0"/>
    <x v="1"/>
    <x v="0"/>
    <x v="3"/>
    <x v="11"/>
    <n v="-11906729"/>
  </r>
  <r>
    <x v="13"/>
    <x v="0"/>
    <x v="1"/>
    <x v="0"/>
    <x v="3"/>
    <x v="12"/>
    <n v="17078"/>
  </r>
  <r>
    <x v="13"/>
    <x v="0"/>
    <x v="1"/>
    <x v="0"/>
    <x v="3"/>
    <x v="13"/>
    <n v="1328245"/>
  </r>
  <r>
    <x v="13"/>
    <x v="0"/>
    <x v="1"/>
    <x v="0"/>
    <x v="3"/>
    <x v="14"/>
    <n v="5059752"/>
  </r>
  <r>
    <x v="13"/>
    <x v="0"/>
    <x v="1"/>
    <x v="0"/>
    <x v="3"/>
    <x v="15"/>
    <n v="0"/>
  </r>
  <r>
    <x v="13"/>
    <x v="0"/>
    <x v="1"/>
    <x v="0"/>
    <x v="4"/>
    <x v="4"/>
    <n v="59851032"/>
  </r>
  <r>
    <x v="13"/>
    <x v="0"/>
    <x v="1"/>
    <x v="0"/>
    <x v="5"/>
    <x v="16"/>
    <n v="-765364"/>
  </r>
  <r>
    <x v="13"/>
    <x v="0"/>
    <x v="1"/>
    <x v="0"/>
    <x v="5"/>
    <x v="17"/>
    <n v="3824361"/>
  </r>
  <r>
    <x v="13"/>
    <x v="0"/>
    <x v="1"/>
    <x v="0"/>
    <x v="5"/>
    <x v="18"/>
    <n v="582946"/>
  </r>
  <r>
    <x v="13"/>
    <x v="0"/>
    <x v="1"/>
    <x v="1"/>
    <x v="6"/>
    <x v="6"/>
    <n v="-4979556"/>
  </r>
  <r>
    <x v="13"/>
    <x v="0"/>
    <x v="1"/>
    <x v="2"/>
    <x v="7"/>
    <x v="7"/>
    <n v="6193805"/>
  </r>
  <r>
    <x v="13"/>
    <x v="0"/>
    <x v="1"/>
    <x v="2"/>
    <x v="8"/>
    <x v="19"/>
    <n v="11863458"/>
  </r>
  <r>
    <x v="13"/>
    <x v="0"/>
    <x v="1"/>
    <x v="2"/>
    <x v="8"/>
    <x v="20"/>
    <n v="1103960"/>
  </r>
  <r>
    <x v="13"/>
    <x v="0"/>
    <x v="1"/>
    <x v="2"/>
    <x v="8"/>
    <x v="21"/>
    <n v="55893637"/>
  </r>
  <r>
    <x v="13"/>
    <x v="0"/>
    <x v="1"/>
    <x v="2"/>
    <x v="9"/>
    <x v="9"/>
    <n v="68872375"/>
  </r>
  <r>
    <x v="13"/>
    <x v="1"/>
    <x v="0"/>
    <x v="0"/>
    <x v="0"/>
    <x v="0"/>
    <n v="1190875"/>
  </r>
  <r>
    <x v="13"/>
    <x v="1"/>
    <x v="0"/>
    <x v="0"/>
    <x v="1"/>
    <x v="1"/>
    <n v="7344095"/>
  </r>
  <r>
    <x v="13"/>
    <x v="1"/>
    <x v="0"/>
    <x v="0"/>
    <x v="2"/>
    <x v="2"/>
    <n v="468625"/>
  </r>
  <r>
    <x v="13"/>
    <x v="1"/>
    <x v="0"/>
    <x v="0"/>
    <x v="3"/>
    <x v="10"/>
    <n v="-1667371"/>
  </r>
  <r>
    <x v="13"/>
    <x v="1"/>
    <x v="0"/>
    <x v="0"/>
    <x v="3"/>
    <x v="11"/>
    <n v="0"/>
  </r>
  <r>
    <x v="13"/>
    <x v="1"/>
    <x v="0"/>
    <x v="0"/>
    <x v="3"/>
    <x v="12"/>
    <n v="4648"/>
  </r>
  <r>
    <x v="13"/>
    <x v="1"/>
    <x v="0"/>
    <x v="0"/>
    <x v="3"/>
    <x v="13"/>
    <n v="172959"/>
  </r>
  <r>
    <x v="13"/>
    <x v="1"/>
    <x v="0"/>
    <x v="0"/>
    <x v="3"/>
    <x v="14"/>
    <n v="37183"/>
  </r>
  <r>
    <x v="13"/>
    <x v="1"/>
    <x v="0"/>
    <x v="0"/>
    <x v="3"/>
    <x v="15"/>
    <n v="0"/>
  </r>
  <r>
    <x v="13"/>
    <x v="1"/>
    <x v="0"/>
    <x v="0"/>
    <x v="4"/>
    <x v="4"/>
    <n v="12814829"/>
  </r>
  <r>
    <x v="13"/>
    <x v="1"/>
    <x v="0"/>
    <x v="0"/>
    <x v="5"/>
    <x v="16"/>
    <n v="0"/>
  </r>
  <r>
    <x v="13"/>
    <x v="1"/>
    <x v="0"/>
    <x v="0"/>
    <x v="5"/>
    <x v="17"/>
    <n v="0"/>
  </r>
  <r>
    <x v="13"/>
    <x v="1"/>
    <x v="0"/>
    <x v="0"/>
    <x v="5"/>
    <x v="18"/>
    <n v="0"/>
  </r>
  <r>
    <x v="13"/>
    <x v="1"/>
    <x v="0"/>
    <x v="1"/>
    <x v="6"/>
    <x v="6"/>
    <n v="-221818"/>
  </r>
  <r>
    <x v="13"/>
    <x v="1"/>
    <x v="0"/>
    <x v="2"/>
    <x v="7"/>
    <x v="7"/>
    <n v="1140898"/>
  </r>
  <r>
    <x v="13"/>
    <x v="1"/>
    <x v="0"/>
    <x v="2"/>
    <x v="8"/>
    <x v="19"/>
    <n v="2244839"/>
  </r>
  <r>
    <x v="13"/>
    <x v="1"/>
    <x v="0"/>
    <x v="2"/>
    <x v="8"/>
    <x v="20"/>
    <n v="389207"/>
  </r>
  <r>
    <x v="13"/>
    <x v="1"/>
    <x v="0"/>
    <x v="2"/>
    <x v="8"/>
    <x v="21"/>
    <n v="15963932"/>
  </r>
  <r>
    <x v="13"/>
    <x v="1"/>
    <x v="0"/>
    <x v="2"/>
    <x v="9"/>
    <x v="9"/>
    <n v="3310311"/>
  </r>
  <r>
    <x v="13"/>
    <x v="1"/>
    <x v="1"/>
    <x v="0"/>
    <x v="0"/>
    <x v="0"/>
    <n v="1393812"/>
  </r>
  <r>
    <x v="13"/>
    <x v="1"/>
    <x v="1"/>
    <x v="0"/>
    <x v="1"/>
    <x v="1"/>
    <n v="7700605"/>
  </r>
  <r>
    <x v="13"/>
    <x v="1"/>
    <x v="1"/>
    <x v="0"/>
    <x v="2"/>
    <x v="2"/>
    <n v="468625"/>
  </r>
  <r>
    <x v="13"/>
    <x v="1"/>
    <x v="1"/>
    <x v="0"/>
    <x v="3"/>
    <x v="10"/>
    <n v="-2144739"/>
  </r>
  <r>
    <x v="13"/>
    <x v="1"/>
    <x v="1"/>
    <x v="0"/>
    <x v="3"/>
    <x v="11"/>
    <n v="0"/>
  </r>
  <r>
    <x v="13"/>
    <x v="1"/>
    <x v="1"/>
    <x v="0"/>
    <x v="3"/>
    <x v="12"/>
    <n v="4648"/>
  </r>
  <r>
    <x v="13"/>
    <x v="1"/>
    <x v="1"/>
    <x v="0"/>
    <x v="3"/>
    <x v="13"/>
    <n v="96146"/>
  </r>
  <r>
    <x v="13"/>
    <x v="1"/>
    <x v="1"/>
    <x v="0"/>
    <x v="3"/>
    <x v="14"/>
    <n v="37183"/>
  </r>
  <r>
    <x v="13"/>
    <x v="1"/>
    <x v="1"/>
    <x v="0"/>
    <x v="3"/>
    <x v="15"/>
    <n v="0"/>
  </r>
  <r>
    <x v="13"/>
    <x v="1"/>
    <x v="1"/>
    <x v="0"/>
    <x v="4"/>
    <x v="4"/>
    <n v="12868270"/>
  </r>
  <r>
    <x v="13"/>
    <x v="1"/>
    <x v="1"/>
    <x v="0"/>
    <x v="5"/>
    <x v="16"/>
    <n v="0"/>
  </r>
  <r>
    <x v="13"/>
    <x v="1"/>
    <x v="1"/>
    <x v="0"/>
    <x v="5"/>
    <x v="17"/>
    <n v="0"/>
  </r>
  <r>
    <x v="13"/>
    <x v="1"/>
    <x v="1"/>
    <x v="0"/>
    <x v="5"/>
    <x v="18"/>
    <n v="0"/>
  </r>
  <r>
    <x v="13"/>
    <x v="1"/>
    <x v="1"/>
    <x v="1"/>
    <x v="6"/>
    <x v="6"/>
    <n v="160605"/>
  </r>
  <r>
    <x v="13"/>
    <x v="1"/>
    <x v="1"/>
    <x v="2"/>
    <x v="7"/>
    <x v="7"/>
    <n v="1140898"/>
  </r>
  <r>
    <x v="13"/>
    <x v="1"/>
    <x v="1"/>
    <x v="2"/>
    <x v="8"/>
    <x v="19"/>
    <n v="2176478"/>
  </r>
  <r>
    <x v="13"/>
    <x v="1"/>
    <x v="1"/>
    <x v="2"/>
    <x v="8"/>
    <x v="20"/>
    <n v="389207"/>
  </r>
  <r>
    <x v="13"/>
    <x v="1"/>
    <x v="1"/>
    <x v="2"/>
    <x v="8"/>
    <x v="21"/>
    <n v="15963932"/>
  </r>
  <r>
    <x v="13"/>
    <x v="1"/>
    <x v="1"/>
    <x v="2"/>
    <x v="9"/>
    <x v="9"/>
    <n v="4928164"/>
  </r>
  <r>
    <x v="13"/>
    <x v="2"/>
    <x v="0"/>
    <x v="0"/>
    <x v="0"/>
    <x v="0"/>
    <n v="84586"/>
  </r>
  <r>
    <x v="13"/>
    <x v="2"/>
    <x v="0"/>
    <x v="0"/>
    <x v="1"/>
    <x v="1"/>
    <n v="1144090"/>
  </r>
  <r>
    <x v="13"/>
    <x v="2"/>
    <x v="0"/>
    <x v="0"/>
    <x v="2"/>
    <x v="2"/>
    <n v="222452"/>
  </r>
  <r>
    <x v="13"/>
    <x v="2"/>
    <x v="0"/>
    <x v="0"/>
    <x v="3"/>
    <x v="10"/>
    <n v="-12028"/>
  </r>
  <r>
    <x v="13"/>
    <x v="2"/>
    <x v="0"/>
    <x v="0"/>
    <x v="3"/>
    <x v="11"/>
    <n v="12365"/>
  </r>
  <r>
    <x v="13"/>
    <x v="2"/>
    <x v="0"/>
    <x v="0"/>
    <x v="3"/>
    <x v="12"/>
    <n v="50778"/>
  </r>
  <r>
    <x v="13"/>
    <x v="2"/>
    <x v="0"/>
    <x v="0"/>
    <x v="3"/>
    <x v="13"/>
    <n v="65580"/>
  </r>
  <r>
    <x v="13"/>
    <x v="2"/>
    <x v="0"/>
    <x v="0"/>
    <x v="3"/>
    <x v="14"/>
    <n v="0"/>
  </r>
  <r>
    <x v="13"/>
    <x v="2"/>
    <x v="0"/>
    <x v="0"/>
    <x v="3"/>
    <x v="15"/>
    <n v="0"/>
  </r>
  <r>
    <x v="13"/>
    <x v="2"/>
    <x v="0"/>
    <x v="0"/>
    <x v="4"/>
    <x v="4"/>
    <n v="1826108"/>
  </r>
  <r>
    <x v="13"/>
    <x v="2"/>
    <x v="0"/>
    <x v="0"/>
    <x v="5"/>
    <x v="16"/>
    <n v="0"/>
  </r>
  <r>
    <x v="13"/>
    <x v="2"/>
    <x v="0"/>
    <x v="0"/>
    <x v="5"/>
    <x v="17"/>
    <n v="0"/>
  </r>
  <r>
    <x v="13"/>
    <x v="2"/>
    <x v="0"/>
    <x v="0"/>
    <x v="5"/>
    <x v="18"/>
    <n v="0"/>
  </r>
  <r>
    <x v="13"/>
    <x v="2"/>
    <x v="0"/>
    <x v="1"/>
    <x v="6"/>
    <x v="6"/>
    <n v="-174047"/>
  </r>
  <r>
    <x v="13"/>
    <x v="2"/>
    <x v="0"/>
    <x v="2"/>
    <x v="7"/>
    <x v="7"/>
    <n v="119212"/>
  </r>
  <r>
    <x v="13"/>
    <x v="2"/>
    <x v="0"/>
    <x v="2"/>
    <x v="8"/>
    <x v="19"/>
    <n v="184243"/>
  </r>
  <r>
    <x v="13"/>
    <x v="2"/>
    <x v="0"/>
    <x v="2"/>
    <x v="8"/>
    <x v="20"/>
    <n v="24471"/>
  </r>
  <r>
    <x v="13"/>
    <x v="2"/>
    <x v="0"/>
    <x v="2"/>
    <x v="8"/>
    <x v="21"/>
    <n v="2204966"/>
  </r>
  <r>
    <x v="13"/>
    <x v="2"/>
    <x v="0"/>
    <x v="2"/>
    <x v="9"/>
    <x v="9"/>
    <n v="453602"/>
  </r>
  <r>
    <x v="13"/>
    <x v="2"/>
    <x v="1"/>
    <x v="0"/>
    <x v="0"/>
    <x v="0"/>
    <n v="116018"/>
  </r>
  <r>
    <x v="13"/>
    <x v="2"/>
    <x v="1"/>
    <x v="0"/>
    <x v="1"/>
    <x v="1"/>
    <n v="1245559"/>
  </r>
  <r>
    <x v="13"/>
    <x v="2"/>
    <x v="1"/>
    <x v="0"/>
    <x v="2"/>
    <x v="2"/>
    <n v="227603"/>
  </r>
  <r>
    <x v="13"/>
    <x v="2"/>
    <x v="1"/>
    <x v="0"/>
    <x v="3"/>
    <x v="10"/>
    <n v="-14987"/>
  </r>
  <r>
    <x v="13"/>
    <x v="2"/>
    <x v="1"/>
    <x v="0"/>
    <x v="3"/>
    <x v="11"/>
    <n v="-5555"/>
  </r>
  <r>
    <x v="13"/>
    <x v="2"/>
    <x v="1"/>
    <x v="0"/>
    <x v="3"/>
    <x v="12"/>
    <n v="778"/>
  </r>
  <r>
    <x v="13"/>
    <x v="2"/>
    <x v="1"/>
    <x v="0"/>
    <x v="3"/>
    <x v="13"/>
    <n v="35981"/>
  </r>
  <r>
    <x v="13"/>
    <x v="2"/>
    <x v="1"/>
    <x v="0"/>
    <x v="3"/>
    <x v="14"/>
    <n v="0"/>
  </r>
  <r>
    <x v="13"/>
    <x v="2"/>
    <x v="1"/>
    <x v="0"/>
    <x v="3"/>
    <x v="15"/>
    <n v="0"/>
  </r>
  <r>
    <x v="13"/>
    <x v="2"/>
    <x v="1"/>
    <x v="0"/>
    <x v="4"/>
    <x v="4"/>
    <n v="1855259"/>
  </r>
  <r>
    <x v="13"/>
    <x v="2"/>
    <x v="1"/>
    <x v="0"/>
    <x v="5"/>
    <x v="16"/>
    <n v="0"/>
  </r>
  <r>
    <x v="13"/>
    <x v="2"/>
    <x v="1"/>
    <x v="0"/>
    <x v="5"/>
    <x v="17"/>
    <n v="0"/>
  </r>
  <r>
    <x v="13"/>
    <x v="2"/>
    <x v="1"/>
    <x v="0"/>
    <x v="5"/>
    <x v="18"/>
    <n v="0"/>
  </r>
  <r>
    <x v="13"/>
    <x v="2"/>
    <x v="1"/>
    <x v="1"/>
    <x v="6"/>
    <x v="6"/>
    <n v="-126747"/>
  </r>
  <r>
    <x v="13"/>
    <x v="2"/>
    <x v="1"/>
    <x v="2"/>
    <x v="7"/>
    <x v="7"/>
    <n v="119212"/>
  </r>
  <r>
    <x v="13"/>
    <x v="2"/>
    <x v="1"/>
    <x v="2"/>
    <x v="8"/>
    <x v="19"/>
    <n v="178117"/>
  </r>
  <r>
    <x v="13"/>
    <x v="2"/>
    <x v="1"/>
    <x v="2"/>
    <x v="8"/>
    <x v="20"/>
    <n v="24471"/>
  </r>
  <r>
    <x v="13"/>
    <x v="2"/>
    <x v="1"/>
    <x v="2"/>
    <x v="8"/>
    <x v="21"/>
    <n v="2204966"/>
  </r>
  <r>
    <x v="13"/>
    <x v="2"/>
    <x v="1"/>
    <x v="2"/>
    <x v="9"/>
    <x v="9"/>
    <n v="774709"/>
  </r>
  <r>
    <x v="13"/>
    <x v="3"/>
    <x v="0"/>
    <x v="0"/>
    <x v="0"/>
    <x v="0"/>
    <n v="601908"/>
  </r>
  <r>
    <x v="13"/>
    <x v="3"/>
    <x v="0"/>
    <x v="0"/>
    <x v="1"/>
    <x v="1"/>
    <n v="4013732"/>
  </r>
  <r>
    <x v="13"/>
    <x v="3"/>
    <x v="0"/>
    <x v="0"/>
    <x v="2"/>
    <x v="2"/>
    <n v="246084"/>
  </r>
  <r>
    <x v="13"/>
    <x v="3"/>
    <x v="0"/>
    <x v="0"/>
    <x v="3"/>
    <x v="10"/>
    <n v="-363154"/>
  </r>
  <r>
    <x v="13"/>
    <x v="3"/>
    <x v="0"/>
    <x v="0"/>
    <x v="3"/>
    <x v="11"/>
    <n v="0"/>
  </r>
  <r>
    <x v="13"/>
    <x v="3"/>
    <x v="0"/>
    <x v="0"/>
    <x v="3"/>
    <x v="12"/>
    <n v="1810"/>
  </r>
  <r>
    <x v="13"/>
    <x v="3"/>
    <x v="0"/>
    <x v="0"/>
    <x v="3"/>
    <x v="13"/>
    <n v="131389"/>
  </r>
  <r>
    <x v="13"/>
    <x v="3"/>
    <x v="0"/>
    <x v="0"/>
    <x v="3"/>
    <x v="14"/>
    <n v="8987"/>
  </r>
  <r>
    <x v="13"/>
    <x v="3"/>
    <x v="0"/>
    <x v="0"/>
    <x v="3"/>
    <x v="15"/>
    <n v="0"/>
  </r>
  <r>
    <x v="13"/>
    <x v="3"/>
    <x v="0"/>
    <x v="0"/>
    <x v="4"/>
    <x v="4"/>
    <n v="5240771"/>
  </r>
  <r>
    <x v="13"/>
    <x v="3"/>
    <x v="0"/>
    <x v="0"/>
    <x v="5"/>
    <x v="16"/>
    <n v="0"/>
  </r>
  <r>
    <x v="13"/>
    <x v="3"/>
    <x v="0"/>
    <x v="0"/>
    <x v="5"/>
    <x v="17"/>
    <n v="0"/>
  </r>
  <r>
    <x v="13"/>
    <x v="3"/>
    <x v="0"/>
    <x v="0"/>
    <x v="5"/>
    <x v="18"/>
    <n v="0"/>
  </r>
  <r>
    <x v="13"/>
    <x v="3"/>
    <x v="0"/>
    <x v="1"/>
    <x v="6"/>
    <x v="6"/>
    <n v="15592"/>
  </r>
  <r>
    <x v="13"/>
    <x v="3"/>
    <x v="0"/>
    <x v="2"/>
    <x v="7"/>
    <x v="7"/>
    <n v="855142"/>
  </r>
  <r>
    <x v="13"/>
    <x v="3"/>
    <x v="0"/>
    <x v="2"/>
    <x v="8"/>
    <x v="19"/>
    <n v="1060478"/>
  </r>
  <r>
    <x v="13"/>
    <x v="3"/>
    <x v="0"/>
    <x v="2"/>
    <x v="8"/>
    <x v="20"/>
    <n v="207331"/>
  </r>
  <r>
    <x v="13"/>
    <x v="3"/>
    <x v="0"/>
    <x v="2"/>
    <x v="8"/>
    <x v="21"/>
    <n v="7158647"/>
  </r>
  <r>
    <x v="13"/>
    <x v="3"/>
    <x v="0"/>
    <x v="2"/>
    <x v="9"/>
    <x v="9"/>
    <n v="1057457"/>
  </r>
  <r>
    <x v="13"/>
    <x v="3"/>
    <x v="1"/>
    <x v="0"/>
    <x v="0"/>
    <x v="0"/>
    <n v="732132"/>
  </r>
  <r>
    <x v="13"/>
    <x v="3"/>
    <x v="1"/>
    <x v="0"/>
    <x v="1"/>
    <x v="1"/>
    <n v="4291636"/>
  </r>
  <r>
    <x v="13"/>
    <x v="3"/>
    <x v="1"/>
    <x v="0"/>
    <x v="2"/>
    <x v="2"/>
    <n v="248148"/>
  </r>
  <r>
    <x v="13"/>
    <x v="3"/>
    <x v="1"/>
    <x v="0"/>
    <x v="3"/>
    <x v="10"/>
    <n v="-412664"/>
  </r>
  <r>
    <x v="13"/>
    <x v="3"/>
    <x v="1"/>
    <x v="0"/>
    <x v="3"/>
    <x v="11"/>
    <n v="0"/>
  </r>
  <r>
    <x v="13"/>
    <x v="3"/>
    <x v="1"/>
    <x v="0"/>
    <x v="3"/>
    <x v="12"/>
    <n v="1810"/>
  </r>
  <r>
    <x v="13"/>
    <x v="3"/>
    <x v="1"/>
    <x v="0"/>
    <x v="3"/>
    <x v="13"/>
    <n v="20996"/>
  </r>
  <r>
    <x v="13"/>
    <x v="3"/>
    <x v="1"/>
    <x v="0"/>
    <x v="3"/>
    <x v="14"/>
    <n v="8987"/>
  </r>
  <r>
    <x v="13"/>
    <x v="3"/>
    <x v="1"/>
    <x v="0"/>
    <x v="3"/>
    <x v="15"/>
    <n v="0"/>
  </r>
  <r>
    <x v="13"/>
    <x v="3"/>
    <x v="1"/>
    <x v="0"/>
    <x v="4"/>
    <x v="4"/>
    <n v="5883389"/>
  </r>
  <r>
    <x v="13"/>
    <x v="3"/>
    <x v="1"/>
    <x v="0"/>
    <x v="5"/>
    <x v="16"/>
    <n v="0"/>
  </r>
  <r>
    <x v="13"/>
    <x v="3"/>
    <x v="1"/>
    <x v="0"/>
    <x v="5"/>
    <x v="17"/>
    <n v="0"/>
  </r>
  <r>
    <x v="13"/>
    <x v="3"/>
    <x v="1"/>
    <x v="0"/>
    <x v="5"/>
    <x v="18"/>
    <n v="0"/>
  </r>
  <r>
    <x v="13"/>
    <x v="3"/>
    <x v="1"/>
    <x v="1"/>
    <x v="6"/>
    <x v="6"/>
    <n v="165047"/>
  </r>
  <r>
    <x v="13"/>
    <x v="3"/>
    <x v="1"/>
    <x v="2"/>
    <x v="7"/>
    <x v="7"/>
    <n v="855142"/>
  </r>
  <r>
    <x v="13"/>
    <x v="3"/>
    <x v="1"/>
    <x v="2"/>
    <x v="8"/>
    <x v="19"/>
    <n v="1035848"/>
  </r>
  <r>
    <x v="13"/>
    <x v="3"/>
    <x v="1"/>
    <x v="2"/>
    <x v="8"/>
    <x v="20"/>
    <n v="207331"/>
  </r>
  <r>
    <x v="13"/>
    <x v="3"/>
    <x v="1"/>
    <x v="2"/>
    <x v="8"/>
    <x v="21"/>
    <n v="7158647"/>
  </r>
  <r>
    <x v="13"/>
    <x v="3"/>
    <x v="1"/>
    <x v="2"/>
    <x v="9"/>
    <x v="9"/>
    <n v="2444255"/>
  </r>
  <r>
    <x v="13"/>
    <x v="4"/>
    <x v="0"/>
    <x v="0"/>
    <x v="0"/>
    <x v="0"/>
    <n v="632187"/>
  </r>
  <r>
    <x v="13"/>
    <x v="4"/>
    <x v="0"/>
    <x v="0"/>
    <x v="1"/>
    <x v="1"/>
    <n v="7088079"/>
  </r>
  <r>
    <x v="13"/>
    <x v="4"/>
    <x v="0"/>
    <x v="0"/>
    <x v="2"/>
    <x v="2"/>
    <n v="1006592"/>
  </r>
  <r>
    <x v="13"/>
    <x v="4"/>
    <x v="0"/>
    <x v="0"/>
    <x v="3"/>
    <x v="10"/>
    <n v="-1476221"/>
  </r>
  <r>
    <x v="13"/>
    <x v="4"/>
    <x v="0"/>
    <x v="0"/>
    <x v="3"/>
    <x v="11"/>
    <n v="0"/>
  </r>
  <r>
    <x v="13"/>
    <x v="4"/>
    <x v="0"/>
    <x v="0"/>
    <x v="3"/>
    <x v="12"/>
    <n v="0"/>
  </r>
  <r>
    <x v="13"/>
    <x v="4"/>
    <x v="0"/>
    <x v="0"/>
    <x v="3"/>
    <x v="13"/>
    <n v="116466"/>
  </r>
  <r>
    <x v="13"/>
    <x v="4"/>
    <x v="0"/>
    <x v="0"/>
    <x v="3"/>
    <x v="14"/>
    <n v="240281"/>
  </r>
  <r>
    <x v="13"/>
    <x v="4"/>
    <x v="0"/>
    <x v="0"/>
    <x v="3"/>
    <x v="15"/>
    <n v="0"/>
  </r>
  <r>
    <x v="13"/>
    <x v="4"/>
    <x v="0"/>
    <x v="0"/>
    <x v="4"/>
    <x v="4"/>
    <n v="10069316"/>
  </r>
  <r>
    <x v="13"/>
    <x v="4"/>
    <x v="0"/>
    <x v="0"/>
    <x v="5"/>
    <x v="16"/>
    <n v="0"/>
  </r>
  <r>
    <x v="13"/>
    <x v="4"/>
    <x v="0"/>
    <x v="0"/>
    <x v="5"/>
    <x v="17"/>
    <n v="0"/>
  </r>
  <r>
    <x v="13"/>
    <x v="4"/>
    <x v="0"/>
    <x v="0"/>
    <x v="5"/>
    <x v="18"/>
    <n v="0"/>
  </r>
  <r>
    <x v="13"/>
    <x v="4"/>
    <x v="0"/>
    <x v="1"/>
    <x v="6"/>
    <x v="6"/>
    <n v="-1061822"/>
  </r>
  <r>
    <x v="13"/>
    <x v="4"/>
    <x v="0"/>
    <x v="2"/>
    <x v="7"/>
    <x v="7"/>
    <n v="1798861"/>
  </r>
  <r>
    <x v="13"/>
    <x v="4"/>
    <x v="0"/>
    <x v="2"/>
    <x v="8"/>
    <x v="19"/>
    <n v="2124004"/>
  </r>
  <r>
    <x v="13"/>
    <x v="4"/>
    <x v="0"/>
    <x v="2"/>
    <x v="8"/>
    <x v="20"/>
    <n v="514299"/>
  </r>
  <r>
    <x v="13"/>
    <x v="4"/>
    <x v="0"/>
    <x v="2"/>
    <x v="8"/>
    <x v="21"/>
    <n v="12012837"/>
  </r>
  <r>
    <x v="13"/>
    <x v="4"/>
    <x v="0"/>
    <x v="2"/>
    <x v="9"/>
    <x v="9"/>
    <n v="2403825"/>
  </r>
  <r>
    <x v="13"/>
    <x v="4"/>
    <x v="1"/>
    <x v="0"/>
    <x v="0"/>
    <x v="0"/>
    <n v="876672"/>
  </r>
  <r>
    <x v="13"/>
    <x v="4"/>
    <x v="1"/>
    <x v="0"/>
    <x v="1"/>
    <x v="1"/>
    <n v="7440950"/>
  </r>
  <r>
    <x v="13"/>
    <x v="4"/>
    <x v="1"/>
    <x v="0"/>
    <x v="2"/>
    <x v="2"/>
    <n v="1042163"/>
  </r>
  <r>
    <x v="13"/>
    <x v="4"/>
    <x v="1"/>
    <x v="0"/>
    <x v="3"/>
    <x v="10"/>
    <n v="-1896150"/>
  </r>
  <r>
    <x v="13"/>
    <x v="4"/>
    <x v="1"/>
    <x v="0"/>
    <x v="3"/>
    <x v="11"/>
    <n v="0"/>
  </r>
  <r>
    <x v="13"/>
    <x v="4"/>
    <x v="1"/>
    <x v="0"/>
    <x v="3"/>
    <x v="12"/>
    <n v="0"/>
  </r>
  <r>
    <x v="13"/>
    <x v="4"/>
    <x v="1"/>
    <x v="0"/>
    <x v="3"/>
    <x v="13"/>
    <n v="118870"/>
  </r>
  <r>
    <x v="13"/>
    <x v="4"/>
    <x v="1"/>
    <x v="0"/>
    <x v="3"/>
    <x v="14"/>
    <n v="281789"/>
  </r>
  <r>
    <x v="13"/>
    <x v="4"/>
    <x v="1"/>
    <x v="0"/>
    <x v="3"/>
    <x v="15"/>
    <n v="0"/>
  </r>
  <r>
    <x v="13"/>
    <x v="4"/>
    <x v="1"/>
    <x v="0"/>
    <x v="4"/>
    <x v="4"/>
    <n v="10329698"/>
  </r>
  <r>
    <x v="13"/>
    <x v="4"/>
    <x v="1"/>
    <x v="0"/>
    <x v="5"/>
    <x v="16"/>
    <n v="0"/>
  </r>
  <r>
    <x v="13"/>
    <x v="4"/>
    <x v="1"/>
    <x v="0"/>
    <x v="5"/>
    <x v="17"/>
    <n v="0"/>
  </r>
  <r>
    <x v="13"/>
    <x v="4"/>
    <x v="1"/>
    <x v="0"/>
    <x v="5"/>
    <x v="18"/>
    <n v="0"/>
  </r>
  <r>
    <x v="13"/>
    <x v="4"/>
    <x v="1"/>
    <x v="1"/>
    <x v="6"/>
    <x v="6"/>
    <n v="-512313"/>
  </r>
  <r>
    <x v="13"/>
    <x v="4"/>
    <x v="1"/>
    <x v="2"/>
    <x v="7"/>
    <x v="7"/>
    <n v="1798861"/>
  </r>
  <r>
    <x v="13"/>
    <x v="4"/>
    <x v="1"/>
    <x v="2"/>
    <x v="8"/>
    <x v="19"/>
    <n v="2067690"/>
  </r>
  <r>
    <x v="13"/>
    <x v="4"/>
    <x v="1"/>
    <x v="2"/>
    <x v="8"/>
    <x v="20"/>
    <n v="578930"/>
  </r>
  <r>
    <x v="13"/>
    <x v="4"/>
    <x v="1"/>
    <x v="2"/>
    <x v="8"/>
    <x v="21"/>
    <n v="12012837"/>
  </r>
  <r>
    <x v="13"/>
    <x v="4"/>
    <x v="1"/>
    <x v="2"/>
    <x v="9"/>
    <x v="9"/>
    <n v="4214343"/>
  </r>
  <r>
    <x v="13"/>
    <x v="5"/>
    <x v="0"/>
    <x v="0"/>
    <x v="0"/>
    <x v="0"/>
    <n v="278324"/>
  </r>
  <r>
    <x v="13"/>
    <x v="5"/>
    <x v="0"/>
    <x v="0"/>
    <x v="1"/>
    <x v="1"/>
    <n v="3078769"/>
  </r>
  <r>
    <x v="13"/>
    <x v="5"/>
    <x v="0"/>
    <x v="0"/>
    <x v="2"/>
    <x v="2"/>
    <n v="157916"/>
  </r>
  <r>
    <x v="13"/>
    <x v="5"/>
    <x v="0"/>
    <x v="0"/>
    <x v="3"/>
    <x v="10"/>
    <n v="-496235"/>
  </r>
  <r>
    <x v="13"/>
    <x v="5"/>
    <x v="0"/>
    <x v="0"/>
    <x v="3"/>
    <x v="11"/>
    <n v="0"/>
  </r>
  <r>
    <x v="13"/>
    <x v="5"/>
    <x v="0"/>
    <x v="0"/>
    <x v="3"/>
    <x v="12"/>
    <n v="18516"/>
  </r>
  <r>
    <x v="13"/>
    <x v="5"/>
    <x v="0"/>
    <x v="0"/>
    <x v="3"/>
    <x v="13"/>
    <n v="49969"/>
  </r>
  <r>
    <x v="13"/>
    <x v="5"/>
    <x v="0"/>
    <x v="0"/>
    <x v="3"/>
    <x v="14"/>
    <n v="0"/>
  </r>
  <r>
    <x v="13"/>
    <x v="5"/>
    <x v="0"/>
    <x v="0"/>
    <x v="3"/>
    <x v="15"/>
    <n v="0"/>
  </r>
  <r>
    <x v="13"/>
    <x v="5"/>
    <x v="0"/>
    <x v="0"/>
    <x v="4"/>
    <x v="4"/>
    <n v="3738002"/>
  </r>
  <r>
    <x v="13"/>
    <x v="5"/>
    <x v="0"/>
    <x v="0"/>
    <x v="5"/>
    <x v="16"/>
    <n v="0"/>
  </r>
  <r>
    <x v="13"/>
    <x v="5"/>
    <x v="0"/>
    <x v="0"/>
    <x v="5"/>
    <x v="17"/>
    <n v="0"/>
  </r>
  <r>
    <x v="13"/>
    <x v="5"/>
    <x v="0"/>
    <x v="0"/>
    <x v="5"/>
    <x v="18"/>
    <n v="0"/>
  </r>
  <r>
    <x v="13"/>
    <x v="5"/>
    <x v="0"/>
    <x v="1"/>
    <x v="6"/>
    <x v="6"/>
    <n v="-76431"/>
  </r>
  <r>
    <x v="13"/>
    <x v="5"/>
    <x v="0"/>
    <x v="2"/>
    <x v="7"/>
    <x v="7"/>
    <n v="1447985"/>
  </r>
  <r>
    <x v="13"/>
    <x v="5"/>
    <x v="0"/>
    <x v="2"/>
    <x v="8"/>
    <x v="19"/>
    <n v="543828"/>
  </r>
  <r>
    <x v="13"/>
    <x v="5"/>
    <x v="0"/>
    <x v="2"/>
    <x v="8"/>
    <x v="20"/>
    <n v="101574"/>
  </r>
  <r>
    <x v="13"/>
    <x v="5"/>
    <x v="0"/>
    <x v="2"/>
    <x v="8"/>
    <x v="21"/>
    <n v="4185657"/>
  </r>
  <r>
    <x v="13"/>
    <x v="5"/>
    <x v="0"/>
    <x v="2"/>
    <x v="9"/>
    <x v="9"/>
    <n v="1325286"/>
  </r>
  <r>
    <x v="13"/>
    <x v="5"/>
    <x v="1"/>
    <x v="0"/>
    <x v="0"/>
    <x v="0"/>
    <n v="347116"/>
  </r>
  <r>
    <x v="13"/>
    <x v="5"/>
    <x v="1"/>
    <x v="0"/>
    <x v="1"/>
    <x v="1"/>
    <n v="3400924"/>
  </r>
  <r>
    <x v="13"/>
    <x v="5"/>
    <x v="1"/>
    <x v="0"/>
    <x v="2"/>
    <x v="2"/>
    <n v="157916"/>
  </r>
  <r>
    <x v="13"/>
    <x v="5"/>
    <x v="1"/>
    <x v="0"/>
    <x v="3"/>
    <x v="10"/>
    <n v="-572330"/>
  </r>
  <r>
    <x v="13"/>
    <x v="5"/>
    <x v="1"/>
    <x v="0"/>
    <x v="3"/>
    <x v="11"/>
    <n v="0"/>
  </r>
  <r>
    <x v="13"/>
    <x v="5"/>
    <x v="1"/>
    <x v="0"/>
    <x v="3"/>
    <x v="12"/>
    <n v="2351"/>
  </r>
  <r>
    <x v="13"/>
    <x v="5"/>
    <x v="1"/>
    <x v="0"/>
    <x v="3"/>
    <x v="13"/>
    <n v="72709"/>
  </r>
  <r>
    <x v="13"/>
    <x v="5"/>
    <x v="1"/>
    <x v="0"/>
    <x v="3"/>
    <x v="14"/>
    <n v="0"/>
  </r>
  <r>
    <x v="13"/>
    <x v="5"/>
    <x v="1"/>
    <x v="0"/>
    <x v="3"/>
    <x v="15"/>
    <n v="0"/>
  </r>
  <r>
    <x v="13"/>
    <x v="5"/>
    <x v="1"/>
    <x v="0"/>
    <x v="4"/>
    <x v="4"/>
    <n v="3766988"/>
  </r>
  <r>
    <x v="13"/>
    <x v="5"/>
    <x v="1"/>
    <x v="0"/>
    <x v="5"/>
    <x v="16"/>
    <n v="0"/>
  </r>
  <r>
    <x v="13"/>
    <x v="5"/>
    <x v="1"/>
    <x v="0"/>
    <x v="5"/>
    <x v="17"/>
    <n v="0"/>
  </r>
  <r>
    <x v="13"/>
    <x v="5"/>
    <x v="1"/>
    <x v="0"/>
    <x v="5"/>
    <x v="18"/>
    <n v="-29098"/>
  </r>
  <r>
    <x v="13"/>
    <x v="5"/>
    <x v="1"/>
    <x v="1"/>
    <x v="6"/>
    <x v="6"/>
    <n v="27786"/>
  </r>
  <r>
    <x v="13"/>
    <x v="5"/>
    <x v="1"/>
    <x v="2"/>
    <x v="7"/>
    <x v="7"/>
    <n v="1447985"/>
  </r>
  <r>
    <x v="13"/>
    <x v="5"/>
    <x v="1"/>
    <x v="2"/>
    <x v="8"/>
    <x v="19"/>
    <n v="531321"/>
  </r>
  <r>
    <x v="13"/>
    <x v="5"/>
    <x v="1"/>
    <x v="2"/>
    <x v="8"/>
    <x v="20"/>
    <n v="101574"/>
  </r>
  <r>
    <x v="13"/>
    <x v="5"/>
    <x v="1"/>
    <x v="2"/>
    <x v="8"/>
    <x v="21"/>
    <n v="4185657"/>
  </r>
  <r>
    <x v="13"/>
    <x v="5"/>
    <x v="1"/>
    <x v="2"/>
    <x v="9"/>
    <x v="9"/>
    <n v="1960561"/>
  </r>
  <r>
    <x v="13"/>
    <x v="6"/>
    <x v="0"/>
    <x v="0"/>
    <x v="0"/>
    <x v="0"/>
    <n v="2167"/>
  </r>
  <r>
    <x v="13"/>
    <x v="6"/>
    <x v="0"/>
    <x v="0"/>
    <x v="1"/>
    <x v="1"/>
    <n v="118187"/>
  </r>
  <r>
    <x v="13"/>
    <x v="6"/>
    <x v="0"/>
    <x v="0"/>
    <x v="2"/>
    <x v="2"/>
    <n v="0"/>
  </r>
  <r>
    <x v="13"/>
    <x v="6"/>
    <x v="0"/>
    <x v="0"/>
    <x v="3"/>
    <x v="10"/>
    <n v="-1063"/>
  </r>
  <r>
    <x v="13"/>
    <x v="6"/>
    <x v="0"/>
    <x v="0"/>
    <x v="3"/>
    <x v="11"/>
    <n v="0"/>
  </r>
  <r>
    <x v="13"/>
    <x v="6"/>
    <x v="0"/>
    <x v="0"/>
    <x v="3"/>
    <x v="12"/>
    <n v="0"/>
  </r>
  <r>
    <x v="13"/>
    <x v="6"/>
    <x v="0"/>
    <x v="0"/>
    <x v="3"/>
    <x v="13"/>
    <n v="0"/>
  </r>
  <r>
    <x v="13"/>
    <x v="6"/>
    <x v="0"/>
    <x v="0"/>
    <x v="3"/>
    <x v="14"/>
    <n v="0"/>
  </r>
  <r>
    <x v="13"/>
    <x v="6"/>
    <x v="0"/>
    <x v="0"/>
    <x v="3"/>
    <x v="15"/>
    <n v="0"/>
  </r>
  <r>
    <x v="13"/>
    <x v="6"/>
    <x v="0"/>
    <x v="0"/>
    <x v="4"/>
    <x v="4"/>
    <n v="31402"/>
  </r>
  <r>
    <x v="13"/>
    <x v="6"/>
    <x v="0"/>
    <x v="0"/>
    <x v="5"/>
    <x v="16"/>
    <n v="0"/>
  </r>
  <r>
    <x v="13"/>
    <x v="6"/>
    <x v="0"/>
    <x v="0"/>
    <x v="5"/>
    <x v="17"/>
    <n v="0"/>
  </r>
  <r>
    <x v="13"/>
    <x v="6"/>
    <x v="0"/>
    <x v="0"/>
    <x v="5"/>
    <x v="18"/>
    <n v="0"/>
  </r>
  <r>
    <x v="13"/>
    <x v="6"/>
    <x v="0"/>
    <x v="1"/>
    <x v="6"/>
    <x v="6"/>
    <n v="20408"/>
  </r>
  <r>
    <x v="13"/>
    <x v="6"/>
    <x v="0"/>
    <x v="2"/>
    <x v="7"/>
    <x v="7"/>
    <n v="14528"/>
  </r>
  <r>
    <x v="13"/>
    <x v="6"/>
    <x v="0"/>
    <x v="2"/>
    <x v="8"/>
    <x v="19"/>
    <n v="42007"/>
  </r>
  <r>
    <x v="13"/>
    <x v="6"/>
    <x v="0"/>
    <x v="2"/>
    <x v="8"/>
    <x v="20"/>
    <n v="0"/>
  </r>
  <r>
    <x v="13"/>
    <x v="6"/>
    <x v="0"/>
    <x v="2"/>
    <x v="8"/>
    <x v="21"/>
    <n v="97719"/>
  </r>
  <r>
    <x v="13"/>
    <x v="6"/>
    <x v="0"/>
    <x v="2"/>
    <x v="9"/>
    <x v="9"/>
    <n v="18973"/>
  </r>
  <r>
    <x v="13"/>
    <x v="6"/>
    <x v="1"/>
    <x v="0"/>
    <x v="0"/>
    <x v="0"/>
    <n v="2167"/>
  </r>
  <r>
    <x v="13"/>
    <x v="6"/>
    <x v="1"/>
    <x v="0"/>
    <x v="1"/>
    <x v="1"/>
    <n v="118522"/>
  </r>
  <r>
    <x v="13"/>
    <x v="6"/>
    <x v="1"/>
    <x v="0"/>
    <x v="2"/>
    <x v="2"/>
    <n v="0"/>
  </r>
  <r>
    <x v="13"/>
    <x v="6"/>
    <x v="1"/>
    <x v="0"/>
    <x v="3"/>
    <x v="10"/>
    <n v="-1229"/>
  </r>
  <r>
    <x v="13"/>
    <x v="6"/>
    <x v="1"/>
    <x v="0"/>
    <x v="3"/>
    <x v="11"/>
    <n v="0"/>
  </r>
  <r>
    <x v="13"/>
    <x v="6"/>
    <x v="1"/>
    <x v="0"/>
    <x v="3"/>
    <x v="12"/>
    <n v="0"/>
  </r>
  <r>
    <x v="13"/>
    <x v="6"/>
    <x v="1"/>
    <x v="0"/>
    <x v="3"/>
    <x v="13"/>
    <n v="0"/>
  </r>
  <r>
    <x v="13"/>
    <x v="6"/>
    <x v="1"/>
    <x v="0"/>
    <x v="3"/>
    <x v="14"/>
    <n v="0"/>
  </r>
  <r>
    <x v="13"/>
    <x v="6"/>
    <x v="1"/>
    <x v="0"/>
    <x v="3"/>
    <x v="15"/>
    <n v="0"/>
  </r>
  <r>
    <x v="13"/>
    <x v="6"/>
    <x v="1"/>
    <x v="0"/>
    <x v="4"/>
    <x v="4"/>
    <n v="36007"/>
  </r>
  <r>
    <x v="13"/>
    <x v="6"/>
    <x v="1"/>
    <x v="0"/>
    <x v="5"/>
    <x v="16"/>
    <n v="0"/>
  </r>
  <r>
    <x v="13"/>
    <x v="6"/>
    <x v="1"/>
    <x v="0"/>
    <x v="5"/>
    <x v="17"/>
    <n v="0"/>
  </r>
  <r>
    <x v="13"/>
    <x v="6"/>
    <x v="1"/>
    <x v="0"/>
    <x v="5"/>
    <x v="18"/>
    <n v="0"/>
  </r>
  <r>
    <x v="13"/>
    <x v="6"/>
    <x v="1"/>
    <x v="1"/>
    <x v="6"/>
    <x v="6"/>
    <n v="15302"/>
  </r>
  <r>
    <x v="13"/>
    <x v="6"/>
    <x v="1"/>
    <x v="2"/>
    <x v="7"/>
    <x v="7"/>
    <n v="14528"/>
  </r>
  <r>
    <x v="13"/>
    <x v="6"/>
    <x v="1"/>
    <x v="2"/>
    <x v="8"/>
    <x v="19"/>
    <n v="42007"/>
  </r>
  <r>
    <x v="13"/>
    <x v="6"/>
    <x v="1"/>
    <x v="2"/>
    <x v="8"/>
    <x v="20"/>
    <n v="0"/>
  </r>
  <r>
    <x v="13"/>
    <x v="6"/>
    <x v="1"/>
    <x v="2"/>
    <x v="8"/>
    <x v="21"/>
    <n v="97719"/>
  </r>
  <r>
    <x v="13"/>
    <x v="6"/>
    <x v="1"/>
    <x v="2"/>
    <x v="9"/>
    <x v="9"/>
    <n v="18973"/>
  </r>
  <r>
    <x v="13"/>
    <x v="7"/>
    <x v="0"/>
    <x v="0"/>
    <x v="0"/>
    <x v="0"/>
    <n v="389898"/>
  </r>
  <r>
    <x v="13"/>
    <x v="7"/>
    <x v="0"/>
    <x v="0"/>
    <x v="1"/>
    <x v="1"/>
    <n v="4394976"/>
  </r>
  <r>
    <x v="13"/>
    <x v="7"/>
    <x v="0"/>
    <x v="0"/>
    <x v="2"/>
    <x v="2"/>
    <n v="507001"/>
  </r>
  <r>
    <x v="13"/>
    <x v="7"/>
    <x v="0"/>
    <x v="0"/>
    <x v="3"/>
    <x v="10"/>
    <n v="-1080734"/>
  </r>
  <r>
    <x v="13"/>
    <x v="7"/>
    <x v="0"/>
    <x v="0"/>
    <x v="3"/>
    <x v="11"/>
    <n v="-151834"/>
  </r>
  <r>
    <x v="13"/>
    <x v="7"/>
    <x v="0"/>
    <x v="0"/>
    <x v="3"/>
    <x v="12"/>
    <n v="230943"/>
  </r>
  <r>
    <x v="13"/>
    <x v="7"/>
    <x v="0"/>
    <x v="0"/>
    <x v="3"/>
    <x v="13"/>
    <n v="180817"/>
  </r>
  <r>
    <x v="13"/>
    <x v="7"/>
    <x v="0"/>
    <x v="0"/>
    <x v="3"/>
    <x v="14"/>
    <n v="0"/>
  </r>
  <r>
    <x v="13"/>
    <x v="7"/>
    <x v="0"/>
    <x v="0"/>
    <x v="3"/>
    <x v="15"/>
    <n v="43485"/>
  </r>
  <r>
    <x v="13"/>
    <x v="7"/>
    <x v="0"/>
    <x v="0"/>
    <x v="4"/>
    <x v="4"/>
    <n v="5068634"/>
  </r>
  <r>
    <x v="13"/>
    <x v="7"/>
    <x v="0"/>
    <x v="0"/>
    <x v="5"/>
    <x v="16"/>
    <n v="0"/>
  </r>
  <r>
    <x v="13"/>
    <x v="7"/>
    <x v="0"/>
    <x v="0"/>
    <x v="5"/>
    <x v="17"/>
    <n v="-68503"/>
  </r>
  <r>
    <x v="13"/>
    <x v="7"/>
    <x v="0"/>
    <x v="0"/>
    <x v="5"/>
    <x v="18"/>
    <n v="0"/>
  </r>
  <r>
    <x v="13"/>
    <x v="7"/>
    <x v="0"/>
    <x v="1"/>
    <x v="6"/>
    <x v="6"/>
    <n v="-193465"/>
  </r>
  <r>
    <x v="13"/>
    <x v="7"/>
    <x v="0"/>
    <x v="2"/>
    <x v="7"/>
    <x v="7"/>
    <n v="1964991"/>
  </r>
  <r>
    <x v="13"/>
    <x v="7"/>
    <x v="0"/>
    <x v="2"/>
    <x v="8"/>
    <x v="19"/>
    <n v="991289"/>
  </r>
  <r>
    <x v="13"/>
    <x v="7"/>
    <x v="0"/>
    <x v="2"/>
    <x v="8"/>
    <x v="20"/>
    <n v="165052"/>
  </r>
  <r>
    <x v="13"/>
    <x v="7"/>
    <x v="0"/>
    <x v="2"/>
    <x v="8"/>
    <x v="21"/>
    <n v="6242641"/>
  </r>
  <r>
    <x v="13"/>
    <x v="7"/>
    <x v="0"/>
    <x v="2"/>
    <x v="9"/>
    <x v="9"/>
    <n v="1648897"/>
  </r>
  <r>
    <x v="13"/>
    <x v="7"/>
    <x v="1"/>
    <x v="0"/>
    <x v="0"/>
    <x v="0"/>
    <n v="1153571"/>
  </r>
  <r>
    <x v="13"/>
    <x v="7"/>
    <x v="1"/>
    <x v="0"/>
    <x v="1"/>
    <x v="1"/>
    <n v="7459900"/>
  </r>
  <r>
    <x v="13"/>
    <x v="7"/>
    <x v="1"/>
    <x v="0"/>
    <x v="2"/>
    <x v="2"/>
    <n v="625151"/>
  </r>
  <r>
    <x v="13"/>
    <x v="7"/>
    <x v="1"/>
    <x v="0"/>
    <x v="3"/>
    <x v="10"/>
    <n v="-2215779"/>
  </r>
  <r>
    <x v="13"/>
    <x v="7"/>
    <x v="1"/>
    <x v="0"/>
    <x v="3"/>
    <x v="11"/>
    <n v="0"/>
  </r>
  <r>
    <x v="13"/>
    <x v="7"/>
    <x v="1"/>
    <x v="0"/>
    <x v="3"/>
    <x v="12"/>
    <n v="6391"/>
  </r>
  <r>
    <x v="13"/>
    <x v="7"/>
    <x v="1"/>
    <x v="0"/>
    <x v="3"/>
    <x v="13"/>
    <n v="156859"/>
  </r>
  <r>
    <x v="13"/>
    <x v="7"/>
    <x v="1"/>
    <x v="0"/>
    <x v="3"/>
    <x v="14"/>
    <n v="0"/>
  </r>
  <r>
    <x v="13"/>
    <x v="7"/>
    <x v="1"/>
    <x v="0"/>
    <x v="3"/>
    <x v="15"/>
    <n v="-84250"/>
  </r>
  <r>
    <x v="13"/>
    <x v="7"/>
    <x v="1"/>
    <x v="0"/>
    <x v="4"/>
    <x v="4"/>
    <n v="5996160"/>
  </r>
  <r>
    <x v="13"/>
    <x v="7"/>
    <x v="1"/>
    <x v="0"/>
    <x v="5"/>
    <x v="16"/>
    <n v="-389028"/>
  </r>
  <r>
    <x v="13"/>
    <x v="7"/>
    <x v="1"/>
    <x v="0"/>
    <x v="5"/>
    <x v="17"/>
    <n v="-68503"/>
  </r>
  <r>
    <x v="13"/>
    <x v="7"/>
    <x v="1"/>
    <x v="0"/>
    <x v="5"/>
    <x v="18"/>
    <n v="-137178"/>
  </r>
  <r>
    <x v="13"/>
    <x v="7"/>
    <x v="1"/>
    <x v="1"/>
    <x v="6"/>
    <x v="6"/>
    <n v="-455429"/>
  </r>
  <r>
    <x v="13"/>
    <x v="7"/>
    <x v="1"/>
    <x v="2"/>
    <x v="7"/>
    <x v="7"/>
    <n v="1964991"/>
  </r>
  <r>
    <x v="13"/>
    <x v="7"/>
    <x v="1"/>
    <x v="2"/>
    <x v="8"/>
    <x v="19"/>
    <n v="904790"/>
  </r>
  <r>
    <x v="13"/>
    <x v="7"/>
    <x v="1"/>
    <x v="2"/>
    <x v="8"/>
    <x v="20"/>
    <n v="165052"/>
  </r>
  <r>
    <x v="13"/>
    <x v="7"/>
    <x v="1"/>
    <x v="2"/>
    <x v="8"/>
    <x v="21"/>
    <n v="6242641"/>
  </r>
  <r>
    <x v="13"/>
    <x v="7"/>
    <x v="1"/>
    <x v="2"/>
    <x v="9"/>
    <x v="9"/>
    <n v="8233367"/>
  </r>
  <r>
    <x v="13"/>
    <x v="8"/>
    <x v="0"/>
    <x v="0"/>
    <x v="0"/>
    <x v="0"/>
    <n v="160401"/>
  </r>
  <r>
    <x v="13"/>
    <x v="8"/>
    <x v="0"/>
    <x v="0"/>
    <x v="1"/>
    <x v="1"/>
    <n v="815785"/>
  </r>
  <r>
    <x v="13"/>
    <x v="8"/>
    <x v="0"/>
    <x v="0"/>
    <x v="2"/>
    <x v="2"/>
    <n v="63267"/>
  </r>
  <r>
    <x v="13"/>
    <x v="8"/>
    <x v="0"/>
    <x v="0"/>
    <x v="3"/>
    <x v="10"/>
    <n v="0"/>
  </r>
  <r>
    <x v="13"/>
    <x v="8"/>
    <x v="0"/>
    <x v="0"/>
    <x v="3"/>
    <x v="11"/>
    <n v="0"/>
  </r>
  <r>
    <x v="13"/>
    <x v="8"/>
    <x v="0"/>
    <x v="0"/>
    <x v="3"/>
    <x v="12"/>
    <n v="0"/>
  </r>
  <r>
    <x v="13"/>
    <x v="8"/>
    <x v="0"/>
    <x v="0"/>
    <x v="3"/>
    <x v="13"/>
    <n v="43561"/>
  </r>
  <r>
    <x v="13"/>
    <x v="8"/>
    <x v="0"/>
    <x v="0"/>
    <x v="3"/>
    <x v="14"/>
    <n v="0"/>
  </r>
  <r>
    <x v="13"/>
    <x v="8"/>
    <x v="0"/>
    <x v="0"/>
    <x v="3"/>
    <x v="15"/>
    <n v="0"/>
  </r>
  <r>
    <x v="13"/>
    <x v="8"/>
    <x v="0"/>
    <x v="0"/>
    <x v="4"/>
    <x v="4"/>
    <n v="1224074"/>
  </r>
  <r>
    <x v="13"/>
    <x v="8"/>
    <x v="0"/>
    <x v="0"/>
    <x v="5"/>
    <x v="16"/>
    <n v="0"/>
  </r>
  <r>
    <x v="13"/>
    <x v="8"/>
    <x v="0"/>
    <x v="0"/>
    <x v="5"/>
    <x v="17"/>
    <n v="0"/>
  </r>
  <r>
    <x v="13"/>
    <x v="8"/>
    <x v="0"/>
    <x v="0"/>
    <x v="5"/>
    <x v="18"/>
    <n v="0"/>
  </r>
  <r>
    <x v="13"/>
    <x v="8"/>
    <x v="0"/>
    <x v="1"/>
    <x v="6"/>
    <x v="6"/>
    <n v="133628"/>
  </r>
  <r>
    <x v="13"/>
    <x v="8"/>
    <x v="0"/>
    <x v="2"/>
    <x v="7"/>
    <x v="7"/>
    <n v="502207"/>
  </r>
  <r>
    <x v="13"/>
    <x v="8"/>
    <x v="0"/>
    <x v="2"/>
    <x v="8"/>
    <x v="19"/>
    <n v="241281"/>
  </r>
  <r>
    <x v="13"/>
    <x v="8"/>
    <x v="0"/>
    <x v="2"/>
    <x v="8"/>
    <x v="20"/>
    <n v="54598"/>
  </r>
  <r>
    <x v="13"/>
    <x v="8"/>
    <x v="0"/>
    <x v="2"/>
    <x v="8"/>
    <x v="21"/>
    <n v="1304226"/>
  </r>
  <r>
    <x v="13"/>
    <x v="8"/>
    <x v="0"/>
    <x v="2"/>
    <x v="9"/>
    <x v="9"/>
    <n v="251282"/>
  </r>
  <r>
    <x v="13"/>
    <x v="8"/>
    <x v="1"/>
    <x v="0"/>
    <x v="0"/>
    <x v="0"/>
    <n v="200893"/>
  </r>
  <r>
    <x v="13"/>
    <x v="8"/>
    <x v="1"/>
    <x v="0"/>
    <x v="1"/>
    <x v="1"/>
    <n v="903357"/>
  </r>
  <r>
    <x v="13"/>
    <x v="8"/>
    <x v="1"/>
    <x v="0"/>
    <x v="2"/>
    <x v="2"/>
    <n v="69837"/>
  </r>
  <r>
    <x v="13"/>
    <x v="8"/>
    <x v="1"/>
    <x v="0"/>
    <x v="3"/>
    <x v="10"/>
    <n v="-15587"/>
  </r>
  <r>
    <x v="13"/>
    <x v="8"/>
    <x v="1"/>
    <x v="0"/>
    <x v="3"/>
    <x v="11"/>
    <n v="0"/>
  </r>
  <r>
    <x v="13"/>
    <x v="8"/>
    <x v="1"/>
    <x v="0"/>
    <x v="3"/>
    <x v="12"/>
    <n v="0"/>
  </r>
  <r>
    <x v="13"/>
    <x v="8"/>
    <x v="1"/>
    <x v="0"/>
    <x v="3"/>
    <x v="13"/>
    <n v="0"/>
  </r>
  <r>
    <x v="13"/>
    <x v="8"/>
    <x v="1"/>
    <x v="0"/>
    <x v="3"/>
    <x v="14"/>
    <n v="0"/>
  </r>
  <r>
    <x v="13"/>
    <x v="8"/>
    <x v="1"/>
    <x v="0"/>
    <x v="3"/>
    <x v="15"/>
    <n v="0"/>
  </r>
  <r>
    <x v="13"/>
    <x v="8"/>
    <x v="1"/>
    <x v="0"/>
    <x v="4"/>
    <x v="4"/>
    <n v="1272911"/>
  </r>
  <r>
    <x v="13"/>
    <x v="8"/>
    <x v="1"/>
    <x v="0"/>
    <x v="5"/>
    <x v="16"/>
    <n v="0"/>
  </r>
  <r>
    <x v="13"/>
    <x v="8"/>
    <x v="1"/>
    <x v="0"/>
    <x v="5"/>
    <x v="17"/>
    <n v="0"/>
  </r>
  <r>
    <x v="13"/>
    <x v="8"/>
    <x v="1"/>
    <x v="0"/>
    <x v="5"/>
    <x v="18"/>
    <n v="0"/>
  </r>
  <r>
    <x v="13"/>
    <x v="8"/>
    <x v="1"/>
    <x v="1"/>
    <x v="6"/>
    <x v="6"/>
    <n v="216298"/>
  </r>
  <r>
    <x v="13"/>
    <x v="8"/>
    <x v="1"/>
    <x v="2"/>
    <x v="7"/>
    <x v="7"/>
    <n v="502207"/>
  </r>
  <r>
    <x v="13"/>
    <x v="8"/>
    <x v="1"/>
    <x v="2"/>
    <x v="8"/>
    <x v="19"/>
    <n v="238949"/>
  </r>
  <r>
    <x v="13"/>
    <x v="8"/>
    <x v="1"/>
    <x v="2"/>
    <x v="8"/>
    <x v="20"/>
    <n v="54598"/>
  </r>
  <r>
    <x v="13"/>
    <x v="8"/>
    <x v="1"/>
    <x v="2"/>
    <x v="8"/>
    <x v="21"/>
    <n v="1304226"/>
  </r>
  <r>
    <x v="13"/>
    <x v="8"/>
    <x v="1"/>
    <x v="2"/>
    <x v="9"/>
    <x v="9"/>
    <n v="578903"/>
  </r>
  <r>
    <x v="13"/>
    <x v="9"/>
    <x v="0"/>
    <x v="0"/>
    <x v="0"/>
    <x v="0"/>
    <n v="38680"/>
  </r>
  <r>
    <x v="13"/>
    <x v="9"/>
    <x v="0"/>
    <x v="0"/>
    <x v="1"/>
    <x v="1"/>
    <n v="285675"/>
  </r>
  <r>
    <x v="13"/>
    <x v="9"/>
    <x v="0"/>
    <x v="0"/>
    <x v="2"/>
    <x v="2"/>
    <n v="26279"/>
  </r>
  <r>
    <x v="13"/>
    <x v="9"/>
    <x v="0"/>
    <x v="0"/>
    <x v="3"/>
    <x v="10"/>
    <n v="-37508"/>
  </r>
  <r>
    <x v="13"/>
    <x v="9"/>
    <x v="0"/>
    <x v="0"/>
    <x v="3"/>
    <x v="11"/>
    <n v="0"/>
  </r>
  <r>
    <x v="13"/>
    <x v="9"/>
    <x v="0"/>
    <x v="0"/>
    <x v="3"/>
    <x v="12"/>
    <n v="9949"/>
  </r>
  <r>
    <x v="13"/>
    <x v="9"/>
    <x v="0"/>
    <x v="0"/>
    <x v="3"/>
    <x v="13"/>
    <n v="3061"/>
  </r>
  <r>
    <x v="13"/>
    <x v="9"/>
    <x v="0"/>
    <x v="0"/>
    <x v="3"/>
    <x v="14"/>
    <n v="0"/>
  </r>
  <r>
    <x v="13"/>
    <x v="9"/>
    <x v="0"/>
    <x v="0"/>
    <x v="3"/>
    <x v="15"/>
    <n v="0"/>
  </r>
  <r>
    <x v="13"/>
    <x v="9"/>
    <x v="0"/>
    <x v="0"/>
    <x v="4"/>
    <x v="4"/>
    <n v="520995"/>
  </r>
  <r>
    <x v="13"/>
    <x v="9"/>
    <x v="0"/>
    <x v="0"/>
    <x v="5"/>
    <x v="16"/>
    <n v="0"/>
  </r>
  <r>
    <x v="13"/>
    <x v="9"/>
    <x v="0"/>
    <x v="0"/>
    <x v="5"/>
    <x v="17"/>
    <n v="0"/>
  </r>
  <r>
    <x v="13"/>
    <x v="9"/>
    <x v="0"/>
    <x v="0"/>
    <x v="5"/>
    <x v="18"/>
    <n v="0"/>
  </r>
  <r>
    <x v="13"/>
    <x v="9"/>
    <x v="0"/>
    <x v="1"/>
    <x v="6"/>
    <x v="6"/>
    <n v="25528"/>
  </r>
  <r>
    <x v="13"/>
    <x v="9"/>
    <x v="0"/>
    <x v="2"/>
    <x v="7"/>
    <x v="7"/>
    <n v="300285"/>
  </r>
  <r>
    <x v="13"/>
    <x v="9"/>
    <x v="0"/>
    <x v="2"/>
    <x v="8"/>
    <x v="19"/>
    <n v="78150"/>
  </r>
  <r>
    <x v="13"/>
    <x v="9"/>
    <x v="0"/>
    <x v="2"/>
    <x v="8"/>
    <x v="20"/>
    <n v="12818"/>
  </r>
  <r>
    <x v="13"/>
    <x v="9"/>
    <x v="0"/>
    <x v="2"/>
    <x v="8"/>
    <x v="21"/>
    <n v="443780"/>
  </r>
  <r>
    <x v="13"/>
    <x v="9"/>
    <x v="0"/>
    <x v="2"/>
    <x v="9"/>
    <x v="9"/>
    <n v="86622"/>
  </r>
  <r>
    <x v="13"/>
    <x v="9"/>
    <x v="1"/>
    <x v="0"/>
    <x v="0"/>
    <x v="0"/>
    <n v="44480"/>
  </r>
  <r>
    <x v="13"/>
    <x v="9"/>
    <x v="1"/>
    <x v="0"/>
    <x v="1"/>
    <x v="1"/>
    <n v="296193"/>
  </r>
  <r>
    <x v="13"/>
    <x v="9"/>
    <x v="1"/>
    <x v="0"/>
    <x v="2"/>
    <x v="2"/>
    <n v="26279"/>
  </r>
  <r>
    <x v="13"/>
    <x v="9"/>
    <x v="1"/>
    <x v="0"/>
    <x v="3"/>
    <x v="10"/>
    <n v="-37508"/>
  </r>
  <r>
    <x v="13"/>
    <x v="9"/>
    <x v="1"/>
    <x v="0"/>
    <x v="3"/>
    <x v="11"/>
    <n v="0"/>
  </r>
  <r>
    <x v="13"/>
    <x v="9"/>
    <x v="1"/>
    <x v="0"/>
    <x v="3"/>
    <x v="12"/>
    <n v="449"/>
  </r>
  <r>
    <x v="13"/>
    <x v="9"/>
    <x v="1"/>
    <x v="0"/>
    <x v="3"/>
    <x v="13"/>
    <n v="3068"/>
  </r>
  <r>
    <x v="13"/>
    <x v="9"/>
    <x v="1"/>
    <x v="0"/>
    <x v="3"/>
    <x v="14"/>
    <n v="0"/>
  </r>
  <r>
    <x v="13"/>
    <x v="9"/>
    <x v="1"/>
    <x v="0"/>
    <x v="3"/>
    <x v="15"/>
    <n v="0"/>
  </r>
  <r>
    <x v="13"/>
    <x v="9"/>
    <x v="1"/>
    <x v="0"/>
    <x v="4"/>
    <x v="4"/>
    <n v="520995"/>
  </r>
  <r>
    <x v="13"/>
    <x v="9"/>
    <x v="1"/>
    <x v="0"/>
    <x v="5"/>
    <x v="16"/>
    <n v="0"/>
  </r>
  <r>
    <x v="13"/>
    <x v="9"/>
    <x v="1"/>
    <x v="0"/>
    <x v="5"/>
    <x v="17"/>
    <n v="0"/>
  </r>
  <r>
    <x v="13"/>
    <x v="9"/>
    <x v="1"/>
    <x v="0"/>
    <x v="5"/>
    <x v="18"/>
    <n v="0"/>
  </r>
  <r>
    <x v="13"/>
    <x v="9"/>
    <x v="1"/>
    <x v="1"/>
    <x v="6"/>
    <x v="6"/>
    <n v="30296"/>
  </r>
  <r>
    <x v="13"/>
    <x v="9"/>
    <x v="1"/>
    <x v="2"/>
    <x v="7"/>
    <x v="7"/>
    <n v="300285"/>
  </r>
  <r>
    <x v="13"/>
    <x v="9"/>
    <x v="1"/>
    <x v="2"/>
    <x v="8"/>
    <x v="19"/>
    <n v="78150"/>
  </r>
  <r>
    <x v="13"/>
    <x v="9"/>
    <x v="1"/>
    <x v="2"/>
    <x v="8"/>
    <x v="20"/>
    <n v="12818"/>
  </r>
  <r>
    <x v="13"/>
    <x v="9"/>
    <x v="1"/>
    <x v="2"/>
    <x v="8"/>
    <x v="21"/>
    <n v="443780"/>
  </r>
  <r>
    <x v="13"/>
    <x v="9"/>
    <x v="1"/>
    <x v="2"/>
    <x v="9"/>
    <x v="9"/>
    <n v="117201"/>
  </r>
  <r>
    <x v="13"/>
    <x v="10"/>
    <x v="0"/>
    <x v="0"/>
    <x v="0"/>
    <x v="0"/>
    <n v="186474"/>
  </r>
  <r>
    <x v="13"/>
    <x v="10"/>
    <x v="0"/>
    <x v="0"/>
    <x v="1"/>
    <x v="1"/>
    <n v="1166782"/>
  </r>
  <r>
    <x v="13"/>
    <x v="10"/>
    <x v="0"/>
    <x v="0"/>
    <x v="2"/>
    <x v="2"/>
    <n v="76103"/>
  </r>
  <r>
    <x v="13"/>
    <x v="10"/>
    <x v="0"/>
    <x v="0"/>
    <x v="3"/>
    <x v="10"/>
    <n v="-138883"/>
  </r>
  <r>
    <x v="13"/>
    <x v="10"/>
    <x v="0"/>
    <x v="0"/>
    <x v="3"/>
    <x v="11"/>
    <n v="0"/>
  </r>
  <r>
    <x v="13"/>
    <x v="10"/>
    <x v="0"/>
    <x v="0"/>
    <x v="3"/>
    <x v="12"/>
    <n v="3593"/>
  </r>
  <r>
    <x v="13"/>
    <x v="10"/>
    <x v="0"/>
    <x v="0"/>
    <x v="3"/>
    <x v="13"/>
    <n v="74168"/>
  </r>
  <r>
    <x v="13"/>
    <x v="10"/>
    <x v="0"/>
    <x v="0"/>
    <x v="3"/>
    <x v="14"/>
    <n v="1893"/>
  </r>
  <r>
    <x v="13"/>
    <x v="10"/>
    <x v="0"/>
    <x v="0"/>
    <x v="3"/>
    <x v="15"/>
    <n v="0"/>
  </r>
  <r>
    <x v="13"/>
    <x v="10"/>
    <x v="0"/>
    <x v="0"/>
    <x v="4"/>
    <x v="4"/>
    <n v="1171347"/>
  </r>
  <r>
    <x v="13"/>
    <x v="10"/>
    <x v="0"/>
    <x v="0"/>
    <x v="5"/>
    <x v="16"/>
    <n v="0"/>
  </r>
  <r>
    <x v="13"/>
    <x v="10"/>
    <x v="0"/>
    <x v="0"/>
    <x v="5"/>
    <x v="17"/>
    <n v="25903"/>
  </r>
  <r>
    <x v="13"/>
    <x v="10"/>
    <x v="0"/>
    <x v="0"/>
    <x v="5"/>
    <x v="18"/>
    <n v="0"/>
  </r>
  <r>
    <x v="13"/>
    <x v="10"/>
    <x v="0"/>
    <x v="1"/>
    <x v="6"/>
    <x v="6"/>
    <n v="35516"/>
  </r>
  <r>
    <x v="13"/>
    <x v="10"/>
    <x v="0"/>
    <x v="2"/>
    <x v="7"/>
    <x v="7"/>
    <n v="554522"/>
  </r>
  <r>
    <x v="13"/>
    <x v="10"/>
    <x v="0"/>
    <x v="2"/>
    <x v="8"/>
    <x v="19"/>
    <n v="474520"/>
  </r>
  <r>
    <x v="13"/>
    <x v="10"/>
    <x v="0"/>
    <x v="2"/>
    <x v="8"/>
    <x v="20"/>
    <n v="16486"/>
  </r>
  <r>
    <x v="13"/>
    <x v="10"/>
    <x v="0"/>
    <x v="2"/>
    <x v="8"/>
    <x v="21"/>
    <n v="1188912"/>
  </r>
  <r>
    <x v="13"/>
    <x v="10"/>
    <x v="0"/>
    <x v="2"/>
    <x v="9"/>
    <x v="9"/>
    <n v="435108"/>
  </r>
  <r>
    <x v="13"/>
    <x v="10"/>
    <x v="1"/>
    <x v="0"/>
    <x v="0"/>
    <x v="0"/>
    <n v="218433"/>
  </r>
  <r>
    <x v="13"/>
    <x v="10"/>
    <x v="1"/>
    <x v="0"/>
    <x v="1"/>
    <x v="1"/>
    <n v="1214577"/>
  </r>
  <r>
    <x v="13"/>
    <x v="10"/>
    <x v="1"/>
    <x v="0"/>
    <x v="2"/>
    <x v="2"/>
    <n v="92465"/>
  </r>
  <r>
    <x v="13"/>
    <x v="10"/>
    <x v="1"/>
    <x v="0"/>
    <x v="3"/>
    <x v="10"/>
    <n v="-200714"/>
  </r>
  <r>
    <x v="13"/>
    <x v="10"/>
    <x v="1"/>
    <x v="0"/>
    <x v="3"/>
    <x v="11"/>
    <n v="0"/>
  </r>
  <r>
    <x v="13"/>
    <x v="10"/>
    <x v="1"/>
    <x v="0"/>
    <x v="3"/>
    <x v="12"/>
    <n v="3593"/>
  </r>
  <r>
    <x v="13"/>
    <x v="10"/>
    <x v="1"/>
    <x v="0"/>
    <x v="3"/>
    <x v="13"/>
    <n v="45923"/>
  </r>
  <r>
    <x v="13"/>
    <x v="10"/>
    <x v="1"/>
    <x v="0"/>
    <x v="3"/>
    <x v="14"/>
    <n v="1893"/>
  </r>
  <r>
    <x v="13"/>
    <x v="10"/>
    <x v="1"/>
    <x v="0"/>
    <x v="3"/>
    <x v="15"/>
    <n v="0"/>
  </r>
  <r>
    <x v="13"/>
    <x v="10"/>
    <x v="1"/>
    <x v="0"/>
    <x v="4"/>
    <x v="4"/>
    <n v="1205963"/>
  </r>
  <r>
    <x v="13"/>
    <x v="10"/>
    <x v="1"/>
    <x v="0"/>
    <x v="5"/>
    <x v="16"/>
    <n v="0"/>
  </r>
  <r>
    <x v="13"/>
    <x v="10"/>
    <x v="1"/>
    <x v="0"/>
    <x v="5"/>
    <x v="17"/>
    <n v="25903"/>
  </r>
  <r>
    <x v="13"/>
    <x v="10"/>
    <x v="1"/>
    <x v="0"/>
    <x v="5"/>
    <x v="18"/>
    <n v="0"/>
  </r>
  <r>
    <x v="13"/>
    <x v="10"/>
    <x v="1"/>
    <x v="1"/>
    <x v="6"/>
    <x v="6"/>
    <n v="19500"/>
  </r>
  <r>
    <x v="13"/>
    <x v="10"/>
    <x v="1"/>
    <x v="2"/>
    <x v="7"/>
    <x v="7"/>
    <n v="554523"/>
  </r>
  <r>
    <x v="13"/>
    <x v="10"/>
    <x v="1"/>
    <x v="2"/>
    <x v="8"/>
    <x v="19"/>
    <n v="469149"/>
  </r>
  <r>
    <x v="13"/>
    <x v="10"/>
    <x v="1"/>
    <x v="2"/>
    <x v="8"/>
    <x v="20"/>
    <n v="16486"/>
  </r>
  <r>
    <x v="13"/>
    <x v="10"/>
    <x v="1"/>
    <x v="2"/>
    <x v="8"/>
    <x v="21"/>
    <n v="1188912"/>
  </r>
  <r>
    <x v="13"/>
    <x v="10"/>
    <x v="1"/>
    <x v="2"/>
    <x v="9"/>
    <x v="9"/>
    <n v="645270"/>
  </r>
  <r>
    <x v="13"/>
    <x v="11"/>
    <x v="0"/>
    <x v="0"/>
    <x v="0"/>
    <x v="0"/>
    <n v="180241"/>
  </r>
  <r>
    <x v="13"/>
    <x v="11"/>
    <x v="0"/>
    <x v="0"/>
    <x v="1"/>
    <x v="1"/>
    <n v="1483537"/>
  </r>
  <r>
    <x v="13"/>
    <x v="11"/>
    <x v="0"/>
    <x v="0"/>
    <x v="2"/>
    <x v="2"/>
    <n v="301090"/>
  </r>
  <r>
    <x v="13"/>
    <x v="11"/>
    <x v="0"/>
    <x v="0"/>
    <x v="3"/>
    <x v="10"/>
    <n v="-119160"/>
  </r>
  <r>
    <x v="13"/>
    <x v="11"/>
    <x v="0"/>
    <x v="0"/>
    <x v="3"/>
    <x v="11"/>
    <n v="-7206"/>
  </r>
  <r>
    <x v="13"/>
    <x v="11"/>
    <x v="0"/>
    <x v="0"/>
    <x v="3"/>
    <x v="12"/>
    <n v="63737"/>
  </r>
  <r>
    <x v="13"/>
    <x v="11"/>
    <x v="0"/>
    <x v="0"/>
    <x v="3"/>
    <x v="13"/>
    <n v="87415"/>
  </r>
  <r>
    <x v="13"/>
    <x v="11"/>
    <x v="0"/>
    <x v="0"/>
    <x v="3"/>
    <x v="14"/>
    <n v="18883"/>
  </r>
  <r>
    <x v="13"/>
    <x v="11"/>
    <x v="0"/>
    <x v="0"/>
    <x v="3"/>
    <x v="15"/>
    <n v="0"/>
  </r>
  <r>
    <x v="13"/>
    <x v="11"/>
    <x v="0"/>
    <x v="0"/>
    <x v="4"/>
    <x v="4"/>
    <n v="2978893"/>
  </r>
  <r>
    <x v="13"/>
    <x v="11"/>
    <x v="0"/>
    <x v="0"/>
    <x v="5"/>
    <x v="16"/>
    <n v="0"/>
  </r>
  <r>
    <x v="13"/>
    <x v="11"/>
    <x v="0"/>
    <x v="0"/>
    <x v="5"/>
    <x v="17"/>
    <n v="0"/>
  </r>
  <r>
    <x v="13"/>
    <x v="11"/>
    <x v="0"/>
    <x v="0"/>
    <x v="5"/>
    <x v="18"/>
    <n v="0"/>
  </r>
  <r>
    <x v="13"/>
    <x v="11"/>
    <x v="0"/>
    <x v="1"/>
    <x v="6"/>
    <x v="6"/>
    <n v="200349"/>
  </r>
  <r>
    <x v="13"/>
    <x v="11"/>
    <x v="0"/>
    <x v="2"/>
    <x v="7"/>
    <x v="7"/>
    <n v="971918"/>
  </r>
  <r>
    <x v="13"/>
    <x v="11"/>
    <x v="0"/>
    <x v="2"/>
    <x v="8"/>
    <x v="19"/>
    <n v="372520"/>
  </r>
  <r>
    <x v="13"/>
    <x v="11"/>
    <x v="0"/>
    <x v="2"/>
    <x v="8"/>
    <x v="20"/>
    <n v="48048"/>
  </r>
  <r>
    <x v="13"/>
    <x v="11"/>
    <x v="0"/>
    <x v="2"/>
    <x v="8"/>
    <x v="21"/>
    <n v="3039402"/>
  </r>
  <r>
    <x v="13"/>
    <x v="11"/>
    <x v="0"/>
    <x v="2"/>
    <x v="9"/>
    <x v="9"/>
    <n v="668553"/>
  </r>
  <r>
    <x v="13"/>
    <x v="11"/>
    <x v="1"/>
    <x v="0"/>
    <x v="0"/>
    <x v="0"/>
    <n v="206363"/>
  </r>
  <r>
    <x v="13"/>
    <x v="11"/>
    <x v="1"/>
    <x v="0"/>
    <x v="1"/>
    <x v="1"/>
    <n v="1575089"/>
  </r>
  <r>
    <x v="13"/>
    <x v="11"/>
    <x v="1"/>
    <x v="0"/>
    <x v="2"/>
    <x v="2"/>
    <n v="400171"/>
  </r>
  <r>
    <x v="13"/>
    <x v="11"/>
    <x v="1"/>
    <x v="0"/>
    <x v="3"/>
    <x v="10"/>
    <n v="-137720"/>
  </r>
  <r>
    <x v="13"/>
    <x v="11"/>
    <x v="1"/>
    <x v="0"/>
    <x v="3"/>
    <x v="11"/>
    <n v="-7206"/>
  </r>
  <r>
    <x v="13"/>
    <x v="11"/>
    <x v="1"/>
    <x v="0"/>
    <x v="3"/>
    <x v="12"/>
    <n v="63737"/>
  </r>
  <r>
    <x v="13"/>
    <x v="11"/>
    <x v="1"/>
    <x v="0"/>
    <x v="3"/>
    <x v="13"/>
    <n v="92726"/>
  </r>
  <r>
    <x v="13"/>
    <x v="11"/>
    <x v="1"/>
    <x v="0"/>
    <x v="3"/>
    <x v="14"/>
    <n v="18883"/>
  </r>
  <r>
    <x v="13"/>
    <x v="11"/>
    <x v="1"/>
    <x v="0"/>
    <x v="3"/>
    <x v="15"/>
    <n v="0"/>
  </r>
  <r>
    <x v="13"/>
    <x v="11"/>
    <x v="1"/>
    <x v="0"/>
    <x v="4"/>
    <x v="4"/>
    <n v="3552837"/>
  </r>
  <r>
    <x v="13"/>
    <x v="11"/>
    <x v="1"/>
    <x v="0"/>
    <x v="5"/>
    <x v="16"/>
    <n v="0"/>
  </r>
  <r>
    <x v="13"/>
    <x v="11"/>
    <x v="1"/>
    <x v="0"/>
    <x v="5"/>
    <x v="17"/>
    <n v="0"/>
  </r>
  <r>
    <x v="13"/>
    <x v="11"/>
    <x v="1"/>
    <x v="0"/>
    <x v="5"/>
    <x v="18"/>
    <n v="0"/>
  </r>
  <r>
    <x v="13"/>
    <x v="11"/>
    <x v="1"/>
    <x v="1"/>
    <x v="6"/>
    <x v="6"/>
    <n v="75186"/>
  </r>
  <r>
    <x v="13"/>
    <x v="11"/>
    <x v="1"/>
    <x v="2"/>
    <x v="7"/>
    <x v="7"/>
    <n v="971918"/>
  </r>
  <r>
    <x v="13"/>
    <x v="11"/>
    <x v="1"/>
    <x v="2"/>
    <x v="8"/>
    <x v="19"/>
    <n v="362957"/>
  </r>
  <r>
    <x v="13"/>
    <x v="11"/>
    <x v="1"/>
    <x v="2"/>
    <x v="8"/>
    <x v="20"/>
    <n v="48048"/>
  </r>
  <r>
    <x v="13"/>
    <x v="11"/>
    <x v="1"/>
    <x v="2"/>
    <x v="8"/>
    <x v="21"/>
    <n v="3039402"/>
  </r>
  <r>
    <x v="13"/>
    <x v="11"/>
    <x v="1"/>
    <x v="2"/>
    <x v="9"/>
    <x v="9"/>
    <n v="1356901"/>
  </r>
  <r>
    <x v="13"/>
    <x v="12"/>
    <x v="0"/>
    <x v="0"/>
    <x v="0"/>
    <x v="0"/>
    <n v="49393"/>
  </r>
  <r>
    <x v="13"/>
    <x v="12"/>
    <x v="0"/>
    <x v="0"/>
    <x v="1"/>
    <x v="1"/>
    <n v="257101"/>
  </r>
  <r>
    <x v="13"/>
    <x v="12"/>
    <x v="0"/>
    <x v="0"/>
    <x v="2"/>
    <x v="2"/>
    <n v="0"/>
  </r>
  <r>
    <x v="13"/>
    <x v="12"/>
    <x v="0"/>
    <x v="0"/>
    <x v="3"/>
    <x v="10"/>
    <n v="-22556"/>
  </r>
  <r>
    <x v="13"/>
    <x v="12"/>
    <x v="0"/>
    <x v="0"/>
    <x v="3"/>
    <x v="11"/>
    <n v="0"/>
  </r>
  <r>
    <x v="13"/>
    <x v="12"/>
    <x v="0"/>
    <x v="0"/>
    <x v="3"/>
    <x v="12"/>
    <n v="20816"/>
  </r>
  <r>
    <x v="13"/>
    <x v="12"/>
    <x v="0"/>
    <x v="0"/>
    <x v="3"/>
    <x v="13"/>
    <n v="6657"/>
  </r>
  <r>
    <x v="13"/>
    <x v="12"/>
    <x v="0"/>
    <x v="0"/>
    <x v="3"/>
    <x v="14"/>
    <n v="0"/>
  </r>
  <r>
    <x v="13"/>
    <x v="12"/>
    <x v="0"/>
    <x v="0"/>
    <x v="3"/>
    <x v="15"/>
    <n v="0"/>
  </r>
  <r>
    <x v="13"/>
    <x v="12"/>
    <x v="0"/>
    <x v="0"/>
    <x v="4"/>
    <x v="4"/>
    <n v="366560"/>
  </r>
  <r>
    <x v="13"/>
    <x v="12"/>
    <x v="0"/>
    <x v="0"/>
    <x v="5"/>
    <x v="16"/>
    <n v="-3324"/>
  </r>
  <r>
    <x v="13"/>
    <x v="12"/>
    <x v="0"/>
    <x v="0"/>
    <x v="5"/>
    <x v="17"/>
    <n v="0"/>
  </r>
  <r>
    <x v="13"/>
    <x v="12"/>
    <x v="0"/>
    <x v="0"/>
    <x v="5"/>
    <x v="18"/>
    <n v="0"/>
  </r>
  <r>
    <x v="13"/>
    <x v="12"/>
    <x v="0"/>
    <x v="1"/>
    <x v="6"/>
    <x v="6"/>
    <n v="-10755"/>
  </r>
  <r>
    <x v="13"/>
    <x v="12"/>
    <x v="0"/>
    <x v="2"/>
    <x v="7"/>
    <x v="7"/>
    <n v="0"/>
  </r>
  <r>
    <x v="13"/>
    <x v="12"/>
    <x v="0"/>
    <x v="2"/>
    <x v="8"/>
    <x v="19"/>
    <n v="356486"/>
  </r>
  <r>
    <x v="13"/>
    <x v="12"/>
    <x v="0"/>
    <x v="2"/>
    <x v="8"/>
    <x v="20"/>
    <n v="1751"/>
  </r>
  <r>
    <x v="13"/>
    <x v="12"/>
    <x v="0"/>
    <x v="2"/>
    <x v="8"/>
    <x v="21"/>
    <n v="247514"/>
  </r>
  <r>
    <x v="13"/>
    <x v="12"/>
    <x v="0"/>
    <x v="2"/>
    <x v="9"/>
    <x v="9"/>
    <n v="54955"/>
  </r>
  <r>
    <x v="13"/>
    <x v="12"/>
    <x v="1"/>
    <x v="0"/>
    <x v="0"/>
    <x v="0"/>
    <n v="50510"/>
  </r>
  <r>
    <x v="13"/>
    <x v="12"/>
    <x v="1"/>
    <x v="0"/>
    <x v="1"/>
    <x v="1"/>
    <n v="263679"/>
  </r>
  <r>
    <x v="13"/>
    <x v="12"/>
    <x v="1"/>
    <x v="0"/>
    <x v="2"/>
    <x v="2"/>
    <n v="0"/>
  </r>
  <r>
    <x v="13"/>
    <x v="12"/>
    <x v="1"/>
    <x v="0"/>
    <x v="3"/>
    <x v="10"/>
    <n v="-22556"/>
  </r>
  <r>
    <x v="13"/>
    <x v="12"/>
    <x v="1"/>
    <x v="0"/>
    <x v="3"/>
    <x v="11"/>
    <n v="0"/>
  </r>
  <r>
    <x v="13"/>
    <x v="12"/>
    <x v="1"/>
    <x v="0"/>
    <x v="3"/>
    <x v="12"/>
    <n v="20816"/>
  </r>
  <r>
    <x v="13"/>
    <x v="12"/>
    <x v="1"/>
    <x v="0"/>
    <x v="3"/>
    <x v="13"/>
    <n v="6475"/>
  </r>
  <r>
    <x v="13"/>
    <x v="12"/>
    <x v="1"/>
    <x v="0"/>
    <x v="3"/>
    <x v="14"/>
    <n v="0"/>
  </r>
  <r>
    <x v="13"/>
    <x v="12"/>
    <x v="1"/>
    <x v="0"/>
    <x v="3"/>
    <x v="15"/>
    <n v="0"/>
  </r>
  <r>
    <x v="13"/>
    <x v="12"/>
    <x v="1"/>
    <x v="0"/>
    <x v="4"/>
    <x v="4"/>
    <n v="366883"/>
  </r>
  <r>
    <x v="13"/>
    <x v="12"/>
    <x v="1"/>
    <x v="0"/>
    <x v="5"/>
    <x v="16"/>
    <n v="-3324"/>
  </r>
  <r>
    <x v="13"/>
    <x v="12"/>
    <x v="1"/>
    <x v="0"/>
    <x v="5"/>
    <x v="17"/>
    <n v="0"/>
  </r>
  <r>
    <x v="13"/>
    <x v="12"/>
    <x v="1"/>
    <x v="0"/>
    <x v="5"/>
    <x v="18"/>
    <n v="0"/>
  </r>
  <r>
    <x v="13"/>
    <x v="12"/>
    <x v="1"/>
    <x v="1"/>
    <x v="6"/>
    <x v="6"/>
    <n v="-10110"/>
  </r>
  <r>
    <x v="13"/>
    <x v="12"/>
    <x v="1"/>
    <x v="2"/>
    <x v="7"/>
    <x v="7"/>
    <n v="0"/>
  </r>
  <r>
    <x v="13"/>
    <x v="12"/>
    <x v="1"/>
    <x v="2"/>
    <x v="8"/>
    <x v="19"/>
    <n v="356356"/>
  </r>
  <r>
    <x v="13"/>
    <x v="12"/>
    <x v="1"/>
    <x v="2"/>
    <x v="8"/>
    <x v="20"/>
    <n v="1751"/>
  </r>
  <r>
    <x v="13"/>
    <x v="12"/>
    <x v="1"/>
    <x v="2"/>
    <x v="8"/>
    <x v="21"/>
    <n v="247514"/>
  </r>
  <r>
    <x v="13"/>
    <x v="12"/>
    <x v="1"/>
    <x v="2"/>
    <x v="9"/>
    <x v="9"/>
    <n v="63930"/>
  </r>
  <r>
    <x v="13"/>
    <x v="13"/>
    <x v="0"/>
    <x v="0"/>
    <x v="0"/>
    <x v="0"/>
    <n v="86498"/>
  </r>
  <r>
    <x v="13"/>
    <x v="13"/>
    <x v="0"/>
    <x v="0"/>
    <x v="1"/>
    <x v="1"/>
    <n v="998153"/>
  </r>
  <r>
    <x v="13"/>
    <x v="13"/>
    <x v="0"/>
    <x v="0"/>
    <x v="2"/>
    <x v="2"/>
    <n v="96904"/>
  </r>
  <r>
    <x v="13"/>
    <x v="13"/>
    <x v="0"/>
    <x v="0"/>
    <x v="3"/>
    <x v="10"/>
    <n v="-128437"/>
  </r>
  <r>
    <x v="13"/>
    <x v="13"/>
    <x v="0"/>
    <x v="0"/>
    <x v="3"/>
    <x v="11"/>
    <n v="1503"/>
  </r>
  <r>
    <x v="13"/>
    <x v="13"/>
    <x v="0"/>
    <x v="0"/>
    <x v="3"/>
    <x v="12"/>
    <n v="9167"/>
  </r>
  <r>
    <x v="13"/>
    <x v="13"/>
    <x v="0"/>
    <x v="0"/>
    <x v="3"/>
    <x v="13"/>
    <n v="18664"/>
  </r>
  <r>
    <x v="13"/>
    <x v="13"/>
    <x v="0"/>
    <x v="0"/>
    <x v="3"/>
    <x v="14"/>
    <n v="885"/>
  </r>
  <r>
    <x v="13"/>
    <x v="13"/>
    <x v="0"/>
    <x v="0"/>
    <x v="3"/>
    <x v="15"/>
    <n v="0"/>
  </r>
  <r>
    <x v="13"/>
    <x v="13"/>
    <x v="0"/>
    <x v="0"/>
    <x v="4"/>
    <x v="4"/>
    <n v="1702299"/>
  </r>
  <r>
    <x v="13"/>
    <x v="13"/>
    <x v="0"/>
    <x v="0"/>
    <x v="5"/>
    <x v="16"/>
    <n v="0"/>
  </r>
  <r>
    <x v="13"/>
    <x v="13"/>
    <x v="0"/>
    <x v="0"/>
    <x v="5"/>
    <x v="17"/>
    <n v="0"/>
  </r>
  <r>
    <x v="13"/>
    <x v="13"/>
    <x v="0"/>
    <x v="0"/>
    <x v="5"/>
    <x v="18"/>
    <n v="0"/>
  </r>
  <r>
    <x v="13"/>
    <x v="13"/>
    <x v="0"/>
    <x v="1"/>
    <x v="6"/>
    <x v="6"/>
    <n v="145486"/>
  </r>
  <r>
    <x v="13"/>
    <x v="13"/>
    <x v="0"/>
    <x v="2"/>
    <x v="7"/>
    <x v="7"/>
    <n v="883114"/>
  </r>
  <r>
    <x v="13"/>
    <x v="13"/>
    <x v="0"/>
    <x v="2"/>
    <x v="8"/>
    <x v="19"/>
    <n v="379929"/>
  </r>
  <r>
    <x v="13"/>
    <x v="13"/>
    <x v="0"/>
    <x v="2"/>
    <x v="8"/>
    <x v="20"/>
    <n v="56460"/>
  </r>
  <r>
    <x v="13"/>
    <x v="13"/>
    <x v="0"/>
    <x v="2"/>
    <x v="8"/>
    <x v="21"/>
    <n v="1371698"/>
  </r>
  <r>
    <x v="13"/>
    <x v="13"/>
    <x v="0"/>
    <x v="2"/>
    <x v="9"/>
    <x v="9"/>
    <n v="436357"/>
  </r>
  <r>
    <x v="13"/>
    <x v="13"/>
    <x v="1"/>
    <x v="0"/>
    <x v="0"/>
    <x v="0"/>
    <n v="123569"/>
  </r>
  <r>
    <x v="13"/>
    <x v="13"/>
    <x v="1"/>
    <x v="0"/>
    <x v="1"/>
    <x v="1"/>
    <n v="1084857"/>
  </r>
  <r>
    <x v="13"/>
    <x v="13"/>
    <x v="1"/>
    <x v="0"/>
    <x v="2"/>
    <x v="2"/>
    <n v="96904"/>
  </r>
  <r>
    <x v="13"/>
    <x v="13"/>
    <x v="1"/>
    <x v="0"/>
    <x v="3"/>
    <x v="10"/>
    <n v="-242480"/>
  </r>
  <r>
    <x v="13"/>
    <x v="13"/>
    <x v="1"/>
    <x v="0"/>
    <x v="3"/>
    <x v="11"/>
    <n v="0"/>
  </r>
  <r>
    <x v="13"/>
    <x v="13"/>
    <x v="1"/>
    <x v="0"/>
    <x v="3"/>
    <x v="12"/>
    <n v="9167"/>
  </r>
  <r>
    <x v="13"/>
    <x v="13"/>
    <x v="1"/>
    <x v="0"/>
    <x v="3"/>
    <x v="13"/>
    <n v="72638"/>
  </r>
  <r>
    <x v="13"/>
    <x v="13"/>
    <x v="1"/>
    <x v="0"/>
    <x v="3"/>
    <x v="14"/>
    <n v="858"/>
  </r>
  <r>
    <x v="13"/>
    <x v="13"/>
    <x v="1"/>
    <x v="0"/>
    <x v="3"/>
    <x v="15"/>
    <n v="0"/>
  </r>
  <r>
    <x v="13"/>
    <x v="13"/>
    <x v="1"/>
    <x v="0"/>
    <x v="4"/>
    <x v="4"/>
    <n v="1828930"/>
  </r>
  <r>
    <x v="13"/>
    <x v="13"/>
    <x v="1"/>
    <x v="0"/>
    <x v="5"/>
    <x v="16"/>
    <n v="-2767"/>
  </r>
  <r>
    <x v="13"/>
    <x v="13"/>
    <x v="1"/>
    <x v="0"/>
    <x v="5"/>
    <x v="17"/>
    <n v="0"/>
  </r>
  <r>
    <x v="13"/>
    <x v="13"/>
    <x v="1"/>
    <x v="0"/>
    <x v="5"/>
    <x v="18"/>
    <n v="0"/>
  </r>
  <r>
    <x v="13"/>
    <x v="13"/>
    <x v="1"/>
    <x v="1"/>
    <x v="6"/>
    <x v="6"/>
    <n v="170586"/>
  </r>
  <r>
    <x v="13"/>
    <x v="13"/>
    <x v="1"/>
    <x v="2"/>
    <x v="7"/>
    <x v="7"/>
    <n v="883114"/>
  </r>
  <r>
    <x v="13"/>
    <x v="13"/>
    <x v="1"/>
    <x v="2"/>
    <x v="8"/>
    <x v="19"/>
    <n v="360575"/>
  </r>
  <r>
    <x v="13"/>
    <x v="13"/>
    <x v="1"/>
    <x v="2"/>
    <x v="8"/>
    <x v="20"/>
    <n v="56460"/>
  </r>
  <r>
    <x v="13"/>
    <x v="13"/>
    <x v="1"/>
    <x v="2"/>
    <x v="8"/>
    <x v="21"/>
    <n v="1371698"/>
  </r>
  <r>
    <x v="13"/>
    <x v="13"/>
    <x v="1"/>
    <x v="2"/>
    <x v="9"/>
    <x v="9"/>
    <n v="795583"/>
  </r>
  <r>
    <x v="13"/>
    <x v="14"/>
    <x v="0"/>
    <x v="0"/>
    <x v="0"/>
    <x v="0"/>
    <n v="32845"/>
  </r>
  <r>
    <x v="13"/>
    <x v="14"/>
    <x v="0"/>
    <x v="0"/>
    <x v="1"/>
    <x v="1"/>
    <n v="254863"/>
  </r>
  <r>
    <x v="13"/>
    <x v="14"/>
    <x v="0"/>
    <x v="0"/>
    <x v="2"/>
    <x v="2"/>
    <n v="10350"/>
  </r>
  <r>
    <x v="13"/>
    <x v="14"/>
    <x v="0"/>
    <x v="0"/>
    <x v="3"/>
    <x v="10"/>
    <n v="-59644"/>
  </r>
  <r>
    <x v="13"/>
    <x v="14"/>
    <x v="0"/>
    <x v="0"/>
    <x v="3"/>
    <x v="11"/>
    <n v="0"/>
  </r>
  <r>
    <x v="13"/>
    <x v="14"/>
    <x v="0"/>
    <x v="0"/>
    <x v="3"/>
    <x v="12"/>
    <n v="0"/>
  </r>
  <r>
    <x v="13"/>
    <x v="14"/>
    <x v="0"/>
    <x v="0"/>
    <x v="3"/>
    <x v="13"/>
    <n v="5735"/>
  </r>
  <r>
    <x v="13"/>
    <x v="14"/>
    <x v="0"/>
    <x v="0"/>
    <x v="3"/>
    <x v="14"/>
    <n v="0"/>
  </r>
  <r>
    <x v="13"/>
    <x v="14"/>
    <x v="0"/>
    <x v="0"/>
    <x v="3"/>
    <x v="15"/>
    <n v="0"/>
  </r>
  <r>
    <x v="13"/>
    <x v="14"/>
    <x v="0"/>
    <x v="0"/>
    <x v="4"/>
    <x v="4"/>
    <n v="424068"/>
  </r>
  <r>
    <x v="13"/>
    <x v="14"/>
    <x v="0"/>
    <x v="0"/>
    <x v="5"/>
    <x v="16"/>
    <n v="0"/>
  </r>
  <r>
    <x v="13"/>
    <x v="14"/>
    <x v="0"/>
    <x v="0"/>
    <x v="5"/>
    <x v="17"/>
    <n v="0"/>
  </r>
  <r>
    <x v="13"/>
    <x v="14"/>
    <x v="0"/>
    <x v="0"/>
    <x v="5"/>
    <x v="18"/>
    <n v="0"/>
  </r>
  <r>
    <x v="13"/>
    <x v="14"/>
    <x v="0"/>
    <x v="1"/>
    <x v="6"/>
    <x v="6"/>
    <n v="4220"/>
  </r>
  <r>
    <x v="13"/>
    <x v="14"/>
    <x v="0"/>
    <x v="2"/>
    <x v="7"/>
    <x v="7"/>
    <n v="152984"/>
  </r>
  <r>
    <x v="13"/>
    <x v="14"/>
    <x v="0"/>
    <x v="2"/>
    <x v="8"/>
    <x v="19"/>
    <n v="69361"/>
  </r>
  <r>
    <x v="13"/>
    <x v="14"/>
    <x v="0"/>
    <x v="2"/>
    <x v="8"/>
    <x v="20"/>
    <n v="24727"/>
  </r>
  <r>
    <x v="13"/>
    <x v="14"/>
    <x v="0"/>
    <x v="2"/>
    <x v="8"/>
    <x v="21"/>
    <n v="418176"/>
  </r>
  <r>
    <x v="13"/>
    <x v="14"/>
    <x v="0"/>
    <x v="2"/>
    <x v="9"/>
    <x v="9"/>
    <n v="115007"/>
  </r>
  <r>
    <x v="13"/>
    <x v="14"/>
    <x v="1"/>
    <x v="0"/>
    <x v="0"/>
    <x v="0"/>
    <n v="47213"/>
  </r>
  <r>
    <x v="13"/>
    <x v="14"/>
    <x v="1"/>
    <x v="0"/>
    <x v="1"/>
    <x v="1"/>
    <n v="314773"/>
  </r>
  <r>
    <x v="13"/>
    <x v="14"/>
    <x v="1"/>
    <x v="0"/>
    <x v="2"/>
    <x v="2"/>
    <n v="10350"/>
  </r>
  <r>
    <x v="13"/>
    <x v="14"/>
    <x v="1"/>
    <x v="0"/>
    <x v="3"/>
    <x v="10"/>
    <n v="-73734"/>
  </r>
  <r>
    <x v="13"/>
    <x v="14"/>
    <x v="1"/>
    <x v="0"/>
    <x v="3"/>
    <x v="11"/>
    <n v="0"/>
  </r>
  <r>
    <x v="13"/>
    <x v="14"/>
    <x v="1"/>
    <x v="0"/>
    <x v="3"/>
    <x v="12"/>
    <n v="0"/>
  </r>
  <r>
    <x v="13"/>
    <x v="14"/>
    <x v="1"/>
    <x v="0"/>
    <x v="3"/>
    <x v="13"/>
    <n v="4171"/>
  </r>
  <r>
    <x v="13"/>
    <x v="14"/>
    <x v="1"/>
    <x v="0"/>
    <x v="3"/>
    <x v="14"/>
    <n v="0"/>
  </r>
  <r>
    <x v="13"/>
    <x v="14"/>
    <x v="1"/>
    <x v="0"/>
    <x v="3"/>
    <x v="15"/>
    <n v="0"/>
  </r>
  <r>
    <x v="13"/>
    <x v="14"/>
    <x v="1"/>
    <x v="0"/>
    <x v="4"/>
    <x v="4"/>
    <n v="447089"/>
  </r>
  <r>
    <x v="13"/>
    <x v="14"/>
    <x v="1"/>
    <x v="0"/>
    <x v="5"/>
    <x v="16"/>
    <n v="0"/>
  </r>
  <r>
    <x v="13"/>
    <x v="14"/>
    <x v="1"/>
    <x v="0"/>
    <x v="5"/>
    <x v="17"/>
    <n v="0"/>
  </r>
  <r>
    <x v="13"/>
    <x v="14"/>
    <x v="1"/>
    <x v="0"/>
    <x v="5"/>
    <x v="18"/>
    <n v="0"/>
  </r>
  <r>
    <x v="13"/>
    <x v="14"/>
    <x v="1"/>
    <x v="1"/>
    <x v="6"/>
    <x v="6"/>
    <n v="40206"/>
  </r>
  <r>
    <x v="13"/>
    <x v="14"/>
    <x v="1"/>
    <x v="2"/>
    <x v="7"/>
    <x v="7"/>
    <n v="152984"/>
  </r>
  <r>
    <x v="13"/>
    <x v="14"/>
    <x v="1"/>
    <x v="2"/>
    <x v="8"/>
    <x v="19"/>
    <n v="69361"/>
  </r>
  <r>
    <x v="13"/>
    <x v="14"/>
    <x v="1"/>
    <x v="2"/>
    <x v="8"/>
    <x v="20"/>
    <n v="24727"/>
  </r>
  <r>
    <x v="13"/>
    <x v="14"/>
    <x v="1"/>
    <x v="2"/>
    <x v="8"/>
    <x v="21"/>
    <n v="418176"/>
  </r>
  <r>
    <x v="13"/>
    <x v="14"/>
    <x v="1"/>
    <x v="2"/>
    <x v="9"/>
    <x v="9"/>
    <n v="263946"/>
  </r>
  <r>
    <x v="13"/>
    <x v="15"/>
    <x v="0"/>
    <x v="0"/>
    <x v="0"/>
    <x v="0"/>
    <n v="819"/>
  </r>
  <r>
    <x v="13"/>
    <x v="15"/>
    <x v="0"/>
    <x v="0"/>
    <x v="1"/>
    <x v="1"/>
    <n v="56989"/>
  </r>
  <r>
    <x v="13"/>
    <x v="15"/>
    <x v="0"/>
    <x v="0"/>
    <x v="2"/>
    <x v="2"/>
    <n v="0"/>
  </r>
  <r>
    <x v="13"/>
    <x v="15"/>
    <x v="0"/>
    <x v="0"/>
    <x v="3"/>
    <x v="10"/>
    <n v="-209"/>
  </r>
  <r>
    <x v="13"/>
    <x v="15"/>
    <x v="0"/>
    <x v="0"/>
    <x v="3"/>
    <x v="11"/>
    <n v="216"/>
  </r>
  <r>
    <x v="13"/>
    <x v="15"/>
    <x v="0"/>
    <x v="0"/>
    <x v="3"/>
    <x v="12"/>
    <n v="0"/>
  </r>
  <r>
    <x v="13"/>
    <x v="15"/>
    <x v="0"/>
    <x v="0"/>
    <x v="3"/>
    <x v="13"/>
    <n v="4152"/>
  </r>
  <r>
    <x v="13"/>
    <x v="15"/>
    <x v="0"/>
    <x v="0"/>
    <x v="3"/>
    <x v="14"/>
    <n v="0"/>
  </r>
  <r>
    <x v="13"/>
    <x v="15"/>
    <x v="0"/>
    <x v="0"/>
    <x v="3"/>
    <x v="15"/>
    <n v="0"/>
  </r>
  <r>
    <x v="13"/>
    <x v="15"/>
    <x v="0"/>
    <x v="0"/>
    <x v="4"/>
    <x v="4"/>
    <n v="65627"/>
  </r>
  <r>
    <x v="13"/>
    <x v="15"/>
    <x v="0"/>
    <x v="0"/>
    <x v="5"/>
    <x v="16"/>
    <n v="0"/>
  </r>
  <r>
    <x v="13"/>
    <x v="15"/>
    <x v="0"/>
    <x v="0"/>
    <x v="5"/>
    <x v="17"/>
    <n v="0"/>
  </r>
  <r>
    <x v="13"/>
    <x v="15"/>
    <x v="0"/>
    <x v="0"/>
    <x v="5"/>
    <x v="18"/>
    <n v="0"/>
  </r>
  <r>
    <x v="13"/>
    <x v="15"/>
    <x v="0"/>
    <x v="1"/>
    <x v="6"/>
    <x v="6"/>
    <n v="8271"/>
  </r>
  <r>
    <x v="13"/>
    <x v="15"/>
    <x v="0"/>
    <x v="2"/>
    <x v="7"/>
    <x v="7"/>
    <n v="39846"/>
  </r>
  <r>
    <x v="13"/>
    <x v="15"/>
    <x v="0"/>
    <x v="2"/>
    <x v="8"/>
    <x v="19"/>
    <n v="10312"/>
  </r>
  <r>
    <x v="13"/>
    <x v="15"/>
    <x v="0"/>
    <x v="2"/>
    <x v="8"/>
    <x v="20"/>
    <n v="0"/>
  </r>
  <r>
    <x v="13"/>
    <x v="15"/>
    <x v="0"/>
    <x v="2"/>
    <x v="8"/>
    <x v="21"/>
    <n v="51274"/>
  </r>
  <r>
    <x v="13"/>
    <x v="15"/>
    <x v="0"/>
    <x v="2"/>
    <x v="9"/>
    <x v="9"/>
    <n v="26115"/>
  </r>
  <r>
    <x v="13"/>
    <x v="15"/>
    <x v="1"/>
    <x v="0"/>
    <x v="0"/>
    <x v="0"/>
    <n v="819"/>
  </r>
  <r>
    <x v="13"/>
    <x v="15"/>
    <x v="1"/>
    <x v="0"/>
    <x v="1"/>
    <x v="1"/>
    <n v="57580"/>
  </r>
  <r>
    <x v="13"/>
    <x v="15"/>
    <x v="1"/>
    <x v="0"/>
    <x v="2"/>
    <x v="2"/>
    <n v="0"/>
  </r>
  <r>
    <x v="13"/>
    <x v="15"/>
    <x v="1"/>
    <x v="0"/>
    <x v="3"/>
    <x v="10"/>
    <n v="-209"/>
  </r>
  <r>
    <x v="13"/>
    <x v="15"/>
    <x v="1"/>
    <x v="0"/>
    <x v="3"/>
    <x v="11"/>
    <n v="0"/>
  </r>
  <r>
    <x v="13"/>
    <x v="15"/>
    <x v="1"/>
    <x v="0"/>
    <x v="3"/>
    <x v="12"/>
    <n v="0"/>
  </r>
  <r>
    <x v="13"/>
    <x v="15"/>
    <x v="1"/>
    <x v="0"/>
    <x v="3"/>
    <x v="13"/>
    <n v="4152"/>
  </r>
  <r>
    <x v="13"/>
    <x v="15"/>
    <x v="1"/>
    <x v="0"/>
    <x v="3"/>
    <x v="14"/>
    <n v="0"/>
  </r>
  <r>
    <x v="13"/>
    <x v="15"/>
    <x v="1"/>
    <x v="0"/>
    <x v="3"/>
    <x v="15"/>
    <n v="0"/>
  </r>
  <r>
    <x v="13"/>
    <x v="15"/>
    <x v="1"/>
    <x v="0"/>
    <x v="4"/>
    <x v="4"/>
    <n v="65626"/>
  </r>
  <r>
    <x v="13"/>
    <x v="15"/>
    <x v="1"/>
    <x v="0"/>
    <x v="5"/>
    <x v="16"/>
    <n v="0"/>
  </r>
  <r>
    <x v="13"/>
    <x v="15"/>
    <x v="1"/>
    <x v="0"/>
    <x v="5"/>
    <x v="17"/>
    <n v="0"/>
  </r>
  <r>
    <x v="13"/>
    <x v="15"/>
    <x v="1"/>
    <x v="0"/>
    <x v="5"/>
    <x v="18"/>
    <n v="0"/>
  </r>
  <r>
    <x v="13"/>
    <x v="15"/>
    <x v="1"/>
    <x v="1"/>
    <x v="6"/>
    <x v="6"/>
    <n v="7464"/>
  </r>
  <r>
    <x v="13"/>
    <x v="15"/>
    <x v="1"/>
    <x v="2"/>
    <x v="7"/>
    <x v="7"/>
    <n v="39846"/>
  </r>
  <r>
    <x v="13"/>
    <x v="15"/>
    <x v="1"/>
    <x v="2"/>
    <x v="8"/>
    <x v="19"/>
    <n v="10312"/>
  </r>
  <r>
    <x v="13"/>
    <x v="15"/>
    <x v="1"/>
    <x v="2"/>
    <x v="8"/>
    <x v="20"/>
    <n v="0"/>
  </r>
  <r>
    <x v="13"/>
    <x v="15"/>
    <x v="1"/>
    <x v="2"/>
    <x v="8"/>
    <x v="21"/>
    <n v="51274"/>
  </r>
  <r>
    <x v="13"/>
    <x v="15"/>
    <x v="1"/>
    <x v="2"/>
    <x v="9"/>
    <x v="9"/>
    <n v="26114"/>
  </r>
  <r>
    <x v="13"/>
    <x v="16"/>
    <x v="0"/>
    <x v="0"/>
    <x v="0"/>
    <x v="0"/>
    <n v="60920"/>
  </r>
  <r>
    <x v="13"/>
    <x v="16"/>
    <x v="0"/>
    <x v="0"/>
    <x v="1"/>
    <x v="1"/>
    <n v="573000"/>
  </r>
  <r>
    <x v="13"/>
    <x v="16"/>
    <x v="0"/>
    <x v="0"/>
    <x v="2"/>
    <x v="2"/>
    <n v="42693"/>
  </r>
  <r>
    <x v="13"/>
    <x v="16"/>
    <x v="0"/>
    <x v="0"/>
    <x v="3"/>
    <x v="10"/>
    <n v="-57270"/>
  </r>
  <r>
    <x v="13"/>
    <x v="16"/>
    <x v="0"/>
    <x v="0"/>
    <x v="3"/>
    <x v="11"/>
    <n v="0"/>
  </r>
  <r>
    <x v="13"/>
    <x v="16"/>
    <x v="0"/>
    <x v="0"/>
    <x v="3"/>
    <x v="12"/>
    <n v="0"/>
  </r>
  <r>
    <x v="13"/>
    <x v="16"/>
    <x v="0"/>
    <x v="0"/>
    <x v="3"/>
    <x v="13"/>
    <n v="38335"/>
  </r>
  <r>
    <x v="13"/>
    <x v="16"/>
    <x v="0"/>
    <x v="0"/>
    <x v="3"/>
    <x v="14"/>
    <n v="0"/>
  </r>
  <r>
    <x v="13"/>
    <x v="16"/>
    <x v="0"/>
    <x v="0"/>
    <x v="3"/>
    <x v="15"/>
    <n v="0"/>
  </r>
  <r>
    <x v="13"/>
    <x v="16"/>
    <x v="0"/>
    <x v="0"/>
    <x v="4"/>
    <x v="4"/>
    <n v="840210"/>
  </r>
  <r>
    <x v="13"/>
    <x v="16"/>
    <x v="0"/>
    <x v="0"/>
    <x v="5"/>
    <x v="16"/>
    <n v="0"/>
  </r>
  <r>
    <x v="13"/>
    <x v="16"/>
    <x v="0"/>
    <x v="0"/>
    <x v="5"/>
    <x v="17"/>
    <n v="0"/>
  </r>
  <r>
    <x v="13"/>
    <x v="16"/>
    <x v="0"/>
    <x v="0"/>
    <x v="5"/>
    <x v="18"/>
    <n v="0"/>
  </r>
  <r>
    <x v="13"/>
    <x v="16"/>
    <x v="0"/>
    <x v="1"/>
    <x v="6"/>
    <x v="6"/>
    <n v="106363"/>
  </r>
  <r>
    <x v="13"/>
    <x v="16"/>
    <x v="0"/>
    <x v="2"/>
    <x v="7"/>
    <x v="7"/>
    <n v="426989"/>
  </r>
  <r>
    <x v="13"/>
    <x v="16"/>
    <x v="0"/>
    <x v="2"/>
    <x v="8"/>
    <x v="19"/>
    <n v="122684"/>
  </r>
  <r>
    <x v="13"/>
    <x v="16"/>
    <x v="0"/>
    <x v="2"/>
    <x v="8"/>
    <x v="20"/>
    <n v="36523"/>
  </r>
  <r>
    <x v="13"/>
    <x v="16"/>
    <x v="0"/>
    <x v="2"/>
    <x v="8"/>
    <x v="21"/>
    <n v="853850"/>
  </r>
  <r>
    <x v="13"/>
    <x v="16"/>
    <x v="0"/>
    <x v="2"/>
    <x v="9"/>
    <x v="9"/>
    <n v="202075"/>
  </r>
  <r>
    <x v="13"/>
    <x v="16"/>
    <x v="1"/>
    <x v="0"/>
    <x v="0"/>
    <x v="0"/>
    <n v="110478"/>
  </r>
  <r>
    <x v="13"/>
    <x v="16"/>
    <x v="1"/>
    <x v="0"/>
    <x v="1"/>
    <x v="1"/>
    <n v="675516"/>
  </r>
  <r>
    <x v="13"/>
    <x v="16"/>
    <x v="1"/>
    <x v="0"/>
    <x v="2"/>
    <x v="2"/>
    <n v="42693"/>
  </r>
  <r>
    <x v="13"/>
    <x v="16"/>
    <x v="1"/>
    <x v="0"/>
    <x v="3"/>
    <x v="10"/>
    <n v="-77377"/>
  </r>
  <r>
    <x v="13"/>
    <x v="16"/>
    <x v="1"/>
    <x v="0"/>
    <x v="3"/>
    <x v="11"/>
    <n v="0"/>
  </r>
  <r>
    <x v="13"/>
    <x v="16"/>
    <x v="1"/>
    <x v="0"/>
    <x v="3"/>
    <x v="12"/>
    <n v="0"/>
  </r>
  <r>
    <x v="13"/>
    <x v="16"/>
    <x v="1"/>
    <x v="0"/>
    <x v="3"/>
    <x v="13"/>
    <n v="24969"/>
  </r>
  <r>
    <x v="13"/>
    <x v="16"/>
    <x v="1"/>
    <x v="0"/>
    <x v="3"/>
    <x v="14"/>
    <n v="0"/>
  </r>
  <r>
    <x v="13"/>
    <x v="16"/>
    <x v="1"/>
    <x v="0"/>
    <x v="3"/>
    <x v="15"/>
    <n v="0"/>
  </r>
  <r>
    <x v="13"/>
    <x v="16"/>
    <x v="1"/>
    <x v="0"/>
    <x v="4"/>
    <x v="4"/>
    <n v="1008967"/>
  </r>
  <r>
    <x v="13"/>
    <x v="16"/>
    <x v="1"/>
    <x v="0"/>
    <x v="5"/>
    <x v="16"/>
    <n v="0"/>
  </r>
  <r>
    <x v="13"/>
    <x v="16"/>
    <x v="1"/>
    <x v="0"/>
    <x v="5"/>
    <x v="17"/>
    <n v="0"/>
  </r>
  <r>
    <x v="13"/>
    <x v="16"/>
    <x v="1"/>
    <x v="0"/>
    <x v="5"/>
    <x v="18"/>
    <n v="0"/>
  </r>
  <r>
    <x v="13"/>
    <x v="16"/>
    <x v="1"/>
    <x v="1"/>
    <x v="6"/>
    <x v="6"/>
    <n v="187772"/>
  </r>
  <r>
    <x v="13"/>
    <x v="16"/>
    <x v="1"/>
    <x v="2"/>
    <x v="7"/>
    <x v="7"/>
    <n v="426989"/>
  </r>
  <r>
    <x v="13"/>
    <x v="16"/>
    <x v="1"/>
    <x v="2"/>
    <x v="8"/>
    <x v="19"/>
    <n v="122684"/>
  </r>
  <r>
    <x v="13"/>
    <x v="16"/>
    <x v="1"/>
    <x v="2"/>
    <x v="8"/>
    <x v="20"/>
    <n v="36523"/>
  </r>
  <r>
    <x v="13"/>
    <x v="16"/>
    <x v="1"/>
    <x v="2"/>
    <x v="8"/>
    <x v="21"/>
    <n v="853850"/>
  </r>
  <r>
    <x v="13"/>
    <x v="16"/>
    <x v="1"/>
    <x v="2"/>
    <x v="9"/>
    <x v="9"/>
    <n v="637788"/>
  </r>
  <r>
    <x v="13"/>
    <x v="17"/>
    <x v="0"/>
    <x v="0"/>
    <x v="0"/>
    <x v="0"/>
    <n v="40729"/>
  </r>
  <r>
    <x v="13"/>
    <x v="17"/>
    <x v="0"/>
    <x v="0"/>
    <x v="1"/>
    <x v="1"/>
    <n v="386728"/>
  </r>
  <r>
    <x v="13"/>
    <x v="17"/>
    <x v="0"/>
    <x v="0"/>
    <x v="2"/>
    <x v="2"/>
    <n v="18787"/>
  </r>
  <r>
    <x v="13"/>
    <x v="17"/>
    <x v="0"/>
    <x v="0"/>
    <x v="3"/>
    <x v="10"/>
    <n v="-54234"/>
  </r>
  <r>
    <x v="13"/>
    <x v="17"/>
    <x v="0"/>
    <x v="0"/>
    <x v="3"/>
    <x v="11"/>
    <n v="0"/>
  </r>
  <r>
    <x v="13"/>
    <x v="17"/>
    <x v="0"/>
    <x v="0"/>
    <x v="3"/>
    <x v="12"/>
    <n v="0"/>
  </r>
  <r>
    <x v="13"/>
    <x v="17"/>
    <x v="0"/>
    <x v="0"/>
    <x v="3"/>
    <x v="13"/>
    <n v="0"/>
  </r>
  <r>
    <x v="13"/>
    <x v="17"/>
    <x v="0"/>
    <x v="0"/>
    <x v="3"/>
    <x v="14"/>
    <n v="0"/>
  </r>
  <r>
    <x v="13"/>
    <x v="17"/>
    <x v="0"/>
    <x v="0"/>
    <x v="3"/>
    <x v="15"/>
    <n v="0"/>
  </r>
  <r>
    <x v="13"/>
    <x v="17"/>
    <x v="0"/>
    <x v="0"/>
    <x v="4"/>
    <x v="4"/>
    <n v="590869"/>
  </r>
  <r>
    <x v="13"/>
    <x v="17"/>
    <x v="0"/>
    <x v="0"/>
    <x v="5"/>
    <x v="16"/>
    <n v="0"/>
  </r>
  <r>
    <x v="13"/>
    <x v="17"/>
    <x v="0"/>
    <x v="0"/>
    <x v="5"/>
    <x v="17"/>
    <n v="0"/>
  </r>
  <r>
    <x v="13"/>
    <x v="17"/>
    <x v="0"/>
    <x v="0"/>
    <x v="5"/>
    <x v="18"/>
    <n v="0"/>
  </r>
  <r>
    <x v="13"/>
    <x v="17"/>
    <x v="0"/>
    <x v="1"/>
    <x v="6"/>
    <x v="6"/>
    <n v="13423"/>
  </r>
  <r>
    <x v="13"/>
    <x v="17"/>
    <x v="0"/>
    <x v="2"/>
    <x v="7"/>
    <x v="7"/>
    <n v="240330"/>
  </r>
  <r>
    <x v="13"/>
    <x v="17"/>
    <x v="0"/>
    <x v="2"/>
    <x v="8"/>
    <x v="19"/>
    <n v="80913"/>
  </r>
  <r>
    <x v="13"/>
    <x v="17"/>
    <x v="0"/>
    <x v="2"/>
    <x v="8"/>
    <x v="20"/>
    <n v="28836"/>
  </r>
  <r>
    <x v="13"/>
    <x v="17"/>
    <x v="0"/>
    <x v="2"/>
    <x v="8"/>
    <x v="21"/>
    <n v="481249"/>
  </r>
  <r>
    <x v="13"/>
    <x v="17"/>
    <x v="0"/>
    <x v="2"/>
    <x v="9"/>
    <x v="9"/>
    <n v="273442"/>
  </r>
  <r>
    <x v="13"/>
    <x v="17"/>
    <x v="1"/>
    <x v="0"/>
    <x v="0"/>
    <x v="0"/>
    <n v="58366"/>
  </r>
  <r>
    <x v="13"/>
    <x v="17"/>
    <x v="1"/>
    <x v="0"/>
    <x v="1"/>
    <x v="1"/>
    <n v="411445"/>
  </r>
  <r>
    <x v="13"/>
    <x v="17"/>
    <x v="1"/>
    <x v="0"/>
    <x v="2"/>
    <x v="2"/>
    <n v="18787"/>
  </r>
  <r>
    <x v="13"/>
    <x v="17"/>
    <x v="1"/>
    <x v="0"/>
    <x v="3"/>
    <x v="10"/>
    <n v="-72294"/>
  </r>
  <r>
    <x v="13"/>
    <x v="17"/>
    <x v="1"/>
    <x v="0"/>
    <x v="3"/>
    <x v="11"/>
    <n v="0"/>
  </r>
  <r>
    <x v="13"/>
    <x v="17"/>
    <x v="1"/>
    <x v="0"/>
    <x v="3"/>
    <x v="12"/>
    <n v="0"/>
  </r>
  <r>
    <x v="13"/>
    <x v="17"/>
    <x v="1"/>
    <x v="0"/>
    <x v="3"/>
    <x v="13"/>
    <n v="0"/>
  </r>
  <r>
    <x v="13"/>
    <x v="17"/>
    <x v="1"/>
    <x v="0"/>
    <x v="3"/>
    <x v="14"/>
    <n v="0"/>
  </r>
  <r>
    <x v="13"/>
    <x v="17"/>
    <x v="1"/>
    <x v="0"/>
    <x v="3"/>
    <x v="15"/>
    <n v="0"/>
  </r>
  <r>
    <x v="13"/>
    <x v="17"/>
    <x v="1"/>
    <x v="0"/>
    <x v="4"/>
    <x v="4"/>
    <n v="603695"/>
  </r>
  <r>
    <x v="13"/>
    <x v="17"/>
    <x v="1"/>
    <x v="0"/>
    <x v="5"/>
    <x v="16"/>
    <n v="0"/>
  </r>
  <r>
    <x v="13"/>
    <x v="17"/>
    <x v="1"/>
    <x v="0"/>
    <x v="5"/>
    <x v="17"/>
    <n v="0"/>
  </r>
  <r>
    <x v="13"/>
    <x v="17"/>
    <x v="1"/>
    <x v="0"/>
    <x v="5"/>
    <x v="18"/>
    <n v="0"/>
  </r>
  <r>
    <x v="13"/>
    <x v="17"/>
    <x v="1"/>
    <x v="1"/>
    <x v="6"/>
    <x v="6"/>
    <n v="25617"/>
  </r>
  <r>
    <x v="13"/>
    <x v="17"/>
    <x v="1"/>
    <x v="2"/>
    <x v="7"/>
    <x v="7"/>
    <n v="240330"/>
  </r>
  <r>
    <x v="13"/>
    <x v="17"/>
    <x v="1"/>
    <x v="2"/>
    <x v="8"/>
    <x v="19"/>
    <n v="80913"/>
  </r>
  <r>
    <x v="13"/>
    <x v="17"/>
    <x v="1"/>
    <x v="2"/>
    <x v="8"/>
    <x v="20"/>
    <n v="28836"/>
  </r>
  <r>
    <x v="13"/>
    <x v="17"/>
    <x v="1"/>
    <x v="2"/>
    <x v="8"/>
    <x v="21"/>
    <n v="481249"/>
  </r>
  <r>
    <x v="13"/>
    <x v="17"/>
    <x v="1"/>
    <x v="2"/>
    <x v="9"/>
    <x v="9"/>
    <n v="358876"/>
  </r>
  <r>
    <x v="13"/>
    <x v="18"/>
    <x v="0"/>
    <x v="0"/>
    <x v="0"/>
    <x v="0"/>
    <n v="20014"/>
  </r>
  <r>
    <x v="13"/>
    <x v="18"/>
    <x v="0"/>
    <x v="0"/>
    <x v="1"/>
    <x v="1"/>
    <n v="241435"/>
  </r>
  <r>
    <x v="13"/>
    <x v="18"/>
    <x v="0"/>
    <x v="0"/>
    <x v="2"/>
    <x v="2"/>
    <n v="8582"/>
  </r>
  <r>
    <x v="13"/>
    <x v="18"/>
    <x v="0"/>
    <x v="0"/>
    <x v="3"/>
    <x v="10"/>
    <n v="-15251"/>
  </r>
  <r>
    <x v="13"/>
    <x v="18"/>
    <x v="0"/>
    <x v="0"/>
    <x v="3"/>
    <x v="11"/>
    <n v="8595"/>
  </r>
  <r>
    <x v="13"/>
    <x v="18"/>
    <x v="0"/>
    <x v="0"/>
    <x v="3"/>
    <x v="12"/>
    <n v="942"/>
  </r>
  <r>
    <x v="13"/>
    <x v="18"/>
    <x v="0"/>
    <x v="0"/>
    <x v="3"/>
    <x v="13"/>
    <n v="3216"/>
  </r>
  <r>
    <x v="13"/>
    <x v="18"/>
    <x v="0"/>
    <x v="0"/>
    <x v="3"/>
    <x v="14"/>
    <n v="-326"/>
  </r>
  <r>
    <x v="13"/>
    <x v="18"/>
    <x v="0"/>
    <x v="0"/>
    <x v="3"/>
    <x v="15"/>
    <n v="0"/>
  </r>
  <r>
    <x v="13"/>
    <x v="18"/>
    <x v="0"/>
    <x v="0"/>
    <x v="4"/>
    <x v="4"/>
    <n v="308450"/>
  </r>
  <r>
    <x v="13"/>
    <x v="18"/>
    <x v="0"/>
    <x v="0"/>
    <x v="5"/>
    <x v="16"/>
    <n v="0"/>
  </r>
  <r>
    <x v="13"/>
    <x v="18"/>
    <x v="0"/>
    <x v="0"/>
    <x v="5"/>
    <x v="17"/>
    <n v="0"/>
  </r>
  <r>
    <x v="13"/>
    <x v="18"/>
    <x v="0"/>
    <x v="0"/>
    <x v="5"/>
    <x v="18"/>
    <n v="0"/>
  </r>
  <r>
    <x v="13"/>
    <x v="18"/>
    <x v="0"/>
    <x v="1"/>
    <x v="6"/>
    <x v="6"/>
    <n v="44302"/>
  </r>
  <r>
    <x v="13"/>
    <x v="18"/>
    <x v="0"/>
    <x v="2"/>
    <x v="7"/>
    <x v="7"/>
    <n v="258167"/>
  </r>
  <r>
    <x v="13"/>
    <x v="18"/>
    <x v="0"/>
    <x v="2"/>
    <x v="8"/>
    <x v="19"/>
    <n v="42034"/>
  </r>
  <r>
    <x v="13"/>
    <x v="18"/>
    <x v="0"/>
    <x v="2"/>
    <x v="8"/>
    <x v="20"/>
    <n v="4650"/>
  </r>
  <r>
    <x v="13"/>
    <x v="18"/>
    <x v="0"/>
    <x v="2"/>
    <x v="8"/>
    <x v="21"/>
    <n v="223151"/>
  </r>
  <r>
    <x v="13"/>
    <x v="18"/>
    <x v="0"/>
    <x v="2"/>
    <x v="9"/>
    <x v="9"/>
    <n v="97605"/>
  </r>
  <r>
    <x v="13"/>
    <x v="18"/>
    <x v="1"/>
    <x v="0"/>
    <x v="0"/>
    <x v="0"/>
    <n v="29124"/>
  </r>
  <r>
    <x v="13"/>
    <x v="18"/>
    <x v="1"/>
    <x v="0"/>
    <x v="1"/>
    <x v="1"/>
    <n v="275853"/>
  </r>
  <r>
    <x v="13"/>
    <x v="18"/>
    <x v="1"/>
    <x v="0"/>
    <x v="2"/>
    <x v="2"/>
    <n v="8582"/>
  </r>
  <r>
    <x v="13"/>
    <x v="18"/>
    <x v="1"/>
    <x v="0"/>
    <x v="3"/>
    <x v="10"/>
    <n v="-18887"/>
  </r>
  <r>
    <x v="13"/>
    <x v="18"/>
    <x v="1"/>
    <x v="0"/>
    <x v="3"/>
    <x v="11"/>
    <n v="0"/>
  </r>
  <r>
    <x v="13"/>
    <x v="18"/>
    <x v="1"/>
    <x v="0"/>
    <x v="3"/>
    <x v="12"/>
    <n v="942"/>
  </r>
  <r>
    <x v="13"/>
    <x v="18"/>
    <x v="1"/>
    <x v="0"/>
    <x v="3"/>
    <x v="13"/>
    <n v="3225"/>
  </r>
  <r>
    <x v="13"/>
    <x v="18"/>
    <x v="1"/>
    <x v="0"/>
    <x v="3"/>
    <x v="14"/>
    <n v="-326"/>
  </r>
  <r>
    <x v="13"/>
    <x v="18"/>
    <x v="1"/>
    <x v="0"/>
    <x v="3"/>
    <x v="15"/>
    <n v="0"/>
  </r>
  <r>
    <x v="13"/>
    <x v="18"/>
    <x v="1"/>
    <x v="0"/>
    <x v="4"/>
    <x v="4"/>
    <n v="406545"/>
  </r>
  <r>
    <x v="13"/>
    <x v="18"/>
    <x v="1"/>
    <x v="0"/>
    <x v="5"/>
    <x v="16"/>
    <n v="753"/>
  </r>
  <r>
    <x v="13"/>
    <x v="18"/>
    <x v="1"/>
    <x v="0"/>
    <x v="5"/>
    <x v="17"/>
    <n v="0"/>
  </r>
  <r>
    <x v="13"/>
    <x v="18"/>
    <x v="1"/>
    <x v="0"/>
    <x v="5"/>
    <x v="18"/>
    <n v="-38"/>
  </r>
  <r>
    <x v="13"/>
    <x v="18"/>
    <x v="1"/>
    <x v="1"/>
    <x v="6"/>
    <x v="6"/>
    <n v="20777"/>
  </r>
  <r>
    <x v="13"/>
    <x v="18"/>
    <x v="1"/>
    <x v="2"/>
    <x v="7"/>
    <x v="7"/>
    <n v="258167"/>
  </r>
  <r>
    <x v="13"/>
    <x v="18"/>
    <x v="1"/>
    <x v="2"/>
    <x v="8"/>
    <x v="19"/>
    <n v="40100"/>
  </r>
  <r>
    <x v="13"/>
    <x v="18"/>
    <x v="1"/>
    <x v="2"/>
    <x v="8"/>
    <x v="20"/>
    <n v="4650"/>
  </r>
  <r>
    <x v="13"/>
    <x v="18"/>
    <x v="1"/>
    <x v="2"/>
    <x v="8"/>
    <x v="21"/>
    <n v="223151"/>
  </r>
  <r>
    <x v="13"/>
    <x v="18"/>
    <x v="1"/>
    <x v="2"/>
    <x v="9"/>
    <x v="9"/>
    <n v="229144"/>
  </r>
  <r>
    <x v="13"/>
    <x v="19"/>
    <x v="0"/>
    <x v="0"/>
    <x v="0"/>
    <x v="0"/>
    <n v="26569"/>
  </r>
  <r>
    <x v="13"/>
    <x v="19"/>
    <x v="0"/>
    <x v="0"/>
    <x v="1"/>
    <x v="1"/>
    <n v="336687"/>
  </r>
  <r>
    <x v="13"/>
    <x v="19"/>
    <x v="0"/>
    <x v="0"/>
    <x v="2"/>
    <x v="2"/>
    <n v="9566"/>
  </r>
  <r>
    <x v="13"/>
    <x v="19"/>
    <x v="0"/>
    <x v="0"/>
    <x v="3"/>
    <x v="10"/>
    <n v="-48789"/>
  </r>
  <r>
    <x v="13"/>
    <x v="19"/>
    <x v="0"/>
    <x v="0"/>
    <x v="3"/>
    <x v="11"/>
    <n v="0"/>
  </r>
  <r>
    <x v="13"/>
    <x v="19"/>
    <x v="0"/>
    <x v="0"/>
    <x v="3"/>
    <x v="12"/>
    <n v="0"/>
  </r>
  <r>
    <x v="13"/>
    <x v="19"/>
    <x v="0"/>
    <x v="0"/>
    <x v="3"/>
    <x v="13"/>
    <n v="35784"/>
  </r>
  <r>
    <x v="13"/>
    <x v="19"/>
    <x v="0"/>
    <x v="0"/>
    <x v="3"/>
    <x v="14"/>
    <n v="0"/>
  </r>
  <r>
    <x v="13"/>
    <x v="19"/>
    <x v="0"/>
    <x v="0"/>
    <x v="3"/>
    <x v="15"/>
    <n v="0"/>
  </r>
  <r>
    <x v="13"/>
    <x v="19"/>
    <x v="0"/>
    <x v="0"/>
    <x v="4"/>
    <x v="4"/>
    <n v="446934"/>
  </r>
  <r>
    <x v="13"/>
    <x v="19"/>
    <x v="0"/>
    <x v="0"/>
    <x v="5"/>
    <x v="16"/>
    <n v="0"/>
  </r>
  <r>
    <x v="13"/>
    <x v="19"/>
    <x v="0"/>
    <x v="0"/>
    <x v="5"/>
    <x v="17"/>
    <n v="0"/>
  </r>
  <r>
    <x v="13"/>
    <x v="19"/>
    <x v="0"/>
    <x v="0"/>
    <x v="5"/>
    <x v="18"/>
    <n v="0"/>
  </r>
  <r>
    <x v="13"/>
    <x v="19"/>
    <x v="0"/>
    <x v="1"/>
    <x v="6"/>
    <x v="6"/>
    <n v="-31865"/>
  </r>
  <r>
    <x v="13"/>
    <x v="19"/>
    <x v="0"/>
    <x v="2"/>
    <x v="7"/>
    <x v="7"/>
    <n v="219437"/>
  </r>
  <r>
    <x v="13"/>
    <x v="19"/>
    <x v="0"/>
    <x v="2"/>
    <x v="8"/>
    <x v="19"/>
    <n v="42129"/>
  </r>
  <r>
    <x v="13"/>
    <x v="19"/>
    <x v="0"/>
    <x v="2"/>
    <x v="8"/>
    <x v="20"/>
    <n v="7991"/>
  </r>
  <r>
    <x v="13"/>
    <x v="19"/>
    <x v="0"/>
    <x v="2"/>
    <x v="8"/>
    <x v="21"/>
    <n v="425996"/>
  </r>
  <r>
    <x v="13"/>
    <x v="19"/>
    <x v="0"/>
    <x v="2"/>
    <x v="9"/>
    <x v="9"/>
    <n v="105343"/>
  </r>
  <r>
    <x v="13"/>
    <x v="19"/>
    <x v="1"/>
    <x v="0"/>
    <x v="0"/>
    <x v="0"/>
    <n v="55776"/>
  </r>
  <r>
    <x v="13"/>
    <x v="19"/>
    <x v="1"/>
    <x v="0"/>
    <x v="1"/>
    <x v="1"/>
    <n v="345339"/>
  </r>
  <r>
    <x v="13"/>
    <x v="19"/>
    <x v="1"/>
    <x v="0"/>
    <x v="2"/>
    <x v="2"/>
    <n v="9566"/>
  </r>
  <r>
    <x v="13"/>
    <x v="19"/>
    <x v="1"/>
    <x v="0"/>
    <x v="3"/>
    <x v="10"/>
    <n v="-68610"/>
  </r>
  <r>
    <x v="13"/>
    <x v="19"/>
    <x v="1"/>
    <x v="0"/>
    <x v="3"/>
    <x v="11"/>
    <n v="0"/>
  </r>
  <r>
    <x v="13"/>
    <x v="19"/>
    <x v="1"/>
    <x v="0"/>
    <x v="3"/>
    <x v="12"/>
    <n v="0"/>
  </r>
  <r>
    <x v="13"/>
    <x v="19"/>
    <x v="1"/>
    <x v="0"/>
    <x v="3"/>
    <x v="13"/>
    <n v="8516"/>
  </r>
  <r>
    <x v="13"/>
    <x v="19"/>
    <x v="1"/>
    <x v="0"/>
    <x v="3"/>
    <x v="14"/>
    <n v="0"/>
  </r>
  <r>
    <x v="13"/>
    <x v="19"/>
    <x v="1"/>
    <x v="0"/>
    <x v="3"/>
    <x v="15"/>
    <n v="0"/>
  </r>
  <r>
    <x v="13"/>
    <x v="19"/>
    <x v="1"/>
    <x v="0"/>
    <x v="4"/>
    <x v="4"/>
    <n v="485294"/>
  </r>
  <r>
    <x v="13"/>
    <x v="19"/>
    <x v="1"/>
    <x v="0"/>
    <x v="5"/>
    <x v="16"/>
    <n v="0"/>
  </r>
  <r>
    <x v="13"/>
    <x v="19"/>
    <x v="1"/>
    <x v="0"/>
    <x v="5"/>
    <x v="17"/>
    <n v="0"/>
  </r>
  <r>
    <x v="13"/>
    <x v="19"/>
    <x v="1"/>
    <x v="0"/>
    <x v="5"/>
    <x v="18"/>
    <n v="0"/>
  </r>
  <r>
    <x v="13"/>
    <x v="19"/>
    <x v="1"/>
    <x v="1"/>
    <x v="6"/>
    <x v="6"/>
    <n v="-9623"/>
  </r>
  <r>
    <x v="13"/>
    <x v="19"/>
    <x v="1"/>
    <x v="2"/>
    <x v="7"/>
    <x v="7"/>
    <n v="219437"/>
  </r>
  <r>
    <x v="13"/>
    <x v="19"/>
    <x v="1"/>
    <x v="2"/>
    <x v="8"/>
    <x v="19"/>
    <n v="36193"/>
  </r>
  <r>
    <x v="13"/>
    <x v="19"/>
    <x v="1"/>
    <x v="2"/>
    <x v="8"/>
    <x v="20"/>
    <n v="7991"/>
  </r>
  <r>
    <x v="13"/>
    <x v="19"/>
    <x v="1"/>
    <x v="2"/>
    <x v="8"/>
    <x v="21"/>
    <n v="425996"/>
  </r>
  <r>
    <x v="13"/>
    <x v="19"/>
    <x v="1"/>
    <x v="2"/>
    <x v="9"/>
    <x v="9"/>
    <n v="256829"/>
  </r>
  <r>
    <x v="13"/>
    <x v="20"/>
    <x v="0"/>
    <x v="0"/>
    <x v="0"/>
    <x v="0"/>
    <n v="99809.274000000005"/>
  </r>
  <r>
    <x v="13"/>
    <x v="20"/>
    <x v="0"/>
    <x v="0"/>
    <x v="1"/>
    <x v="1"/>
    <n v="1247401.5330000001"/>
  </r>
  <r>
    <x v="13"/>
    <x v="20"/>
    <x v="0"/>
    <x v="0"/>
    <x v="2"/>
    <x v="2"/>
    <n v="214969.66399999999"/>
  </r>
  <r>
    <x v="13"/>
    <x v="20"/>
    <x v="0"/>
    <x v="0"/>
    <x v="3"/>
    <x v="10"/>
    <n v="-200010.2"/>
  </r>
  <r>
    <x v="13"/>
    <x v="20"/>
    <x v="0"/>
    <x v="0"/>
    <x v="3"/>
    <x v="11"/>
    <n v="0"/>
  </r>
  <r>
    <x v="13"/>
    <x v="20"/>
    <x v="0"/>
    <x v="0"/>
    <x v="3"/>
    <x v="12"/>
    <n v="0"/>
  </r>
  <r>
    <x v="13"/>
    <x v="20"/>
    <x v="0"/>
    <x v="0"/>
    <x v="3"/>
    <x v="13"/>
    <n v="70069.073999999993"/>
  </r>
  <r>
    <x v="13"/>
    <x v="20"/>
    <x v="0"/>
    <x v="0"/>
    <x v="3"/>
    <x v="14"/>
    <n v="13077.26"/>
  </r>
  <r>
    <x v="13"/>
    <x v="20"/>
    <x v="0"/>
    <x v="0"/>
    <x v="3"/>
    <x v="15"/>
    <n v="0"/>
  </r>
  <r>
    <x v="13"/>
    <x v="20"/>
    <x v="0"/>
    <x v="0"/>
    <x v="4"/>
    <x v="4"/>
    <n v="1849278.6440000001"/>
  </r>
  <r>
    <x v="13"/>
    <x v="20"/>
    <x v="0"/>
    <x v="0"/>
    <x v="5"/>
    <x v="16"/>
    <n v="0"/>
  </r>
  <r>
    <x v="13"/>
    <x v="20"/>
    <x v="0"/>
    <x v="0"/>
    <x v="5"/>
    <x v="17"/>
    <n v="0"/>
  </r>
  <r>
    <x v="13"/>
    <x v="20"/>
    <x v="0"/>
    <x v="0"/>
    <x v="5"/>
    <x v="18"/>
    <n v="0"/>
  </r>
  <r>
    <x v="13"/>
    <x v="20"/>
    <x v="0"/>
    <x v="1"/>
    <x v="6"/>
    <x v="6"/>
    <n v="-136505.12800000006"/>
  </r>
  <r>
    <x v="13"/>
    <x v="20"/>
    <x v="0"/>
    <x v="2"/>
    <x v="7"/>
    <x v="7"/>
    <n v="728434.73499999999"/>
  </r>
  <r>
    <x v="13"/>
    <x v="20"/>
    <x v="0"/>
    <x v="2"/>
    <x v="8"/>
    <x v="19"/>
    <n v="242844.46"/>
  </r>
  <r>
    <x v="13"/>
    <x v="20"/>
    <x v="0"/>
    <x v="2"/>
    <x v="8"/>
    <x v="20"/>
    <n v="49157.906999999999"/>
  </r>
  <r>
    <x v="13"/>
    <x v="20"/>
    <x v="0"/>
    <x v="2"/>
    <x v="8"/>
    <x v="21"/>
    <n v="1628789.0689999999"/>
  </r>
  <r>
    <x v="13"/>
    <x v="20"/>
    <x v="0"/>
    <x v="2"/>
    <x v="9"/>
    <x v="9"/>
    <n v="742591.68200000003"/>
  </r>
  <r>
    <x v="13"/>
    <x v="20"/>
    <x v="1"/>
    <x v="0"/>
    <x v="0"/>
    <x v="0"/>
    <n v="166229.00099999999"/>
  </r>
  <r>
    <x v="13"/>
    <x v="20"/>
    <x v="1"/>
    <x v="0"/>
    <x v="1"/>
    <x v="1"/>
    <n v="1409081.7919999999"/>
  </r>
  <r>
    <x v="13"/>
    <x v="20"/>
    <x v="1"/>
    <x v="0"/>
    <x v="2"/>
    <x v="2"/>
    <n v="214969.66399999999"/>
  </r>
  <r>
    <x v="13"/>
    <x v="20"/>
    <x v="1"/>
    <x v="0"/>
    <x v="3"/>
    <x v="10"/>
    <n v="-266410.908"/>
  </r>
  <r>
    <x v="13"/>
    <x v="20"/>
    <x v="1"/>
    <x v="0"/>
    <x v="3"/>
    <x v="11"/>
    <n v="0"/>
  </r>
  <r>
    <x v="13"/>
    <x v="20"/>
    <x v="1"/>
    <x v="0"/>
    <x v="3"/>
    <x v="12"/>
    <n v="0"/>
  </r>
  <r>
    <x v="13"/>
    <x v="20"/>
    <x v="1"/>
    <x v="0"/>
    <x v="3"/>
    <x v="13"/>
    <n v="56989.934999999998"/>
  </r>
  <r>
    <x v="13"/>
    <x v="20"/>
    <x v="1"/>
    <x v="0"/>
    <x v="3"/>
    <x v="14"/>
    <n v="13077.26"/>
  </r>
  <r>
    <x v="13"/>
    <x v="20"/>
    <x v="1"/>
    <x v="0"/>
    <x v="3"/>
    <x v="15"/>
    <n v="0"/>
  </r>
  <r>
    <x v="13"/>
    <x v="20"/>
    <x v="1"/>
    <x v="0"/>
    <x v="4"/>
    <x v="4"/>
    <n v="1950508.899"/>
  </r>
  <r>
    <x v="13"/>
    <x v="20"/>
    <x v="1"/>
    <x v="0"/>
    <x v="5"/>
    <x v="16"/>
    <n v="0"/>
  </r>
  <r>
    <x v="13"/>
    <x v="20"/>
    <x v="1"/>
    <x v="0"/>
    <x v="5"/>
    <x v="17"/>
    <n v="0"/>
  </r>
  <r>
    <x v="13"/>
    <x v="20"/>
    <x v="1"/>
    <x v="0"/>
    <x v="5"/>
    <x v="18"/>
    <n v="0"/>
  </r>
  <r>
    <x v="13"/>
    <x v="20"/>
    <x v="1"/>
    <x v="1"/>
    <x v="6"/>
    <x v="6"/>
    <n v="34305.158000000054"/>
  </r>
  <r>
    <x v="13"/>
    <x v="20"/>
    <x v="1"/>
    <x v="2"/>
    <x v="7"/>
    <x v="7"/>
    <n v="728434.73499999999"/>
  </r>
  <r>
    <x v="13"/>
    <x v="20"/>
    <x v="1"/>
    <x v="2"/>
    <x v="8"/>
    <x v="19"/>
    <n v="242844.46"/>
  </r>
  <r>
    <x v="13"/>
    <x v="20"/>
    <x v="1"/>
    <x v="2"/>
    <x v="8"/>
    <x v="20"/>
    <n v="49157.906999999999"/>
  </r>
  <r>
    <x v="13"/>
    <x v="20"/>
    <x v="1"/>
    <x v="2"/>
    <x v="8"/>
    <x v="21"/>
    <n v="1628789.0689999999"/>
  </r>
  <r>
    <x v="13"/>
    <x v="20"/>
    <x v="1"/>
    <x v="2"/>
    <x v="9"/>
    <x v="9"/>
    <n v="1322212.0560000001"/>
  </r>
  <r>
    <x v="13"/>
    <x v="21"/>
    <x v="0"/>
    <x v="0"/>
    <x v="0"/>
    <x v="0"/>
    <n v="5283"/>
  </r>
  <r>
    <x v="13"/>
    <x v="21"/>
    <x v="0"/>
    <x v="0"/>
    <x v="1"/>
    <x v="1"/>
    <n v="136760"/>
  </r>
  <r>
    <x v="13"/>
    <x v="21"/>
    <x v="0"/>
    <x v="0"/>
    <x v="2"/>
    <x v="2"/>
    <n v="0"/>
  </r>
  <r>
    <x v="13"/>
    <x v="21"/>
    <x v="0"/>
    <x v="0"/>
    <x v="3"/>
    <x v="10"/>
    <n v="-6585"/>
  </r>
  <r>
    <x v="13"/>
    <x v="21"/>
    <x v="0"/>
    <x v="0"/>
    <x v="3"/>
    <x v="11"/>
    <n v="0"/>
  </r>
  <r>
    <x v="13"/>
    <x v="21"/>
    <x v="0"/>
    <x v="0"/>
    <x v="3"/>
    <x v="12"/>
    <n v="0"/>
  </r>
  <r>
    <x v="13"/>
    <x v="21"/>
    <x v="0"/>
    <x v="0"/>
    <x v="3"/>
    <x v="13"/>
    <n v="6688"/>
  </r>
  <r>
    <x v="13"/>
    <x v="21"/>
    <x v="0"/>
    <x v="0"/>
    <x v="3"/>
    <x v="14"/>
    <n v="0"/>
  </r>
  <r>
    <x v="13"/>
    <x v="21"/>
    <x v="0"/>
    <x v="0"/>
    <x v="3"/>
    <x v="15"/>
    <n v="0"/>
  </r>
  <r>
    <x v="13"/>
    <x v="21"/>
    <x v="0"/>
    <x v="0"/>
    <x v="4"/>
    <x v="4"/>
    <n v="181171"/>
  </r>
  <r>
    <x v="13"/>
    <x v="21"/>
    <x v="0"/>
    <x v="0"/>
    <x v="5"/>
    <x v="16"/>
    <n v="0"/>
  </r>
  <r>
    <x v="13"/>
    <x v="21"/>
    <x v="0"/>
    <x v="0"/>
    <x v="5"/>
    <x v="17"/>
    <n v="0"/>
  </r>
  <r>
    <x v="13"/>
    <x v="21"/>
    <x v="0"/>
    <x v="0"/>
    <x v="5"/>
    <x v="18"/>
    <n v="0"/>
  </r>
  <r>
    <x v="13"/>
    <x v="21"/>
    <x v="0"/>
    <x v="1"/>
    <x v="6"/>
    <x v="6"/>
    <n v="14789"/>
  </r>
  <r>
    <x v="13"/>
    <x v="21"/>
    <x v="0"/>
    <x v="2"/>
    <x v="7"/>
    <x v="7"/>
    <n v="155382"/>
  </r>
  <r>
    <x v="13"/>
    <x v="21"/>
    <x v="0"/>
    <x v="2"/>
    <x v="8"/>
    <x v="19"/>
    <n v="12736"/>
  </r>
  <r>
    <x v="13"/>
    <x v="21"/>
    <x v="0"/>
    <x v="2"/>
    <x v="8"/>
    <x v="20"/>
    <n v="1671"/>
  </r>
  <r>
    <x v="13"/>
    <x v="21"/>
    <x v="0"/>
    <x v="2"/>
    <x v="8"/>
    <x v="21"/>
    <n v="102527"/>
  </r>
  <r>
    <x v="13"/>
    <x v="21"/>
    <x v="0"/>
    <x v="2"/>
    <x v="9"/>
    <x v="9"/>
    <n v="65584"/>
  </r>
  <r>
    <x v="13"/>
    <x v="21"/>
    <x v="1"/>
    <x v="0"/>
    <x v="0"/>
    <x v="0"/>
    <n v="11580"/>
  </r>
  <r>
    <x v="13"/>
    <x v="21"/>
    <x v="1"/>
    <x v="0"/>
    <x v="1"/>
    <x v="1"/>
    <n v="160358"/>
  </r>
  <r>
    <x v="13"/>
    <x v="21"/>
    <x v="1"/>
    <x v="0"/>
    <x v="2"/>
    <x v="2"/>
    <n v="1806"/>
  </r>
  <r>
    <x v="13"/>
    <x v="21"/>
    <x v="1"/>
    <x v="0"/>
    <x v="3"/>
    <x v="10"/>
    <n v="-7471"/>
  </r>
  <r>
    <x v="13"/>
    <x v="21"/>
    <x v="1"/>
    <x v="0"/>
    <x v="3"/>
    <x v="11"/>
    <n v="0"/>
  </r>
  <r>
    <x v="13"/>
    <x v="21"/>
    <x v="1"/>
    <x v="0"/>
    <x v="3"/>
    <x v="12"/>
    <n v="0"/>
  </r>
  <r>
    <x v="13"/>
    <x v="21"/>
    <x v="1"/>
    <x v="0"/>
    <x v="3"/>
    <x v="13"/>
    <n v="4517"/>
  </r>
  <r>
    <x v="13"/>
    <x v="21"/>
    <x v="1"/>
    <x v="0"/>
    <x v="3"/>
    <x v="14"/>
    <n v="0"/>
  </r>
  <r>
    <x v="13"/>
    <x v="21"/>
    <x v="1"/>
    <x v="0"/>
    <x v="3"/>
    <x v="15"/>
    <n v="0"/>
  </r>
  <r>
    <x v="13"/>
    <x v="21"/>
    <x v="1"/>
    <x v="0"/>
    <x v="4"/>
    <x v="4"/>
    <n v="269978"/>
  </r>
  <r>
    <x v="13"/>
    <x v="21"/>
    <x v="1"/>
    <x v="0"/>
    <x v="5"/>
    <x v="16"/>
    <n v="0"/>
  </r>
  <r>
    <x v="13"/>
    <x v="21"/>
    <x v="1"/>
    <x v="0"/>
    <x v="5"/>
    <x v="17"/>
    <n v="0"/>
  </r>
  <r>
    <x v="13"/>
    <x v="21"/>
    <x v="1"/>
    <x v="0"/>
    <x v="5"/>
    <x v="18"/>
    <n v="0"/>
  </r>
  <r>
    <x v="13"/>
    <x v="21"/>
    <x v="1"/>
    <x v="1"/>
    <x v="6"/>
    <x v="6"/>
    <n v="33550"/>
  </r>
  <r>
    <x v="13"/>
    <x v="21"/>
    <x v="1"/>
    <x v="2"/>
    <x v="7"/>
    <x v="7"/>
    <n v="155382"/>
  </r>
  <r>
    <x v="13"/>
    <x v="21"/>
    <x v="1"/>
    <x v="2"/>
    <x v="8"/>
    <x v="19"/>
    <n v="11349"/>
  </r>
  <r>
    <x v="13"/>
    <x v="21"/>
    <x v="1"/>
    <x v="2"/>
    <x v="8"/>
    <x v="20"/>
    <n v="1671"/>
  </r>
  <r>
    <x v="13"/>
    <x v="21"/>
    <x v="1"/>
    <x v="2"/>
    <x v="8"/>
    <x v="21"/>
    <n v="102527"/>
  </r>
  <r>
    <x v="13"/>
    <x v="21"/>
    <x v="1"/>
    <x v="2"/>
    <x v="9"/>
    <x v="9"/>
    <n v="209297"/>
  </r>
  <r>
    <x v="13"/>
    <x v="22"/>
    <x v="0"/>
    <x v="0"/>
    <x v="0"/>
    <x v="0"/>
    <n v="8391"/>
  </r>
  <r>
    <x v="13"/>
    <x v="22"/>
    <x v="0"/>
    <x v="0"/>
    <x v="1"/>
    <x v="1"/>
    <n v="201485"/>
  </r>
  <r>
    <x v="13"/>
    <x v="22"/>
    <x v="0"/>
    <x v="0"/>
    <x v="2"/>
    <x v="2"/>
    <n v="0"/>
  </r>
  <r>
    <x v="13"/>
    <x v="22"/>
    <x v="0"/>
    <x v="0"/>
    <x v="3"/>
    <x v="10"/>
    <n v="-10322"/>
  </r>
  <r>
    <x v="13"/>
    <x v="22"/>
    <x v="0"/>
    <x v="0"/>
    <x v="3"/>
    <x v="11"/>
    <n v="0"/>
  </r>
  <r>
    <x v="13"/>
    <x v="22"/>
    <x v="0"/>
    <x v="0"/>
    <x v="3"/>
    <x v="12"/>
    <n v="0"/>
  </r>
  <r>
    <x v="13"/>
    <x v="22"/>
    <x v="0"/>
    <x v="0"/>
    <x v="3"/>
    <x v="13"/>
    <n v="3101"/>
  </r>
  <r>
    <x v="13"/>
    <x v="22"/>
    <x v="0"/>
    <x v="0"/>
    <x v="3"/>
    <x v="14"/>
    <n v="0"/>
  </r>
  <r>
    <x v="13"/>
    <x v="22"/>
    <x v="0"/>
    <x v="0"/>
    <x v="3"/>
    <x v="15"/>
    <n v="0"/>
  </r>
  <r>
    <x v="13"/>
    <x v="22"/>
    <x v="0"/>
    <x v="0"/>
    <x v="4"/>
    <x v="4"/>
    <n v="66545"/>
  </r>
  <r>
    <x v="13"/>
    <x v="22"/>
    <x v="0"/>
    <x v="0"/>
    <x v="5"/>
    <x v="16"/>
    <n v="0"/>
  </r>
  <r>
    <x v="13"/>
    <x v="22"/>
    <x v="0"/>
    <x v="0"/>
    <x v="5"/>
    <x v="17"/>
    <n v="0"/>
  </r>
  <r>
    <x v="13"/>
    <x v="22"/>
    <x v="0"/>
    <x v="0"/>
    <x v="5"/>
    <x v="18"/>
    <n v="0"/>
  </r>
  <r>
    <x v="13"/>
    <x v="22"/>
    <x v="0"/>
    <x v="1"/>
    <x v="6"/>
    <x v="6"/>
    <n v="-8301"/>
  </r>
  <r>
    <x v="13"/>
    <x v="22"/>
    <x v="0"/>
    <x v="2"/>
    <x v="7"/>
    <x v="7"/>
    <n v="101696"/>
  </r>
  <r>
    <x v="13"/>
    <x v="22"/>
    <x v="0"/>
    <x v="2"/>
    <x v="8"/>
    <x v="19"/>
    <n v="9600"/>
  </r>
  <r>
    <x v="13"/>
    <x v="22"/>
    <x v="0"/>
    <x v="2"/>
    <x v="8"/>
    <x v="20"/>
    <n v="2725"/>
  </r>
  <r>
    <x v="13"/>
    <x v="22"/>
    <x v="0"/>
    <x v="2"/>
    <x v="8"/>
    <x v="21"/>
    <n v="124354"/>
  </r>
  <r>
    <x v="13"/>
    <x v="22"/>
    <x v="0"/>
    <x v="2"/>
    <x v="9"/>
    <x v="9"/>
    <n v="36966"/>
  </r>
  <r>
    <x v="13"/>
    <x v="22"/>
    <x v="1"/>
    <x v="0"/>
    <x v="0"/>
    <x v="0"/>
    <n v="15065"/>
  </r>
  <r>
    <x v="13"/>
    <x v="22"/>
    <x v="1"/>
    <x v="0"/>
    <x v="1"/>
    <x v="1"/>
    <n v="212365"/>
  </r>
  <r>
    <x v="13"/>
    <x v="22"/>
    <x v="1"/>
    <x v="0"/>
    <x v="2"/>
    <x v="2"/>
    <n v="0"/>
  </r>
  <r>
    <x v="13"/>
    <x v="22"/>
    <x v="1"/>
    <x v="0"/>
    <x v="3"/>
    <x v="10"/>
    <n v="-15156"/>
  </r>
  <r>
    <x v="13"/>
    <x v="22"/>
    <x v="1"/>
    <x v="0"/>
    <x v="3"/>
    <x v="11"/>
    <n v="0"/>
  </r>
  <r>
    <x v="13"/>
    <x v="22"/>
    <x v="1"/>
    <x v="0"/>
    <x v="3"/>
    <x v="12"/>
    <n v="0"/>
  </r>
  <r>
    <x v="13"/>
    <x v="22"/>
    <x v="1"/>
    <x v="0"/>
    <x v="3"/>
    <x v="13"/>
    <n v="1225"/>
  </r>
  <r>
    <x v="13"/>
    <x v="22"/>
    <x v="1"/>
    <x v="0"/>
    <x v="3"/>
    <x v="14"/>
    <n v="0"/>
  </r>
  <r>
    <x v="13"/>
    <x v="22"/>
    <x v="1"/>
    <x v="0"/>
    <x v="3"/>
    <x v="15"/>
    <n v="0"/>
  </r>
  <r>
    <x v="13"/>
    <x v="22"/>
    <x v="1"/>
    <x v="0"/>
    <x v="4"/>
    <x v="4"/>
    <n v="70026"/>
  </r>
  <r>
    <x v="13"/>
    <x v="22"/>
    <x v="1"/>
    <x v="0"/>
    <x v="5"/>
    <x v="16"/>
    <n v="0"/>
  </r>
  <r>
    <x v="13"/>
    <x v="22"/>
    <x v="1"/>
    <x v="0"/>
    <x v="5"/>
    <x v="17"/>
    <n v="0"/>
  </r>
  <r>
    <x v="13"/>
    <x v="22"/>
    <x v="1"/>
    <x v="0"/>
    <x v="5"/>
    <x v="18"/>
    <n v="0"/>
  </r>
  <r>
    <x v="13"/>
    <x v="22"/>
    <x v="1"/>
    <x v="1"/>
    <x v="6"/>
    <x v="6"/>
    <n v="-1066"/>
  </r>
  <r>
    <x v="13"/>
    <x v="22"/>
    <x v="1"/>
    <x v="2"/>
    <x v="7"/>
    <x v="7"/>
    <n v="101696"/>
  </r>
  <r>
    <x v="13"/>
    <x v="22"/>
    <x v="1"/>
    <x v="2"/>
    <x v="8"/>
    <x v="19"/>
    <n v="8554"/>
  </r>
  <r>
    <x v="13"/>
    <x v="22"/>
    <x v="1"/>
    <x v="2"/>
    <x v="8"/>
    <x v="20"/>
    <n v="2725"/>
  </r>
  <r>
    <x v="13"/>
    <x v="22"/>
    <x v="1"/>
    <x v="2"/>
    <x v="8"/>
    <x v="21"/>
    <n v="124354"/>
  </r>
  <r>
    <x v="13"/>
    <x v="22"/>
    <x v="1"/>
    <x v="2"/>
    <x v="9"/>
    <x v="9"/>
    <n v="72992"/>
  </r>
  <r>
    <x v="13"/>
    <x v="23"/>
    <x v="0"/>
    <x v="0"/>
    <x v="0"/>
    <x v="0"/>
    <n v="25696"/>
  </r>
  <r>
    <x v="13"/>
    <x v="23"/>
    <x v="0"/>
    <x v="0"/>
    <x v="1"/>
    <x v="1"/>
    <n v="479663"/>
  </r>
  <r>
    <x v="13"/>
    <x v="23"/>
    <x v="0"/>
    <x v="0"/>
    <x v="2"/>
    <x v="2"/>
    <n v="23159"/>
  </r>
  <r>
    <x v="13"/>
    <x v="23"/>
    <x v="0"/>
    <x v="0"/>
    <x v="3"/>
    <x v="10"/>
    <n v="-26941"/>
  </r>
  <r>
    <x v="13"/>
    <x v="23"/>
    <x v="0"/>
    <x v="0"/>
    <x v="3"/>
    <x v="11"/>
    <n v="0"/>
  </r>
  <r>
    <x v="13"/>
    <x v="23"/>
    <x v="0"/>
    <x v="0"/>
    <x v="3"/>
    <x v="12"/>
    <n v="726"/>
  </r>
  <r>
    <x v="13"/>
    <x v="23"/>
    <x v="0"/>
    <x v="0"/>
    <x v="3"/>
    <x v="13"/>
    <n v="1922"/>
  </r>
  <r>
    <x v="13"/>
    <x v="23"/>
    <x v="0"/>
    <x v="0"/>
    <x v="3"/>
    <x v="14"/>
    <n v="0"/>
  </r>
  <r>
    <x v="13"/>
    <x v="23"/>
    <x v="0"/>
    <x v="0"/>
    <x v="3"/>
    <x v="15"/>
    <n v="0"/>
  </r>
  <r>
    <x v="13"/>
    <x v="23"/>
    <x v="0"/>
    <x v="0"/>
    <x v="4"/>
    <x v="4"/>
    <n v="520387"/>
  </r>
  <r>
    <x v="13"/>
    <x v="23"/>
    <x v="0"/>
    <x v="0"/>
    <x v="5"/>
    <x v="16"/>
    <n v="0"/>
  </r>
  <r>
    <x v="13"/>
    <x v="23"/>
    <x v="0"/>
    <x v="0"/>
    <x v="5"/>
    <x v="17"/>
    <n v="0"/>
  </r>
  <r>
    <x v="13"/>
    <x v="23"/>
    <x v="0"/>
    <x v="0"/>
    <x v="5"/>
    <x v="18"/>
    <n v="0"/>
  </r>
  <r>
    <x v="13"/>
    <x v="23"/>
    <x v="0"/>
    <x v="1"/>
    <x v="6"/>
    <x v="6"/>
    <n v="-40006"/>
  </r>
  <r>
    <x v="13"/>
    <x v="23"/>
    <x v="0"/>
    <x v="2"/>
    <x v="7"/>
    <x v="7"/>
    <n v="299756"/>
  </r>
  <r>
    <x v="13"/>
    <x v="23"/>
    <x v="0"/>
    <x v="2"/>
    <x v="8"/>
    <x v="19"/>
    <n v="33164"/>
  </r>
  <r>
    <x v="13"/>
    <x v="23"/>
    <x v="0"/>
    <x v="2"/>
    <x v="8"/>
    <x v="20"/>
    <n v="16834"/>
  </r>
  <r>
    <x v="13"/>
    <x v="23"/>
    <x v="0"/>
    <x v="2"/>
    <x v="8"/>
    <x v="21"/>
    <n v="435880"/>
  </r>
  <r>
    <x v="13"/>
    <x v="23"/>
    <x v="0"/>
    <x v="2"/>
    <x v="9"/>
    <x v="9"/>
    <n v="247558"/>
  </r>
  <r>
    <x v="13"/>
    <x v="23"/>
    <x v="1"/>
    <x v="0"/>
    <x v="0"/>
    <x v="0"/>
    <n v="48056"/>
  </r>
  <r>
    <x v="13"/>
    <x v="23"/>
    <x v="1"/>
    <x v="0"/>
    <x v="1"/>
    <x v="1"/>
    <n v="549298"/>
  </r>
  <r>
    <x v="13"/>
    <x v="23"/>
    <x v="1"/>
    <x v="0"/>
    <x v="2"/>
    <x v="2"/>
    <n v="23159"/>
  </r>
  <r>
    <x v="13"/>
    <x v="23"/>
    <x v="1"/>
    <x v="0"/>
    <x v="3"/>
    <x v="10"/>
    <n v="-66884"/>
  </r>
  <r>
    <x v="13"/>
    <x v="23"/>
    <x v="1"/>
    <x v="0"/>
    <x v="3"/>
    <x v="11"/>
    <n v="0"/>
  </r>
  <r>
    <x v="13"/>
    <x v="23"/>
    <x v="1"/>
    <x v="0"/>
    <x v="3"/>
    <x v="12"/>
    <n v="726"/>
  </r>
  <r>
    <x v="13"/>
    <x v="23"/>
    <x v="1"/>
    <x v="0"/>
    <x v="3"/>
    <x v="13"/>
    <n v="2176"/>
  </r>
  <r>
    <x v="13"/>
    <x v="23"/>
    <x v="1"/>
    <x v="0"/>
    <x v="3"/>
    <x v="14"/>
    <n v="0"/>
  </r>
  <r>
    <x v="13"/>
    <x v="23"/>
    <x v="1"/>
    <x v="0"/>
    <x v="3"/>
    <x v="15"/>
    <n v="12501"/>
  </r>
  <r>
    <x v="13"/>
    <x v="23"/>
    <x v="1"/>
    <x v="0"/>
    <x v="4"/>
    <x v="4"/>
    <n v="546353"/>
  </r>
  <r>
    <x v="13"/>
    <x v="23"/>
    <x v="1"/>
    <x v="0"/>
    <x v="5"/>
    <x v="16"/>
    <n v="0"/>
  </r>
  <r>
    <x v="13"/>
    <x v="23"/>
    <x v="1"/>
    <x v="0"/>
    <x v="5"/>
    <x v="17"/>
    <n v="0"/>
  </r>
  <r>
    <x v="13"/>
    <x v="23"/>
    <x v="1"/>
    <x v="0"/>
    <x v="5"/>
    <x v="18"/>
    <n v="0"/>
  </r>
  <r>
    <x v="13"/>
    <x v="23"/>
    <x v="1"/>
    <x v="1"/>
    <x v="6"/>
    <x v="6"/>
    <n v="-19123"/>
  </r>
  <r>
    <x v="13"/>
    <x v="23"/>
    <x v="1"/>
    <x v="2"/>
    <x v="7"/>
    <x v="7"/>
    <n v="299756"/>
  </r>
  <r>
    <x v="13"/>
    <x v="23"/>
    <x v="1"/>
    <x v="2"/>
    <x v="8"/>
    <x v="19"/>
    <n v="28224"/>
  </r>
  <r>
    <x v="13"/>
    <x v="23"/>
    <x v="1"/>
    <x v="2"/>
    <x v="8"/>
    <x v="20"/>
    <n v="16834"/>
  </r>
  <r>
    <x v="13"/>
    <x v="23"/>
    <x v="1"/>
    <x v="2"/>
    <x v="8"/>
    <x v="21"/>
    <n v="435880"/>
  </r>
  <r>
    <x v="13"/>
    <x v="23"/>
    <x v="1"/>
    <x v="2"/>
    <x v="9"/>
    <x v="9"/>
    <n v="418530"/>
  </r>
  <r>
    <x v="13"/>
    <x v="24"/>
    <x v="0"/>
    <x v="0"/>
    <x v="0"/>
    <x v="0"/>
    <n v="10054"/>
  </r>
  <r>
    <x v="13"/>
    <x v="24"/>
    <x v="0"/>
    <x v="0"/>
    <x v="1"/>
    <x v="1"/>
    <n v="94608"/>
  </r>
  <r>
    <x v="13"/>
    <x v="24"/>
    <x v="0"/>
    <x v="0"/>
    <x v="2"/>
    <x v="2"/>
    <n v="0"/>
  </r>
  <r>
    <x v="13"/>
    <x v="24"/>
    <x v="0"/>
    <x v="0"/>
    <x v="3"/>
    <x v="10"/>
    <n v="-9716"/>
  </r>
  <r>
    <x v="13"/>
    <x v="24"/>
    <x v="0"/>
    <x v="0"/>
    <x v="3"/>
    <x v="11"/>
    <n v="0"/>
  </r>
  <r>
    <x v="13"/>
    <x v="24"/>
    <x v="0"/>
    <x v="0"/>
    <x v="3"/>
    <x v="12"/>
    <n v="0"/>
  </r>
  <r>
    <x v="13"/>
    <x v="24"/>
    <x v="0"/>
    <x v="0"/>
    <x v="3"/>
    <x v="13"/>
    <n v="8391"/>
  </r>
  <r>
    <x v="13"/>
    <x v="24"/>
    <x v="0"/>
    <x v="0"/>
    <x v="3"/>
    <x v="14"/>
    <n v="0"/>
  </r>
  <r>
    <x v="13"/>
    <x v="24"/>
    <x v="0"/>
    <x v="0"/>
    <x v="3"/>
    <x v="15"/>
    <n v="0"/>
  </r>
  <r>
    <x v="13"/>
    <x v="24"/>
    <x v="0"/>
    <x v="0"/>
    <x v="4"/>
    <x v="4"/>
    <n v="108230"/>
  </r>
  <r>
    <x v="13"/>
    <x v="24"/>
    <x v="0"/>
    <x v="0"/>
    <x v="5"/>
    <x v="16"/>
    <n v="0"/>
  </r>
  <r>
    <x v="13"/>
    <x v="24"/>
    <x v="0"/>
    <x v="0"/>
    <x v="5"/>
    <x v="17"/>
    <n v="0"/>
  </r>
  <r>
    <x v="13"/>
    <x v="24"/>
    <x v="0"/>
    <x v="0"/>
    <x v="5"/>
    <x v="18"/>
    <n v="-2932"/>
  </r>
  <r>
    <x v="13"/>
    <x v="24"/>
    <x v="0"/>
    <x v="1"/>
    <x v="6"/>
    <x v="6"/>
    <n v="14877"/>
  </r>
  <r>
    <x v="13"/>
    <x v="24"/>
    <x v="0"/>
    <x v="2"/>
    <x v="7"/>
    <x v="7"/>
    <n v="101122"/>
  </r>
  <r>
    <x v="13"/>
    <x v="24"/>
    <x v="0"/>
    <x v="2"/>
    <x v="8"/>
    <x v="19"/>
    <n v="10361"/>
  </r>
  <r>
    <x v="13"/>
    <x v="24"/>
    <x v="0"/>
    <x v="2"/>
    <x v="8"/>
    <x v="20"/>
    <n v="1527"/>
  </r>
  <r>
    <x v="13"/>
    <x v="24"/>
    <x v="0"/>
    <x v="2"/>
    <x v="8"/>
    <x v="21"/>
    <n v="89549"/>
  </r>
  <r>
    <x v="13"/>
    <x v="24"/>
    <x v="0"/>
    <x v="2"/>
    <x v="9"/>
    <x v="9"/>
    <n v="29467"/>
  </r>
  <r>
    <x v="13"/>
    <x v="24"/>
    <x v="1"/>
    <x v="0"/>
    <x v="0"/>
    <x v="0"/>
    <n v="17131"/>
  </r>
  <r>
    <x v="13"/>
    <x v="24"/>
    <x v="1"/>
    <x v="0"/>
    <x v="1"/>
    <x v="1"/>
    <n v="99377"/>
  </r>
  <r>
    <x v="13"/>
    <x v="24"/>
    <x v="1"/>
    <x v="0"/>
    <x v="2"/>
    <x v="2"/>
    <n v="0"/>
  </r>
  <r>
    <x v="13"/>
    <x v="24"/>
    <x v="1"/>
    <x v="0"/>
    <x v="3"/>
    <x v="10"/>
    <n v="-10852"/>
  </r>
  <r>
    <x v="13"/>
    <x v="24"/>
    <x v="1"/>
    <x v="0"/>
    <x v="3"/>
    <x v="11"/>
    <n v="0"/>
  </r>
  <r>
    <x v="13"/>
    <x v="24"/>
    <x v="1"/>
    <x v="0"/>
    <x v="3"/>
    <x v="12"/>
    <n v="0"/>
  </r>
  <r>
    <x v="13"/>
    <x v="24"/>
    <x v="1"/>
    <x v="0"/>
    <x v="3"/>
    <x v="13"/>
    <n v="8463"/>
  </r>
  <r>
    <x v="13"/>
    <x v="24"/>
    <x v="1"/>
    <x v="0"/>
    <x v="3"/>
    <x v="14"/>
    <n v="0"/>
  </r>
  <r>
    <x v="13"/>
    <x v="24"/>
    <x v="1"/>
    <x v="0"/>
    <x v="3"/>
    <x v="15"/>
    <n v="0"/>
  </r>
  <r>
    <x v="13"/>
    <x v="24"/>
    <x v="1"/>
    <x v="0"/>
    <x v="4"/>
    <x v="4"/>
    <n v="113056"/>
  </r>
  <r>
    <x v="13"/>
    <x v="24"/>
    <x v="1"/>
    <x v="0"/>
    <x v="5"/>
    <x v="16"/>
    <n v="0"/>
  </r>
  <r>
    <x v="13"/>
    <x v="24"/>
    <x v="1"/>
    <x v="0"/>
    <x v="5"/>
    <x v="17"/>
    <n v="0"/>
  </r>
  <r>
    <x v="13"/>
    <x v="24"/>
    <x v="1"/>
    <x v="0"/>
    <x v="5"/>
    <x v="18"/>
    <n v="-2932"/>
  </r>
  <r>
    <x v="13"/>
    <x v="24"/>
    <x v="1"/>
    <x v="1"/>
    <x v="6"/>
    <x v="6"/>
    <n v="16183"/>
  </r>
  <r>
    <x v="13"/>
    <x v="24"/>
    <x v="1"/>
    <x v="2"/>
    <x v="7"/>
    <x v="7"/>
    <n v="101122"/>
  </r>
  <r>
    <x v="13"/>
    <x v="24"/>
    <x v="1"/>
    <x v="2"/>
    <x v="8"/>
    <x v="19"/>
    <n v="9254"/>
  </r>
  <r>
    <x v="13"/>
    <x v="24"/>
    <x v="1"/>
    <x v="2"/>
    <x v="8"/>
    <x v="20"/>
    <n v="1527"/>
  </r>
  <r>
    <x v="13"/>
    <x v="24"/>
    <x v="1"/>
    <x v="2"/>
    <x v="8"/>
    <x v="21"/>
    <n v="89549"/>
  </r>
  <r>
    <x v="13"/>
    <x v="24"/>
    <x v="1"/>
    <x v="2"/>
    <x v="9"/>
    <x v="9"/>
    <n v="49616"/>
  </r>
  <r>
    <x v="13"/>
    <x v="25"/>
    <x v="0"/>
    <x v="0"/>
    <x v="0"/>
    <x v="0"/>
    <n v="1112"/>
  </r>
  <r>
    <x v="13"/>
    <x v="25"/>
    <x v="0"/>
    <x v="0"/>
    <x v="1"/>
    <x v="1"/>
    <n v="23589"/>
  </r>
  <r>
    <x v="13"/>
    <x v="25"/>
    <x v="0"/>
    <x v="0"/>
    <x v="2"/>
    <x v="2"/>
    <n v="0"/>
  </r>
  <r>
    <x v="13"/>
    <x v="25"/>
    <x v="0"/>
    <x v="0"/>
    <x v="3"/>
    <x v="10"/>
    <n v="-432"/>
  </r>
  <r>
    <x v="13"/>
    <x v="25"/>
    <x v="0"/>
    <x v="0"/>
    <x v="3"/>
    <x v="11"/>
    <n v="984"/>
  </r>
  <r>
    <x v="13"/>
    <x v="25"/>
    <x v="0"/>
    <x v="0"/>
    <x v="3"/>
    <x v="12"/>
    <n v="0"/>
  </r>
  <r>
    <x v="13"/>
    <x v="25"/>
    <x v="0"/>
    <x v="0"/>
    <x v="3"/>
    <x v="13"/>
    <n v="398"/>
  </r>
  <r>
    <x v="13"/>
    <x v="25"/>
    <x v="0"/>
    <x v="0"/>
    <x v="3"/>
    <x v="14"/>
    <n v="0"/>
  </r>
  <r>
    <x v="13"/>
    <x v="25"/>
    <x v="0"/>
    <x v="0"/>
    <x v="3"/>
    <x v="15"/>
    <n v="0"/>
  </r>
  <r>
    <x v="13"/>
    <x v="25"/>
    <x v="0"/>
    <x v="0"/>
    <x v="4"/>
    <x v="4"/>
    <n v="25260"/>
  </r>
  <r>
    <x v="13"/>
    <x v="25"/>
    <x v="0"/>
    <x v="0"/>
    <x v="5"/>
    <x v="16"/>
    <n v="0"/>
  </r>
  <r>
    <x v="13"/>
    <x v="25"/>
    <x v="0"/>
    <x v="0"/>
    <x v="5"/>
    <x v="17"/>
    <n v="0"/>
  </r>
  <r>
    <x v="13"/>
    <x v="25"/>
    <x v="0"/>
    <x v="0"/>
    <x v="5"/>
    <x v="18"/>
    <n v="0"/>
  </r>
  <r>
    <x v="13"/>
    <x v="25"/>
    <x v="0"/>
    <x v="1"/>
    <x v="6"/>
    <x v="6"/>
    <n v="1767"/>
  </r>
  <r>
    <x v="13"/>
    <x v="25"/>
    <x v="0"/>
    <x v="2"/>
    <x v="7"/>
    <x v="7"/>
    <n v="15644"/>
  </r>
  <r>
    <x v="13"/>
    <x v="25"/>
    <x v="0"/>
    <x v="2"/>
    <x v="8"/>
    <x v="19"/>
    <n v="3538"/>
  </r>
  <r>
    <x v="13"/>
    <x v="25"/>
    <x v="0"/>
    <x v="2"/>
    <x v="8"/>
    <x v="20"/>
    <n v="36"/>
  </r>
  <r>
    <x v="13"/>
    <x v="25"/>
    <x v="0"/>
    <x v="2"/>
    <x v="8"/>
    <x v="21"/>
    <n v="23934"/>
  </r>
  <r>
    <x v="13"/>
    <x v="25"/>
    <x v="0"/>
    <x v="2"/>
    <x v="9"/>
    <x v="9"/>
    <n v="7626"/>
  </r>
  <r>
    <x v="13"/>
    <x v="25"/>
    <x v="1"/>
    <x v="0"/>
    <x v="0"/>
    <x v="0"/>
    <n v="1737"/>
  </r>
  <r>
    <x v="13"/>
    <x v="25"/>
    <x v="1"/>
    <x v="0"/>
    <x v="1"/>
    <x v="1"/>
    <n v="24347"/>
  </r>
  <r>
    <x v="13"/>
    <x v="25"/>
    <x v="1"/>
    <x v="0"/>
    <x v="2"/>
    <x v="2"/>
    <n v="0"/>
  </r>
  <r>
    <x v="13"/>
    <x v="25"/>
    <x v="1"/>
    <x v="0"/>
    <x v="3"/>
    <x v="10"/>
    <n v="-432"/>
  </r>
  <r>
    <x v="13"/>
    <x v="25"/>
    <x v="1"/>
    <x v="0"/>
    <x v="3"/>
    <x v="11"/>
    <n v="0"/>
  </r>
  <r>
    <x v="13"/>
    <x v="25"/>
    <x v="1"/>
    <x v="0"/>
    <x v="3"/>
    <x v="12"/>
    <n v="0"/>
  </r>
  <r>
    <x v="13"/>
    <x v="25"/>
    <x v="1"/>
    <x v="0"/>
    <x v="3"/>
    <x v="13"/>
    <n v="560"/>
  </r>
  <r>
    <x v="13"/>
    <x v="25"/>
    <x v="1"/>
    <x v="0"/>
    <x v="3"/>
    <x v="14"/>
    <n v="0"/>
  </r>
  <r>
    <x v="13"/>
    <x v="25"/>
    <x v="1"/>
    <x v="0"/>
    <x v="3"/>
    <x v="15"/>
    <n v="0"/>
  </r>
  <r>
    <x v="13"/>
    <x v="25"/>
    <x v="1"/>
    <x v="0"/>
    <x v="4"/>
    <x v="4"/>
    <n v="25260"/>
  </r>
  <r>
    <x v="13"/>
    <x v="25"/>
    <x v="1"/>
    <x v="0"/>
    <x v="5"/>
    <x v="16"/>
    <n v="0"/>
  </r>
  <r>
    <x v="13"/>
    <x v="25"/>
    <x v="1"/>
    <x v="0"/>
    <x v="5"/>
    <x v="17"/>
    <n v="0"/>
  </r>
  <r>
    <x v="13"/>
    <x v="25"/>
    <x v="1"/>
    <x v="0"/>
    <x v="5"/>
    <x v="18"/>
    <n v="0"/>
  </r>
  <r>
    <x v="13"/>
    <x v="25"/>
    <x v="1"/>
    <x v="1"/>
    <x v="6"/>
    <x v="6"/>
    <n v="3239"/>
  </r>
  <r>
    <x v="13"/>
    <x v="25"/>
    <x v="1"/>
    <x v="2"/>
    <x v="7"/>
    <x v="7"/>
    <n v="15644"/>
  </r>
  <r>
    <x v="13"/>
    <x v="25"/>
    <x v="1"/>
    <x v="2"/>
    <x v="8"/>
    <x v="19"/>
    <n v="3538"/>
  </r>
  <r>
    <x v="13"/>
    <x v="25"/>
    <x v="1"/>
    <x v="2"/>
    <x v="8"/>
    <x v="20"/>
    <n v="36"/>
  </r>
  <r>
    <x v="13"/>
    <x v="25"/>
    <x v="1"/>
    <x v="2"/>
    <x v="8"/>
    <x v="21"/>
    <n v="23934"/>
  </r>
  <r>
    <x v="13"/>
    <x v="25"/>
    <x v="1"/>
    <x v="2"/>
    <x v="9"/>
    <x v="9"/>
    <n v="11303"/>
  </r>
  <r>
    <x v="13"/>
    <x v="26"/>
    <x v="0"/>
    <x v="0"/>
    <x v="0"/>
    <x v="0"/>
    <n v="5108"/>
  </r>
  <r>
    <x v="13"/>
    <x v="26"/>
    <x v="0"/>
    <x v="0"/>
    <x v="1"/>
    <x v="1"/>
    <n v="40039"/>
  </r>
  <r>
    <x v="13"/>
    <x v="26"/>
    <x v="0"/>
    <x v="0"/>
    <x v="2"/>
    <x v="2"/>
    <n v="0"/>
  </r>
  <r>
    <x v="13"/>
    <x v="26"/>
    <x v="0"/>
    <x v="0"/>
    <x v="3"/>
    <x v="10"/>
    <n v="-1087"/>
  </r>
  <r>
    <x v="13"/>
    <x v="26"/>
    <x v="0"/>
    <x v="0"/>
    <x v="3"/>
    <x v="11"/>
    <n v="0"/>
  </r>
  <r>
    <x v="13"/>
    <x v="26"/>
    <x v="0"/>
    <x v="0"/>
    <x v="3"/>
    <x v="12"/>
    <n v="0"/>
  </r>
  <r>
    <x v="13"/>
    <x v="26"/>
    <x v="0"/>
    <x v="0"/>
    <x v="3"/>
    <x v="13"/>
    <n v="1638"/>
  </r>
  <r>
    <x v="13"/>
    <x v="26"/>
    <x v="0"/>
    <x v="0"/>
    <x v="3"/>
    <x v="14"/>
    <n v="0"/>
  </r>
  <r>
    <x v="13"/>
    <x v="26"/>
    <x v="0"/>
    <x v="0"/>
    <x v="3"/>
    <x v="15"/>
    <n v="0"/>
  </r>
  <r>
    <x v="13"/>
    <x v="26"/>
    <x v="0"/>
    <x v="0"/>
    <x v="4"/>
    <x v="4"/>
    <n v="58218"/>
  </r>
  <r>
    <x v="13"/>
    <x v="26"/>
    <x v="0"/>
    <x v="0"/>
    <x v="5"/>
    <x v="16"/>
    <n v="0"/>
  </r>
  <r>
    <x v="13"/>
    <x v="26"/>
    <x v="0"/>
    <x v="0"/>
    <x v="5"/>
    <x v="17"/>
    <n v="0"/>
  </r>
  <r>
    <x v="13"/>
    <x v="26"/>
    <x v="0"/>
    <x v="0"/>
    <x v="5"/>
    <x v="18"/>
    <n v="0"/>
  </r>
  <r>
    <x v="13"/>
    <x v="26"/>
    <x v="0"/>
    <x v="1"/>
    <x v="6"/>
    <x v="6"/>
    <n v="1751"/>
  </r>
  <r>
    <x v="13"/>
    <x v="26"/>
    <x v="0"/>
    <x v="2"/>
    <x v="7"/>
    <x v="7"/>
    <n v="36717"/>
  </r>
  <r>
    <x v="13"/>
    <x v="26"/>
    <x v="0"/>
    <x v="2"/>
    <x v="8"/>
    <x v="19"/>
    <n v="3744"/>
  </r>
  <r>
    <x v="13"/>
    <x v="26"/>
    <x v="0"/>
    <x v="2"/>
    <x v="8"/>
    <x v="20"/>
    <n v="520"/>
  </r>
  <r>
    <x v="13"/>
    <x v="26"/>
    <x v="0"/>
    <x v="2"/>
    <x v="8"/>
    <x v="21"/>
    <n v="43192"/>
  </r>
  <r>
    <x v="13"/>
    <x v="26"/>
    <x v="0"/>
    <x v="2"/>
    <x v="9"/>
    <x v="9"/>
    <n v="20392"/>
  </r>
  <r>
    <x v="13"/>
    <x v="26"/>
    <x v="1"/>
    <x v="0"/>
    <x v="0"/>
    <x v="0"/>
    <n v="7821"/>
  </r>
  <r>
    <x v="13"/>
    <x v="26"/>
    <x v="1"/>
    <x v="0"/>
    <x v="1"/>
    <x v="1"/>
    <n v="46644"/>
  </r>
  <r>
    <x v="13"/>
    <x v="26"/>
    <x v="1"/>
    <x v="0"/>
    <x v="2"/>
    <x v="2"/>
    <n v="0"/>
  </r>
  <r>
    <x v="13"/>
    <x v="26"/>
    <x v="1"/>
    <x v="0"/>
    <x v="3"/>
    <x v="10"/>
    <n v="-1087"/>
  </r>
  <r>
    <x v="13"/>
    <x v="26"/>
    <x v="1"/>
    <x v="0"/>
    <x v="3"/>
    <x v="11"/>
    <n v="0"/>
  </r>
  <r>
    <x v="13"/>
    <x v="26"/>
    <x v="1"/>
    <x v="0"/>
    <x v="3"/>
    <x v="12"/>
    <n v="0"/>
  </r>
  <r>
    <x v="13"/>
    <x v="26"/>
    <x v="1"/>
    <x v="0"/>
    <x v="3"/>
    <x v="13"/>
    <n v="329"/>
  </r>
  <r>
    <x v="13"/>
    <x v="26"/>
    <x v="1"/>
    <x v="0"/>
    <x v="3"/>
    <x v="14"/>
    <n v="0"/>
  </r>
  <r>
    <x v="13"/>
    <x v="26"/>
    <x v="1"/>
    <x v="0"/>
    <x v="3"/>
    <x v="15"/>
    <n v="0"/>
  </r>
  <r>
    <x v="13"/>
    <x v="26"/>
    <x v="1"/>
    <x v="0"/>
    <x v="4"/>
    <x v="4"/>
    <n v="60691"/>
  </r>
  <r>
    <x v="13"/>
    <x v="26"/>
    <x v="1"/>
    <x v="0"/>
    <x v="5"/>
    <x v="16"/>
    <n v="0"/>
  </r>
  <r>
    <x v="13"/>
    <x v="26"/>
    <x v="1"/>
    <x v="0"/>
    <x v="5"/>
    <x v="17"/>
    <n v="0"/>
  </r>
  <r>
    <x v="13"/>
    <x v="26"/>
    <x v="1"/>
    <x v="0"/>
    <x v="5"/>
    <x v="18"/>
    <n v="-539"/>
  </r>
  <r>
    <x v="13"/>
    <x v="26"/>
    <x v="1"/>
    <x v="1"/>
    <x v="6"/>
    <x v="6"/>
    <n v="2242"/>
  </r>
  <r>
    <x v="13"/>
    <x v="26"/>
    <x v="1"/>
    <x v="2"/>
    <x v="7"/>
    <x v="7"/>
    <n v="36717"/>
  </r>
  <r>
    <x v="13"/>
    <x v="26"/>
    <x v="1"/>
    <x v="2"/>
    <x v="8"/>
    <x v="19"/>
    <n v="3167"/>
  </r>
  <r>
    <x v="13"/>
    <x v="26"/>
    <x v="1"/>
    <x v="2"/>
    <x v="8"/>
    <x v="20"/>
    <n v="520"/>
  </r>
  <r>
    <x v="13"/>
    <x v="26"/>
    <x v="1"/>
    <x v="2"/>
    <x v="8"/>
    <x v="21"/>
    <n v="43192"/>
  </r>
  <r>
    <x v="13"/>
    <x v="26"/>
    <x v="1"/>
    <x v="2"/>
    <x v="9"/>
    <x v="9"/>
    <n v="35099"/>
  </r>
  <r>
    <x v="13"/>
    <x v="27"/>
    <x v="0"/>
    <x v="0"/>
    <x v="0"/>
    <x v="0"/>
    <n v="9902"/>
  </r>
  <r>
    <x v="13"/>
    <x v="27"/>
    <x v="0"/>
    <x v="0"/>
    <x v="1"/>
    <x v="1"/>
    <n v="200180"/>
  </r>
  <r>
    <x v="13"/>
    <x v="27"/>
    <x v="0"/>
    <x v="0"/>
    <x v="2"/>
    <x v="2"/>
    <n v="3643"/>
  </r>
  <r>
    <x v="13"/>
    <x v="27"/>
    <x v="0"/>
    <x v="0"/>
    <x v="3"/>
    <x v="10"/>
    <n v="-20819"/>
  </r>
  <r>
    <x v="13"/>
    <x v="27"/>
    <x v="0"/>
    <x v="0"/>
    <x v="3"/>
    <x v="11"/>
    <n v="0"/>
  </r>
  <r>
    <x v="13"/>
    <x v="27"/>
    <x v="0"/>
    <x v="0"/>
    <x v="3"/>
    <x v="12"/>
    <n v="244"/>
  </r>
  <r>
    <x v="13"/>
    <x v="27"/>
    <x v="0"/>
    <x v="0"/>
    <x v="3"/>
    <x v="13"/>
    <n v="241"/>
  </r>
  <r>
    <x v="13"/>
    <x v="27"/>
    <x v="0"/>
    <x v="0"/>
    <x v="3"/>
    <x v="14"/>
    <n v="0"/>
  </r>
  <r>
    <x v="13"/>
    <x v="27"/>
    <x v="0"/>
    <x v="0"/>
    <x v="3"/>
    <x v="15"/>
    <n v="0"/>
  </r>
  <r>
    <x v="13"/>
    <x v="27"/>
    <x v="0"/>
    <x v="0"/>
    <x v="4"/>
    <x v="4"/>
    <n v="285350"/>
  </r>
  <r>
    <x v="13"/>
    <x v="27"/>
    <x v="0"/>
    <x v="0"/>
    <x v="5"/>
    <x v="16"/>
    <n v="0"/>
  </r>
  <r>
    <x v="13"/>
    <x v="27"/>
    <x v="0"/>
    <x v="0"/>
    <x v="5"/>
    <x v="17"/>
    <n v="0"/>
  </r>
  <r>
    <x v="13"/>
    <x v="27"/>
    <x v="0"/>
    <x v="0"/>
    <x v="5"/>
    <x v="18"/>
    <n v="0"/>
  </r>
  <r>
    <x v="13"/>
    <x v="27"/>
    <x v="0"/>
    <x v="1"/>
    <x v="6"/>
    <x v="6"/>
    <n v="-16179"/>
  </r>
  <r>
    <x v="13"/>
    <x v="27"/>
    <x v="0"/>
    <x v="2"/>
    <x v="7"/>
    <x v="7"/>
    <n v="184639"/>
  </r>
  <r>
    <x v="13"/>
    <x v="27"/>
    <x v="0"/>
    <x v="2"/>
    <x v="8"/>
    <x v="19"/>
    <n v="24942"/>
  </r>
  <r>
    <x v="13"/>
    <x v="27"/>
    <x v="0"/>
    <x v="2"/>
    <x v="8"/>
    <x v="20"/>
    <n v="6149"/>
  </r>
  <r>
    <x v="13"/>
    <x v="27"/>
    <x v="0"/>
    <x v="2"/>
    <x v="8"/>
    <x v="21"/>
    <n v="195814"/>
  </r>
  <r>
    <x v="13"/>
    <x v="27"/>
    <x v="0"/>
    <x v="2"/>
    <x v="9"/>
    <x v="9"/>
    <n v="91686"/>
  </r>
  <r>
    <x v="13"/>
    <x v="27"/>
    <x v="1"/>
    <x v="0"/>
    <x v="0"/>
    <x v="0"/>
    <n v="13426"/>
  </r>
  <r>
    <x v="13"/>
    <x v="27"/>
    <x v="1"/>
    <x v="0"/>
    <x v="1"/>
    <x v="1"/>
    <n v="205091"/>
  </r>
  <r>
    <x v="13"/>
    <x v="27"/>
    <x v="1"/>
    <x v="0"/>
    <x v="2"/>
    <x v="2"/>
    <n v="3643"/>
  </r>
  <r>
    <x v="13"/>
    <x v="27"/>
    <x v="1"/>
    <x v="0"/>
    <x v="3"/>
    <x v="10"/>
    <n v="-25376"/>
  </r>
  <r>
    <x v="13"/>
    <x v="27"/>
    <x v="1"/>
    <x v="0"/>
    <x v="3"/>
    <x v="11"/>
    <n v="0"/>
  </r>
  <r>
    <x v="13"/>
    <x v="27"/>
    <x v="1"/>
    <x v="0"/>
    <x v="3"/>
    <x v="12"/>
    <n v="244"/>
  </r>
  <r>
    <x v="13"/>
    <x v="27"/>
    <x v="1"/>
    <x v="0"/>
    <x v="3"/>
    <x v="13"/>
    <n v="241"/>
  </r>
  <r>
    <x v="13"/>
    <x v="27"/>
    <x v="1"/>
    <x v="0"/>
    <x v="3"/>
    <x v="14"/>
    <n v="0"/>
  </r>
  <r>
    <x v="13"/>
    <x v="27"/>
    <x v="1"/>
    <x v="0"/>
    <x v="3"/>
    <x v="15"/>
    <n v="0"/>
  </r>
  <r>
    <x v="13"/>
    <x v="27"/>
    <x v="1"/>
    <x v="0"/>
    <x v="4"/>
    <x v="4"/>
    <n v="285500"/>
  </r>
  <r>
    <x v="13"/>
    <x v="27"/>
    <x v="1"/>
    <x v="0"/>
    <x v="5"/>
    <x v="16"/>
    <n v="0"/>
  </r>
  <r>
    <x v="13"/>
    <x v="27"/>
    <x v="1"/>
    <x v="0"/>
    <x v="5"/>
    <x v="17"/>
    <n v="0"/>
  </r>
  <r>
    <x v="13"/>
    <x v="27"/>
    <x v="1"/>
    <x v="0"/>
    <x v="5"/>
    <x v="18"/>
    <n v="0"/>
  </r>
  <r>
    <x v="13"/>
    <x v="27"/>
    <x v="1"/>
    <x v="1"/>
    <x v="6"/>
    <x v="6"/>
    <n v="-8006"/>
  </r>
  <r>
    <x v="13"/>
    <x v="27"/>
    <x v="1"/>
    <x v="2"/>
    <x v="7"/>
    <x v="7"/>
    <n v="184639"/>
  </r>
  <r>
    <x v="13"/>
    <x v="27"/>
    <x v="1"/>
    <x v="2"/>
    <x v="8"/>
    <x v="19"/>
    <n v="23983"/>
  </r>
  <r>
    <x v="13"/>
    <x v="27"/>
    <x v="1"/>
    <x v="2"/>
    <x v="8"/>
    <x v="20"/>
    <n v="6149"/>
  </r>
  <r>
    <x v="13"/>
    <x v="27"/>
    <x v="1"/>
    <x v="2"/>
    <x v="8"/>
    <x v="21"/>
    <n v="195814"/>
  </r>
  <r>
    <x v="13"/>
    <x v="27"/>
    <x v="1"/>
    <x v="2"/>
    <x v="9"/>
    <x v="9"/>
    <n v="113960"/>
  </r>
  <r>
    <x v="13"/>
    <x v="28"/>
    <x v="0"/>
    <x v="0"/>
    <x v="0"/>
    <x v="0"/>
    <n v="26352"/>
  </r>
  <r>
    <x v="13"/>
    <x v="28"/>
    <x v="0"/>
    <x v="0"/>
    <x v="1"/>
    <x v="1"/>
    <n v="454885"/>
  </r>
  <r>
    <x v="13"/>
    <x v="28"/>
    <x v="0"/>
    <x v="0"/>
    <x v="2"/>
    <x v="2"/>
    <n v="18608"/>
  </r>
  <r>
    <x v="13"/>
    <x v="28"/>
    <x v="0"/>
    <x v="0"/>
    <x v="3"/>
    <x v="10"/>
    <n v="-10385"/>
  </r>
  <r>
    <x v="13"/>
    <x v="28"/>
    <x v="0"/>
    <x v="0"/>
    <x v="3"/>
    <x v="11"/>
    <n v="0"/>
  </r>
  <r>
    <x v="13"/>
    <x v="28"/>
    <x v="0"/>
    <x v="0"/>
    <x v="3"/>
    <x v="12"/>
    <n v="477"/>
  </r>
  <r>
    <x v="13"/>
    <x v="28"/>
    <x v="0"/>
    <x v="0"/>
    <x v="3"/>
    <x v="13"/>
    <n v="8261"/>
  </r>
  <r>
    <x v="13"/>
    <x v="28"/>
    <x v="0"/>
    <x v="0"/>
    <x v="3"/>
    <x v="14"/>
    <n v="0"/>
  </r>
  <r>
    <x v="13"/>
    <x v="28"/>
    <x v="0"/>
    <x v="0"/>
    <x v="3"/>
    <x v="15"/>
    <n v="0"/>
  </r>
  <r>
    <x v="13"/>
    <x v="28"/>
    <x v="0"/>
    <x v="0"/>
    <x v="4"/>
    <x v="4"/>
    <n v="618899"/>
  </r>
  <r>
    <x v="13"/>
    <x v="28"/>
    <x v="0"/>
    <x v="0"/>
    <x v="5"/>
    <x v="16"/>
    <n v="0"/>
  </r>
  <r>
    <x v="13"/>
    <x v="28"/>
    <x v="0"/>
    <x v="0"/>
    <x v="5"/>
    <x v="17"/>
    <n v="0"/>
  </r>
  <r>
    <x v="13"/>
    <x v="28"/>
    <x v="0"/>
    <x v="0"/>
    <x v="5"/>
    <x v="18"/>
    <n v="0"/>
  </r>
  <r>
    <x v="13"/>
    <x v="28"/>
    <x v="0"/>
    <x v="1"/>
    <x v="6"/>
    <x v="6"/>
    <n v="60309"/>
  </r>
  <r>
    <x v="13"/>
    <x v="28"/>
    <x v="0"/>
    <x v="2"/>
    <x v="7"/>
    <x v="7"/>
    <n v="443756"/>
  </r>
  <r>
    <x v="13"/>
    <x v="28"/>
    <x v="0"/>
    <x v="2"/>
    <x v="8"/>
    <x v="19"/>
    <n v="63986"/>
  </r>
  <r>
    <x v="13"/>
    <x v="28"/>
    <x v="0"/>
    <x v="2"/>
    <x v="8"/>
    <x v="20"/>
    <n v="3056"/>
  </r>
  <r>
    <x v="13"/>
    <x v="28"/>
    <x v="0"/>
    <x v="2"/>
    <x v="8"/>
    <x v="21"/>
    <n v="430925"/>
  </r>
  <r>
    <x v="13"/>
    <x v="28"/>
    <x v="0"/>
    <x v="2"/>
    <x v="9"/>
    <x v="9"/>
    <n v="238977"/>
  </r>
  <r>
    <x v="13"/>
    <x v="28"/>
    <x v="1"/>
    <x v="0"/>
    <x v="0"/>
    <x v="0"/>
    <n v="44916"/>
  </r>
  <r>
    <x v="13"/>
    <x v="28"/>
    <x v="1"/>
    <x v="0"/>
    <x v="1"/>
    <x v="1"/>
    <n v="491680"/>
  </r>
  <r>
    <x v="13"/>
    <x v="28"/>
    <x v="1"/>
    <x v="0"/>
    <x v="2"/>
    <x v="2"/>
    <n v="18608"/>
  </r>
  <r>
    <x v="13"/>
    <x v="28"/>
    <x v="1"/>
    <x v="0"/>
    <x v="3"/>
    <x v="10"/>
    <n v="-25704"/>
  </r>
  <r>
    <x v="13"/>
    <x v="28"/>
    <x v="1"/>
    <x v="0"/>
    <x v="3"/>
    <x v="11"/>
    <n v="0"/>
  </r>
  <r>
    <x v="13"/>
    <x v="28"/>
    <x v="1"/>
    <x v="0"/>
    <x v="3"/>
    <x v="12"/>
    <n v="477"/>
  </r>
  <r>
    <x v="13"/>
    <x v="28"/>
    <x v="1"/>
    <x v="0"/>
    <x v="3"/>
    <x v="13"/>
    <n v="5005"/>
  </r>
  <r>
    <x v="13"/>
    <x v="28"/>
    <x v="1"/>
    <x v="0"/>
    <x v="3"/>
    <x v="14"/>
    <n v="0"/>
  </r>
  <r>
    <x v="13"/>
    <x v="28"/>
    <x v="1"/>
    <x v="0"/>
    <x v="3"/>
    <x v="15"/>
    <n v="0"/>
  </r>
  <r>
    <x v="13"/>
    <x v="28"/>
    <x v="1"/>
    <x v="0"/>
    <x v="4"/>
    <x v="4"/>
    <n v="620916"/>
  </r>
  <r>
    <x v="13"/>
    <x v="28"/>
    <x v="1"/>
    <x v="0"/>
    <x v="5"/>
    <x v="16"/>
    <n v="0"/>
  </r>
  <r>
    <x v="13"/>
    <x v="28"/>
    <x v="1"/>
    <x v="0"/>
    <x v="5"/>
    <x v="17"/>
    <n v="0"/>
  </r>
  <r>
    <x v="13"/>
    <x v="28"/>
    <x v="1"/>
    <x v="0"/>
    <x v="5"/>
    <x v="18"/>
    <n v="-3608"/>
  </r>
  <r>
    <x v="13"/>
    <x v="28"/>
    <x v="1"/>
    <x v="1"/>
    <x v="6"/>
    <x v="6"/>
    <n v="82839"/>
  </r>
  <r>
    <x v="13"/>
    <x v="28"/>
    <x v="1"/>
    <x v="2"/>
    <x v="7"/>
    <x v="7"/>
    <n v="443756"/>
  </r>
  <r>
    <x v="13"/>
    <x v="28"/>
    <x v="1"/>
    <x v="2"/>
    <x v="8"/>
    <x v="19"/>
    <n v="55188"/>
  </r>
  <r>
    <x v="13"/>
    <x v="28"/>
    <x v="1"/>
    <x v="2"/>
    <x v="8"/>
    <x v="20"/>
    <n v="3056"/>
  </r>
  <r>
    <x v="13"/>
    <x v="28"/>
    <x v="1"/>
    <x v="2"/>
    <x v="8"/>
    <x v="21"/>
    <n v="430925"/>
  </r>
  <r>
    <x v="13"/>
    <x v="28"/>
    <x v="1"/>
    <x v="2"/>
    <x v="9"/>
    <x v="9"/>
    <n v="349864"/>
  </r>
  <r>
    <x v="13"/>
    <x v="29"/>
    <x v="0"/>
    <x v="0"/>
    <x v="0"/>
    <x v="0"/>
    <n v="16516"/>
  </r>
  <r>
    <x v="13"/>
    <x v="29"/>
    <x v="0"/>
    <x v="0"/>
    <x v="1"/>
    <x v="1"/>
    <n v="240653"/>
  </r>
  <r>
    <x v="13"/>
    <x v="29"/>
    <x v="0"/>
    <x v="0"/>
    <x v="2"/>
    <x v="2"/>
    <n v="12151"/>
  </r>
  <r>
    <x v="13"/>
    <x v="29"/>
    <x v="0"/>
    <x v="0"/>
    <x v="3"/>
    <x v="10"/>
    <n v="28318"/>
  </r>
  <r>
    <x v="13"/>
    <x v="29"/>
    <x v="0"/>
    <x v="0"/>
    <x v="3"/>
    <x v="11"/>
    <n v="0"/>
  </r>
  <r>
    <x v="13"/>
    <x v="29"/>
    <x v="0"/>
    <x v="0"/>
    <x v="3"/>
    <x v="12"/>
    <n v="0"/>
  </r>
  <r>
    <x v="13"/>
    <x v="29"/>
    <x v="0"/>
    <x v="0"/>
    <x v="3"/>
    <x v="13"/>
    <n v="0"/>
  </r>
  <r>
    <x v="13"/>
    <x v="29"/>
    <x v="0"/>
    <x v="0"/>
    <x v="3"/>
    <x v="14"/>
    <n v="0"/>
  </r>
  <r>
    <x v="13"/>
    <x v="29"/>
    <x v="0"/>
    <x v="0"/>
    <x v="3"/>
    <x v="15"/>
    <n v="0"/>
  </r>
  <r>
    <x v="13"/>
    <x v="29"/>
    <x v="0"/>
    <x v="0"/>
    <x v="4"/>
    <x v="4"/>
    <n v="234718"/>
  </r>
  <r>
    <x v="13"/>
    <x v="29"/>
    <x v="0"/>
    <x v="0"/>
    <x v="5"/>
    <x v="16"/>
    <n v="0"/>
  </r>
  <r>
    <x v="13"/>
    <x v="29"/>
    <x v="0"/>
    <x v="0"/>
    <x v="5"/>
    <x v="17"/>
    <n v="0"/>
  </r>
  <r>
    <x v="13"/>
    <x v="29"/>
    <x v="0"/>
    <x v="0"/>
    <x v="5"/>
    <x v="18"/>
    <n v="0"/>
  </r>
  <r>
    <x v="13"/>
    <x v="29"/>
    <x v="0"/>
    <x v="1"/>
    <x v="6"/>
    <x v="6"/>
    <n v="2914"/>
  </r>
  <r>
    <x v="13"/>
    <x v="29"/>
    <x v="0"/>
    <x v="2"/>
    <x v="7"/>
    <x v="7"/>
    <n v="109052"/>
  </r>
  <r>
    <x v="13"/>
    <x v="29"/>
    <x v="0"/>
    <x v="2"/>
    <x v="8"/>
    <x v="19"/>
    <n v="20686"/>
  </r>
  <r>
    <x v="13"/>
    <x v="29"/>
    <x v="0"/>
    <x v="2"/>
    <x v="8"/>
    <x v="20"/>
    <n v="6456"/>
  </r>
  <r>
    <x v="13"/>
    <x v="29"/>
    <x v="0"/>
    <x v="2"/>
    <x v="8"/>
    <x v="21"/>
    <n v="240065"/>
  </r>
  <r>
    <x v="13"/>
    <x v="29"/>
    <x v="0"/>
    <x v="2"/>
    <x v="9"/>
    <x v="9"/>
    <n v="102375"/>
  </r>
  <r>
    <x v="13"/>
    <x v="29"/>
    <x v="1"/>
    <x v="0"/>
    <x v="0"/>
    <x v="0"/>
    <n v="34578"/>
  </r>
  <r>
    <x v="13"/>
    <x v="29"/>
    <x v="1"/>
    <x v="0"/>
    <x v="1"/>
    <x v="1"/>
    <n v="262856"/>
  </r>
  <r>
    <x v="13"/>
    <x v="29"/>
    <x v="1"/>
    <x v="0"/>
    <x v="2"/>
    <x v="2"/>
    <n v="12151"/>
  </r>
  <r>
    <x v="13"/>
    <x v="29"/>
    <x v="1"/>
    <x v="0"/>
    <x v="3"/>
    <x v="10"/>
    <n v="18026"/>
  </r>
  <r>
    <x v="13"/>
    <x v="29"/>
    <x v="1"/>
    <x v="0"/>
    <x v="3"/>
    <x v="11"/>
    <n v="0"/>
  </r>
  <r>
    <x v="13"/>
    <x v="29"/>
    <x v="1"/>
    <x v="0"/>
    <x v="3"/>
    <x v="12"/>
    <n v="0"/>
  </r>
  <r>
    <x v="13"/>
    <x v="29"/>
    <x v="1"/>
    <x v="0"/>
    <x v="3"/>
    <x v="13"/>
    <n v="0"/>
  </r>
  <r>
    <x v="13"/>
    <x v="29"/>
    <x v="1"/>
    <x v="0"/>
    <x v="3"/>
    <x v="14"/>
    <n v="0"/>
  </r>
  <r>
    <x v="13"/>
    <x v="29"/>
    <x v="1"/>
    <x v="0"/>
    <x v="3"/>
    <x v="15"/>
    <n v="0"/>
  </r>
  <r>
    <x v="13"/>
    <x v="29"/>
    <x v="1"/>
    <x v="0"/>
    <x v="4"/>
    <x v="4"/>
    <n v="251499"/>
  </r>
  <r>
    <x v="13"/>
    <x v="29"/>
    <x v="1"/>
    <x v="0"/>
    <x v="5"/>
    <x v="16"/>
    <n v="0"/>
  </r>
  <r>
    <x v="13"/>
    <x v="29"/>
    <x v="1"/>
    <x v="0"/>
    <x v="5"/>
    <x v="17"/>
    <n v="0"/>
  </r>
  <r>
    <x v="13"/>
    <x v="29"/>
    <x v="1"/>
    <x v="0"/>
    <x v="5"/>
    <x v="18"/>
    <n v="0"/>
  </r>
  <r>
    <x v="13"/>
    <x v="29"/>
    <x v="1"/>
    <x v="1"/>
    <x v="6"/>
    <x v="6"/>
    <n v="33541"/>
  </r>
  <r>
    <x v="13"/>
    <x v="29"/>
    <x v="1"/>
    <x v="2"/>
    <x v="7"/>
    <x v="7"/>
    <n v="109052"/>
  </r>
  <r>
    <x v="13"/>
    <x v="29"/>
    <x v="1"/>
    <x v="2"/>
    <x v="8"/>
    <x v="19"/>
    <n v="15201"/>
  </r>
  <r>
    <x v="13"/>
    <x v="29"/>
    <x v="1"/>
    <x v="2"/>
    <x v="8"/>
    <x v="20"/>
    <n v="6456"/>
  </r>
  <r>
    <x v="13"/>
    <x v="29"/>
    <x v="1"/>
    <x v="2"/>
    <x v="8"/>
    <x v="21"/>
    <n v="240065"/>
  </r>
  <r>
    <x v="13"/>
    <x v="29"/>
    <x v="1"/>
    <x v="2"/>
    <x v="9"/>
    <x v="9"/>
    <n v="205825"/>
  </r>
  <r>
    <x v="13"/>
    <x v="30"/>
    <x v="0"/>
    <x v="0"/>
    <x v="0"/>
    <x v="0"/>
    <n v="1493"/>
  </r>
  <r>
    <x v="13"/>
    <x v="30"/>
    <x v="0"/>
    <x v="0"/>
    <x v="1"/>
    <x v="1"/>
    <n v="71692"/>
  </r>
  <r>
    <x v="13"/>
    <x v="30"/>
    <x v="0"/>
    <x v="0"/>
    <x v="2"/>
    <x v="2"/>
    <n v="0"/>
  </r>
  <r>
    <x v="13"/>
    <x v="30"/>
    <x v="0"/>
    <x v="0"/>
    <x v="3"/>
    <x v="10"/>
    <n v="-11"/>
  </r>
  <r>
    <x v="13"/>
    <x v="30"/>
    <x v="0"/>
    <x v="0"/>
    <x v="3"/>
    <x v="11"/>
    <n v="0"/>
  </r>
  <r>
    <x v="13"/>
    <x v="30"/>
    <x v="0"/>
    <x v="0"/>
    <x v="3"/>
    <x v="12"/>
    <n v="41"/>
  </r>
  <r>
    <x v="13"/>
    <x v="30"/>
    <x v="0"/>
    <x v="0"/>
    <x v="3"/>
    <x v="13"/>
    <n v="441"/>
  </r>
  <r>
    <x v="13"/>
    <x v="30"/>
    <x v="0"/>
    <x v="0"/>
    <x v="3"/>
    <x v="14"/>
    <n v="0"/>
  </r>
  <r>
    <x v="13"/>
    <x v="30"/>
    <x v="0"/>
    <x v="0"/>
    <x v="3"/>
    <x v="15"/>
    <n v="0"/>
  </r>
  <r>
    <x v="13"/>
    <x v="30"/>
    <x v="0"/>
    <x v="0"/>
    <x v="4"/>
    <x v="4"/>
    <n v="8404"/>
  </r>
  <r>
    <x v="13"/>
    <x v="30"/>
    <x v="0"/>
    <x v="0"/>
    <x v="5"/>
    <x v="16"/>
    <n v="0"/>
  </r>
  <r>
    <x v="13"/>
    <x v="30"/>
    <x v="0"/>
    <x v="0"/>
    <x v="5"/>
    <x v="17"/>
    <n v="0"/>
  </r>
  <r>
    <x v="13"/>
    <x v="30"/>
    <x v="0"/>
    <x v="0"/>
    <x v="5"/>
    <x v="18"/>
    <n v="0"/>
  </r>
  <r>
    <x v="13"/>
    <x v="30"/>
    <x v="0"/>
    <x v="1"/>
    <x v="6"/>
    <x v="6"/>
    <n v="6525"/>
  </r>
  <r>
    <x v="13"/>
    <x v="30"/>
    <x v="0"/>
    <x v="2"/>
    <x v="7"/>
    <x v="7"/>
    <n v="44207"/>
  </r>
  <r>
    <x v="13"/>
    <x v="30"/>
    <x v="0"/>
    <x v="2"/>
    <x v="8"/>
    <x v="19"/>
    <n v="4046"/>
  </r>
  <r>
    <x v="13"/>
    <x v="30"/>
    <x v="0"/>
    <x v="2"/>
    <x v="8"/>
    <x v="20"/>
    <n v="0"/>
  </r>
  <r>
    <x v="13"/>
    <x v="30"/>
    <x v="0"/>
    <x v="2"/>
    <x v="8"/>
    <x v="21"/>
    <n v="34968"/>
  </r>
  <r>
    <x v="13"/>
    <x v="30"/>
    <x v="0"/>
    <x v="2"/>
    <x v="9"/>
    <x v="9"/>
    <n v="4422"/>
  </r>
  <r>
    <x v="13"/>
    <x v="30"/>
    <x v="1"/>
    <x v="0"/>
    <x v="0"/>
    <x v="0"/>
    <n v="1493"/>
  </r>
  <r>
    <x v="13"/>
    <x v="30"/>
    <x v="1"/>
    <x v="0"/>
    <x v="1"/>
    <x v="1"/>
    <n v="70661"/>
  </r>
  <r>
    <x v="13"/>
    <x v="30"/>
    <x v="1"/>
    <x v="0"/>
    <x v="2"/>
    <x v="2"/>
    <n v="0"/>
  </r>
  <r>
    <x v="13"/>
    <x v="30"/>
    <x v="1"/>
    <x v="0"/>
    <x v="3"/>
    <x v="10"/>
    <n v="-1337"/>
  </r>
  <r>
    <x v="13"/>
    <x v="30"/>
    <x v="1"/>
    <x v="0"/>
    <x v="3"/>
    <x v="11"/>
    <n v="0"/>
  </r>
  <r>
    <x v="13"/>
    <x v="30"/>
    <x v="1"/>
    <x v="0"/>
    <x v="3"/>
    <x v="12"/>
    <n v="41"/>
  </r>
  <r>
    <x v="13"/>
    <x v="30"/>
    <x v="1"/>
    <x v="0"/>
    <x v="3"/>
    <x v="13"/>
    <n v="441"/>
  </r>
  <r>
    <x v="13"/>
    <x v="30"/>
    <x v="1"/>
    <x v="0"/>
    <x v="3"/>
    <x v="14"/>
    <n v="0"/>
  </r>
  <r>
    <x v="13"/>
    <x v="30"/>
    <x v="1"/>
    <x v="0"/>
    <x v="3"/>
    <x v="15"/>
    <n v="0"/>
  </r>
  <r>
    <x v="13"/>
    <x v="30"/>
    <x v="1"/>
    <x v="0"/>
    <x v="4"/>
    <x v="4"/>
    <n v="8404"/>
  </r>
  <r>
    <x v="13"/>
    <x v="30"/>
    <x v="1"/>
    <x v="0"/>
    <x v="5"/>
    <x v="16"/>
    <n v="0"/>
  </r>
  <r>
    <x v="13"/>
    <x v="30"/>
    <x v="1"/>
    <x v="0"/>
    <x v="5"/>
    <x v="17"/>
    <n v="0"/>
  </r>
  <r>
    <x v="13"/>
    <x v="30"/>
    <x v="1"/>
    <x v="0"/>
    <x v="5"/>
    <x v="18"/>
    <n v="0"/>
  </r>
  <r>
    <x v="13"/>
    <x v="30"/>
    <x v="1"/>
    <x v="1"/>
    <x v="6"/>
    <x v="6"/>
    <n v="6230"/>
  </r>
  <r>
    <x v="13"/>
    <x v="30"/>
    <x v="1"/>
    <x v="2"/>
    <x v="7"/>
    <x v="7"/>
    <n v="44207"/>
  </r>
  <r>
    <x v="13"/>
    <x v="30"/>
    <x v="1"/>
    <x v="2"/>
    <x v="8"/>
    <x v="19"/>
    <n v="4046"/>
  </r>
  <r>
    <x v="13"/>
    <x v="30"/>
    <x v="1"/>
    <x v="2"/>
    <x v="8"/>
    <x v="20"/>
    <n v="0"/>
  </r>
  <r>
    <x v="13"/>
    <x v="30"/>
    <x v="1"/>
    <x v="2"/>
    <x v="8"/>
    <x v="21"/>
    <n v="34968"/>
  </r>
  <r>
    <x v="13"/>
    <x v="30"/>
    <x v="1"/>
    <x v="2"/>
    <x v="9"/>
    <x v="9"/>
    <n v="4422"/>
  </r>
  <r>
    <x v="13"/>
    <x v="31"/>
    <x v="0"/>
    <x v="0"/>
    <x v="0"/>
    <x v="0"/>
    <n v="40678"/>
  </r>
  <r>
    <x v="13"/>
    <x v="31"/>
    <x v="0"/>
    <x v="0"/>
    <x v="1"/>
    <x v="1"/>
    <n v="547267"/>
  </r>
  <r>
    <x v="13"/>
    <x v="31"/>
    <x v="0"/>
    <x v="0"/>
    <x v="2"/>
    <x v="2"/>
    <n v="25925"/>
  </r>
  <r>
    <x v="13"/>
    <x v="31"/>
    <x v="0"/>
    <x v="0"/>
    <x v="3"/>
    <x v="10"/>
    <n v="-44662"/>
  </r>
  <r>
    <x v="13"/>
    <x v="31"/>
    <x v="0"/>
    <x v="0"/>
    <x v="3"/>
    <x v="11"/>
    <n v="0"/>
  </r>
  <r>
    <x v="13"/>
    <x v="31"/>
    <x v="0"/>
    <x v="0"/>
    <x v="3"/>
    <x v="12"/>
    <n v="5814"/>
  </r>
  <r>
    <x v="13"/>
    <x v="31"/>
    <x v="0"/>
    <x v="0"/>
    <x v="3"/>
    <x v="13"/>
    <n v="13119"/>
  </r>
  <r>
    <x v="13"/>
    <x v="31"/>
    <x v="0"/>
    <x v="0"/>
    <x v="3"/>
    <x v="14"/>
    <n v="0"/>
  </r>
  <r>
    <x v="13"/>
    <x v="31"/>
    <x v="0"/>
    <x v="0"/>
    <x v="3"/>
    <x v="15"/>
    <n v="0"/>
  </r>
  <r>
    <x v="13"/>
    <x v="31"/>
    <x v="0"/>
    <x v="0"/>
    <x v="4"/>
    <x v="4"/>
    <n v="532266"/>
  </r>
  <r>
    <x v="13"/>
    <x v="31"/>
    <x v="0"/>
    <x v="0"/>
    <x v="5"/>
    <x v="16"/>
    <n v="0"/>
  </r>
  <r>
    <x v="13"/>
    <x v="31"/>
    <x v="0"/>
    <x v="0"/>
    <x v="5"/>
    <x v="17"/>
    <n v="0"/>
  </r>
  <r>
    <x v="13"/>
    <x v="31"/>
    <x v="0"/>
    <x v="0"/>
    <x v="5"/>
    <x v="18"/>
    <n v="0"/>
  </r>
  <r>
    <x v="13"/>
    <x v="31"/>
    <x v="0"/>
    <x v="1"/>
    <x v="6"/>
    <x v="6"/>
    <n v="-21799"/>
  </r>
  <r>
    <x v="13"/>
    <x v="31"/>
    <x v="0"/>
    <x v="2"/>
    <x v="7"/>
    <x v="7"/>
    <n v="331636"/>
  </r>
  <r>
    <x v="13"/>
    <x v="31"/>
    <x v="0"/>
    <x v="2"/>
    <x v="8"/>
    <x v="19"/>
    <n v="130600"/>
  </r>
  <r>
    <x v="13"/>
    <x v="31"/>
    <x v="0"/>
    <x v="2"/>
    <x v="8"/>
    <x v="20"/>
    <n v="17878"/>
  </r>
  <r>
    <x v="13"/>
    <x v="31"/>
    <x v="0"/>
    <x v="2"/>
    <x v="8"/>
    <x v="21"/>
    <n v="486644"/>
  </r>
  <r>
    <x v="13"/>
    <x v="31"/>
    <x v="0"/>
    <x v="2"/>
    <x v="9"/>
    <x v="9"/>
    <n v="183308"/>
  </r>
  <r>
    <x v="13"/>
    <x v="31"/>
    <x v="1"/>
    <x v="0"/>
    <x v="0"/>
    <x v="0"/>
    <n v="60806"/>
  </r>
  <r>
    <x v="13"/>
    <x v="31"/>
    <x v="1"/>
    <x v="0"/>
    <x v="1"/>
    <x v="1"/>
    <n v="560695"/>
  </r>
  <r>
    <x v="13"/>
    <x v="31"/>
    <x v="1"/>
    <x v="0"/>
    <x v="2"/>
    <x v="2"/>
    <n v="25925"/>
  </r>
  <r>
    <x v="13"/>
    <x v="31"/>
    <x v="1"/>
    <x v="0"/>
    <x v="3"/>
    <x v="10"/>
    <n v="-55491"/>
  </r>
  <r>
    <x v="13"/>
    <x v="31"/>
    <x v="1"/>
    <x v="0"/>
    <x v="3"/>
    <x v="11"/>
    <n v="0"/>
  </r>
  <r>
    <x v="13"/>
    <x v="31"/>
    <x v="1"/>
    <x v="0"/>
    <x v="3"/>
    <x v="12"/>
    <n v="5814"/>
  </r>
  <r>
    <x v="13"/>
    <x v="31"/>
    <x v="1"/>
    <x v="0"/>
    <x v="3"/>
    <x v="13"/>
    <n v="5549"/>
  </r>
  <r>
    <x v="13"/>
    <x v="31"/>
    <x v="1"/>
    <x v="0"/>
    <x v="3"/>
    <x v="14"/>
    <n v="0"/>
  </r>
  <r>
    <x v="13"/>
    <x v="31"/>
    <x v="1"/>
    <x v="0"/>
    <x v="3"/>
    <x v="15"/>
    <n v="0"/>
  </r>
  <r>
    <x v="13"/>
    <x v="31"/>
    <x v="1"/>
    <x v="0"/>
    <x v="4"/>
    <x v="4"/>
    <n v="551892"/>
  </r>
  <r>
    <x v="13"/>
    <x v="31"/>
    <x v="1"/>
    <x v="0"/>
    <x v="5"/>
    <x v="16"/>
    <n v="0"/>
  </r>
  <r>
    <x v="13"/>
    <x v="31"/>
    <x v="1"/>
    <x v="0"/>
    <x v="5"/>
    <x v="17"/>
    <n v="0"/>
  </r>
  <r>
    <x v="13"/>
    <x v="31"/>
    <x v="1"/>
    <x v="0"/>
    <x v="5"/>
    <x v="18"/>
    <n v="233"/>
  </r>
  <r>
    <x v="13"/>
    <x v="31"/>
    <x v="1"/>
    <x v="1"/>
    <x v="6"/>
    <x v="6"/>
    <n v="-20162"/>
  </r>
  <r>
    <x v="13"/>
    <x v="31"/>
    <x v="1"/>
    <x v="2"/>
    <x v="7"/>
    <x v="7"/>
    <n v="331636"/>
  </r>
  <r>
    <x v="13"/>
    <x v="31"/>
    <x v="1"/>
    <x v="2"/>
    <x v="8"/>
    <x v="19"/>
    <n v="122083"/>
  </r>
  <r>
    <x v="13"/>
    <x v="31"/>
    <x v="1"/>
    <x v="2"/>
    <x v="8"/>
    <x v="20"/>
    <n v="17878"/>
  </r>
  <r>
    <x v="13"/>
    <x v="31"/>
    <x v="1"/>
    <x v="2"/>
    <x v="8"/>
    <x v="21"/>
    <n v="486644"/>
  </r>
  <r>
    <x v="13"/>
    <x v="31"/>
    <x v="1"/>
    <x v="2"/>
    <x v="9"/>
    <x v="9"/>
    <n v="264810"/>
  </r>
  <r>
    <x v="13"/>
    <x v="32"/>
    <x v="0"/>
    <x v="0"/>
    <x v="0"/>
    <x v="0"/>
    <n v="104926"/>
  </r>
  <r>
    <x v="13"/>
    <x v="32"/>
    <x v="0"/>
    <x v="0"/>
    <x v="1"/>
    <x v="1"/>
    <n v="1279442"/>
  </r>
  <r>
    <x v="13"/>
    <x v="32"/>
    <x v="0"/>
    <x v="0"/>
    <x v="2"/>
    <x v="2"/>
    <n v="124788"/>
  </r>
  <r>
    <x v="13"/>
    <x v="32"/>
    <x v="0"/>
    <x v="0"/>
    <x v="3"/>
    <x v="10"/>
    <n v="-194690"/>
  </r>
  <r>
    <x v="13"/>
    <x v="32"/>
    <x v="0"/>
    <x v="0"/>
    <x v="3"/>
    <x v="11"/>
    <n v="0"/>
  </r>
  <r>
    <x v="13"/>
    <x v="32"/>
    <x v="0"/>
    <x v="0"/>
    <x v="3"/>
    <x v="12"/>
    <n v="0"/>
  </r>
  <r>
    <x v="13"/>
    <x v="32"/>
    <x v="0"/>
    <x v="0"/>
    <x v="3"/>
    <x v="13"/>
    <n v="8956"/>
  </r>
  <r>
    <x v="13"/>
    <x v="32"/>
    <x v="0"/>
    <x v="0"/>
    <x v="3"/>
    <x v="14"/>
    <n v="0"/>
  </r>
  <r>
    <x v="13"/>
    <x v="32"/>
    <x v="0"/>
    <x v="0"/>
    <x v="3"/>
    <x v="15"/>
    <n v="0"/>
  </r>
  <r>
    <x v="13"/>
    <x v="32"/>
    <x v="0"/>
    <x v="0"/>
    <x v="4"/>
    <x v="4"/>
    <n v="2272910"/>
  </r>
  <r>
    <x v="13"/>
    <x v="32"/>
    <x v="0"/>
    <x v="0"/>
    <x v="5"/>
    <x v="16"/>
    <n v="0"/>
  </r>
  <r>
    <x v="13"/>
    <x v="32"/>
    <x v="0"/>
    <x v="0"/>
    <x v="5"/>
    <x v="17"/>
    <n v="0"/>
  </r>
  <r>
    <x v="13"/>
    <x v="32"/>
    <x v="0"/>
    <x v="0"/>
    <x v="5"/>
    <x v="18"/>
    <n v="0"/>
  </r>
  <r>
    <x v="13"/>
    <x v="32"/>
    <x v="0"/>
    <x v="1"/>
    <x v="6"/>
    <x v="6"/>
    <n v="-165303"/>
  </r>
  <r>
    <x v="13"/>
    <x v="32"/>
    <x v="0"/>
    <x v="2"/>
    <x v="7"/>
    <x v="7"/>
    <n v="829918"/>
  </r>
  <r>
    <x v="13"/>
    <x v="32"/>
    <x v="0"/>
    <x v="2"/>
    <x v="8"/>
    <x v="19"/>
    <n v="316293"/>
  </r>
  <r>
    <x v="13"/>
    <x v="32"/>
    <x v="0"/>
    <x v="2"/>
    <x v="8"/>
    <x v="20"/>
    <n v="52836"/>
  </r>
  <r>
    <x v="13"/>
    <x v="32"/>
    <x v="0"/>
    <x v="2"/>
    <x v="8"/>
    <x v="21"/>
    <n v="1712881"/>
  </r>
  <r>
    <x v="13"/>
    <x v="32"/>
    <x v="0"/>
    <x v="2"/>
    <x v="9"/>
    <x v="9"/>
    <n v="890569"/>
  </r>
  <r>
    <x v="13"/>
    <x v="32"/>
    <x v="1"/>
    <x v="0"/>
    <x v="0"/>
    <x v="0"/>
    <n v="182817"/>
  </r>
  <r>
    <x v="13"/>
    <x v="32"/>
    <x v="1"/>
    <x v="0"/>
    <x v="1"/>
    <x v="1"/>
    <n v="1541162"/>
  </r>
  <r>
    <x v="13"/>
    <x v="32"/>
    <x v="1"/>
    <x v="0"/>
    <x v="2"/>
    <x v="2"/>
    <n v="136219"/>
  </r>
  <r>
    <x v="13"/>
    <x v="32"/>
    <x v="1"/>
    <x v="0"/>
    <x v="3"/>
    <x v="10"/>
    <n v="-258592"/>
  </r>
  <r>
    <x v="13"/>
    <x v="32"/>
    <x v="1"/>
    <x v="0"/>
    <x v="3"/>
    <x v="11"/>
    <n v="0"/>
  </r>
  <r>
    <x v="13"/>
    <x v="32"/>
    <x v="1"/>
    <x v="0"/>
    <x v="3"/>
    <x v="12"/>
    <n v="0"/>
  </r>
  <r>
    <x v="13"/>
    <x v="32"/>
    <x v="1"/>
    <x v="0"/>
    <x v="3"/>
    <x v="13"/>
    <n v="9652"/>
  </r>
  <r>
    <x v="13"/>
    <x v="32"/>
    <x v="1"/>
    <x v="0"/>
    <x v="3"/>
    <x v="14"/>
    <n v="0"/>
  </r>
  <r>
    <x v="13"/>
    <x v="32"/>
    <x v="1"/>
    <x v="0"/>
    <x v="3"/>
    <x v="15"/>
    <n v="0"/>
  </r>
  <r>
    <x v="13"/>
    <x v="32"/>
    <x v="1"/>
    <x v="0"/>
    <x v="4"/>
    <x v="4"/>
    <n v="2412379"/>
  </r>
  <r>
    <x v="13"/>
    <x v="32"/>
    <x v="1"/>
    <x v="0"/>
    <x v="5"/>
    <x v="16"/>
    <n v="0"/>
  </r>
  <r>
    <x v="13"/>
    <x v="32"/>
    <x v="1"/>
    <x v="0"/>
    <x v="5"/>
    <x v="17"/>
    <n v="0"/>
  </r>
  <r>
    <x v="13"/>
    <x v="32"/>
    <x v="1"/>
    <x v="0"/>
    <x v="5"/>
    <x v="18"/>
    <n v="-30981"/>
  </r>
  <r>
    <x v="13"/>
    <x v="32"/>
    <x v="1"/>
    <x v="1"/>
    <x v="6"/>
    <x v="6"/>
    <n v="-86310"/>
  </r>
  <r>
    <x v="13"/>
    <x v="32"/>
    <x v="1"/>
    <x v="2"/>
    <x v="7"/>
    <x v="7"/>
    <n v="829918"/>
  </r>
  <r>
    <x v="13"/>
    <x v="32"/>
    <x v="1"/>
    <x v="2"/>
    <x v="8"/>
    <x v="19"/>
    <n v="310721"/>
  </r>
  <r>
    <x v="13"/>
    <x v="32"/>
    <x v="1"/>
    <x v="2"/>
    <x v="8"/>
    <x v="20"/>
    <n v="51371"/>
  </r>
  <r>
    <x v="13"/>
    <x v="32"/>
    <x v="1"/>
    <x v="2"/>
    <x v="8"/>
    <x v="21"/>
    <n v="1712881"/>
  </r>
  <r>
    <x v="13"/>
    <x v="32"/>
    <x v="1"/>
    <x v="2"/>
    <x v="9"/>
    <x v="9"/>
    <n v="1561297"/>
  </r>
  <r>
    <x v="13"/>
    <x v="33"/>
    <x v="0"/>
    <x v="0"/>
    <x v="0"/>
    <x v="0"/>
    <n v="808772"/>
  </r>
  <r>
    <x v="13"/>
    <x v="33"/>
    <x v="0"/>
    <x v="0"/>
    <x v="1"/>
    <x v="1"/>
    <n v="5244108"/>
  </r>
  <r>
    <x v="13"/>
    <x v="33"/>
    <x v="0"/>
    <x v="0"/>
    <x v="2"/>
    <x v="2"/>
    <n v="476017"/>
  </r>
  <r>
    <x v="13"/>
    <x v="33"/>
    <x v="0"/>
    <x v="0"/>
    <x v="3"/>
    <x v="10"/>
    <n v="-608897"/>
  </r>
  <r>
    <x v="13"/>
    <x v="33"/>
    <x v="0"/>
    <x v="0"/>
    <x v="3"/>
    <x v="11"/>
    <n v="33603"/>
  </r>
  <r>
    <x v="13"/>
    <x v="33"/>
    <x v="0"/>
    <x v="0"/>
    <x v="3"/>
    <x v="12"/>
    <n v="130461"/>
  </r>
  <r>
    <x v="13"/>
    <x v="33"/>
    <x v="0"/>
    <x v="0"/>
    <x v="3"/>
    <x v="13"/>
    <n v="63590"/>
  </r>
  <r>
    <x v="13"/>
    <x v="33"/>
    <x v="0"/>
    <x v="0"/>
    <x v="3"/>
    <x v="14"/>
    <n v="82661"/>
  </r>
  <r>
    <x v="13"/>
    <x v="33"/>
    <x v="0"/>
    <x v="0"/>
    <x v="3"/>
    <x v="15"/>
    <n v="0"/>
  </r>
  <r>
    <x v="13"/>
    <x v="33"/>
    <x v="0"/>
    <x v="0"/>
    <x v="4"/>
    <x v="4"/>
    <n v="9004605"/>
  </r>
  <r>
    <x v="13"/>
    <x v="33"/>
    <x v="0"/>
    <x v="0"/>
    <x v="5"/>
    <x v="16"/>
    <n v="0"/>
  </r>
  <r>
    <x v="13"/>
    <x v="33"/>
    <x v="0"/>
    <x v="0"/>
    <x v="5"/>
    <x v="17"/>
    <n v="0"/>
  </r>
  <r>
    <x v="13"/>
    <x v="33"/>
    <x v="0"/>
    <x v="0"/>
    <x v="5"/>
    <x v="18"/>
    <n v="0"/>
  </r>
  <r>
    <x v="13"/>
    <x v="33"/>
    <x v="0"/>
    <x v="1"/>
    <x v="6"/>
    <x v="6"/>
    <n v="-469223"/>
  </r>
  <r>
    <x v="13"/>
    <x v="33"/>
    <x v="0"/>
    <x v="2"/>
    <x v="7"/>
    <x v="7"/>
    <n v="2670961"/>
  </r>
  <r>
    <x v="13"/>
    <x v="33"/>
    <x v="0"/>
    <x v="2"/>
    <x v="8"/>
    <x v="19"/>
    <n v="1296396"/>
  </r>
  <r>
    <x v="13"/>
    <x v="33"/>
    <x v="0"/>
    <x v="2"/>
    <x v="8"/>
    <x v="20"/>
    <n v="328870"/>
  </r>
  <r>
    <x v="13"/>
    <x v="33"/>
    <x v="0"/>
    <x v="2"/>
    <x v="8"/>
    <x v="21"/>
    <n v="7888379"/>
  </r>
  <r>
    <x v="13"/>
    <x v="33"/>
    <x v="0"/>
    <x v="2"/>
    <x v="9"/>
    <x v="9"/>
    <n v="3178255"/>
  </r>
  <r>
    <x v="13"/>
    <x v="33"/>
    <x v="1"/>
    <x v="0"/>
    <x v="0"/>
    <x v="0"/>
    <n v="1354886"/>
  </r>
  <r>
    <x v="13"/>
    <x v="33"/>
    <x v="1"/>
    <x v="0"/>
    <x v="1"/>
    <x v="1"/>
    <n v="6320197"/>
  </r>
  <r>
    <x v="13"/>
    <x v="33"/>
    <x v="1"/>
    <x v="0"/>
    <x v="2"/>
    <x v="2"/>
    <n v="575039"/>
  </r>
  <r>
    <x v="13"/>
    <x v="33"/>
    <x v="1"/>
    <x v="0"/>
    <x v="3"/>
    <x v="10"/>
    <n v="-986315"/>
  </r>
  <r>
    <x v="13"/>
    <x v="33"/>
    <x v="1"/>
    <x v="0"/>
    <x v="3"/>
    <x v="11"/>
    <n v="3997"/>
  </r>
  <r>
    <x v="13"/>
    <x v="33"/>
    <x v="1"/>
    <x v="0"/>
    <x v="3"/>
    <x v="12"/>
    <n v="8214"/>
  </r>
  <r>
    <x v="13"/>
    <x v="33"/>
    <x v="1"/>
    <x v="0"/>
    <x v="3"/>
    <x v="13"/>
    <n v="388029"/>
  </r>
  <r>
    <x v="13"/>
    <x v="33"/>
    <x v="1"/>
    <x v="0"/>
    <x v="3"/>
    <x v="14"/>
    <n v="144053"/>
  </r>
  <r>
    <x v="13"/>
    <x v="33"/>
    <x v="1"/>
    <x v="0"/>
    <x v="3"/>
    <x v="15"/>
    <n v="728847"/>
  </r>
  <r>
    <x v="13"/>
    <x v="33"/>
    <x v="1"/>
    <x v="0"/>
    <x v="4"/>
    <x v="4"/>
    <n v="11465097"/>
  </r>
  <r>
    <x v="13"/>
    <x v="33"/>
    <x v="1"/>
    <x v="0"/>
    <x v="5"/>
    <x v="16"/>
    <n v="9209"/>
  </r>
  <r>
    <x v="13"/>
    <x v="33"/>
    <x v="1"/>
    <x v="0"/>
    <x v="5"/>
    <x v="17"/>
    <n v="0"/>
  </r>
  <r>
    <x v="13"/>
    <x v="33"/>
    <x v="1"/>
    <x v="0"/>
    <x v="5"/>
    <x v="18"/>
    <n v="-129465"/>
  </r>
  <r>
    <x v="13"/>
    <x v="33"/>
    <x v="1"/>
    <x v="1"/>
    <x v="6"/>
    <x v="6"/>
    <n v="1121897"/>
  </r>
  <r>
    <x v="13"/>
    <x v="33"/>
    <x v="1"/>
    <x v="2"/>
    <x v="7"/>
    <x v="7"/>
    <n v="2670961"/>
  </r>
  <r>
    <x v="13"/>
    <x v="33"/>
    <x v="1"/>
    <x v="2"/>
    <x v="8"/>
    <x v="19"/>
    <n v="1296396"/>
  </r>
  <r>
    <x v="13"/>
    <x v="33"/>
    <x v="1"/>
    <x v="2"/>
    <x v="8"/>
    <x v="20"/>
    <n v="328870"/>
  </r>
  <r>
    <x v="13"/>
    <x v="33"/>
    <x v="1"/>
    <x v="2"/>
    <x v="8"/>
    <x v="21"/>
    <n v="7888379"/>
  </r>
  <r>
    <x v="13"/>
    <x v="33"/>
    <x v="1"/>
    <x v="2"/>
    <x v="9"/>
    <x v="9"/>
    <n v="8485941"/>
  </r>
  <r>
    <x v="13"/>
    <x v="34"/>
    <x v="0"/>
    <x v="0"/>
    <x v="0"/>
    <x v="0"/>
    <n v="71704"/>
  </r>
  <r>
    <x v="13"/>
    <x v="34"/>
    <x v="0"/>
    <x v="0"/>
    <x v="1"/>
    <x v="1"/>
    <n v="865190"/>
  </r>
  <r>
    <x v="13"/>
    <x v="34"/>
    <x v="0"/>
    <x v="0"/>
    <x v="2"/>
    <x v="2"/>
    <n v="184452"/>
  </r>
  <r>
    <x v="13"/>
    <x v="34"/>
    <x v="0"/>
    <x v="0"/>
    <x v="3"/>
    <x v="10"/>
    <n v="-102278"/>
  </r>
  <r>
    <x v="13"/>
    <x v="34"/>
    <x v="0"/>
    <x v="0"/>
    <x v="3"/>
    <x v="11"/>
    <n v="-24543"/>
  </r>
  <r>
    <x v="13"/>
    <x v="34"/>
    <x v="0"/>
    <x v="0"/>
    <x v="3"/>
    <x v="12"/>
    <n v="356"/>
  </r>
  <r>
    <x v="13"/>
    <x v="34"/>
    <x v="0"/>
    <x v="0"/>
    <x v="3"/>
    <x v="13"/>
    <n v="22427"/>
  </r>
  <r>
    <x v="13"/>
    <x v="34"/>
    <x v="0"/>
    <x v="0"/>
    <x v="3"/>
    <x v="14"/>
    <n v="-22801"/>
  </r>
  <r>
    <x v="13"/>
    <x v="34"/>
    <x v="0"/>
    <x v="0"/>
    <x v="3"/>
    <x v="15"/>
    <n v="0"/>
  </r>
  <r>
    <x v="13"/>
    <x v="34"/>
    <x v="0"/>
    <x v="0"/>
    <x v="4"/>
    <x v="4"/>
    <n v="1527321"/>
  </r>
  <r>
    <x v="13"/>
    <x v="34"/>
    <x v="0"/>
    <x v="0"/>
    <x v="5"/>
    <x v="16"/>
    <n v="0"/>
  </r>
  <r>
    <x v="13"/>
    <x v="34"/>
    <x v="0"/>
    <x v="0"/>
    <x v="5"/>
    <x v="17"/>
    <n v="0"/>
  </r>
  <r>
    <x v="13"/>
    <x v="34"/>
    <x v="0"/>
    <x v="0"/>
    <x v="5"/>
    <x v="18"/>
    <n v="0"/>
  </r>
  <r>
    <x v="13"/>
    <x v="34"/>
    <x v="0"/>
    <x v="1"/>
    <x v="6"/>
    <x v="6"/>
    <n v="-243297"/>
  </r>
  <r>
    <x v="13"/>
    <x v="34"/>
    <x v="0"/>
    <x v="2"/>
    <x v="7"/>
    <x v="7"/>
    <n v="548112"/>
  </r>
  <r>
    <x v="13"/>
    <x v="34"/>
    <x v="0"/>
    <x v="2"/>
    <x v="8"/>
    <x v="19"/>
    <n v="169903"/>
  </r>
  <r>
    <x v="13"/>
    <x v="34"/>
    <x v="0"/>
    <x v="2"/>
    <x v="8"/>
    <x v="20"/>
    <n v="41634"/>
  </r>
  <r>
    <x v="13"/>
    <x v="34"/>
    <x v="0"/>
    <x v="2"/>
    <x v="8"/>
    <x v="21"/>
    <n v="1200779"/>
  </r>
  <r>
    <x v="13"/>
    <x v="34"/>
    <x v="0"/>
    <x v="2"/>
    <x v="9"/>
    <x v="9"/>
    <n v="571781"/>
  </r>
  <r>
    <x v="13"/>
    <x v="34"/>
    <x v="1"/>
    <x v="0"/>
    <x v="0"/>
    <x v="0"/>
    <n v="249352"/>
  </r>
  <r>
    <x v="13"/>
    <x v="34"/>
    <x v="1"/>
    <x v="0"/>
    <x v="1"/>
    <x v="1"/>
    <n v="1161184"/>
  </r>
  <r>
    <x v="13"/>
    <x v="34"/>
    <x v="1"/>
    <x v="0"/>
    <x v="2"/>
    <x v="2"/>
    <n v="194639"/>
  </r>
  <r>
    <x v="13"/>
    <x v="34"/>
    <x v="1"/>
    <x v="0"/>
    <x v="3"/>
    <x v="10"/>
    <n v="-161119"/>
  </r>
  <r>
    <x v="13"/>
    <x v="34"/>
    <x v="1"/>
    <x v="0"/>
    <x v="3"/>
    <x v="11"/>
    <n v="-24543"/>
  </r>
  <r>
    <x v="13"/>
    <x v="34"/>
    <x v="1"/>
    <x v="0"/>
    <x v="3"/>
    <x v="12"/>
    <n v="20510"/>
  </r>
  <r>
    <x v="13"/>
    <x v="34"/>
    <x v="1"/>
    <x v="0"/>
    <x v="3"/>
    <x v="13"/>
    <n v="49089"/>
  </r>
  <r>
    <x v="13"/>
    <x v="34"/>
    <x v="1"/>
    <x v="0"/>
    <x v="3"/>
    <x v="14"/>
    <n v="23892"/>
  </r>
  <r>
    <x v="13"/>
    <x v="34"/>
    <x v="1"/>
    <x v="0"/>
    <x v="3"/>
    <x v="15"/>
    <n v="0"/>
  </r>
  <r>
    <x v="13"/>
    <x v="34"/>
    <x v="1"/>
    <x v="0"/>
    <x v="4"/>
    <x v="4"/>
    <n v="1878957"/>
  </r>
  <r>
    <x v="13"/>
    <x v="34"/>
    <x v="1"/>
    <x v="0"/>
    <x v="5"/>
    <x v="16"/>
    <n v="25238"/>
  </r>
  <r>
    <x v="13"/>
    <x v="34"/>
    <x v="1"/>
    <x v="0"/>
    <x v="5"/>
    <x v="17"/>
    <n v="0"/>
  </r>
  <r>
    <x v="13"/>
    <x v="34"/>
    <x v="1"/>
    <x v="0"/>
    <x v="5"/>
    <x v="18"/>
    <n v="-23270"/>
  </r>
  <r>
    <x v="13"/>
    <x v="34"/>
    <x v="1"/>
    <x v="1"/>
    <x v="6"/>
    <x v="6"/>
    <n v="-153609"/>
  </r>
  <r>
    <x v="13"/>
    <x v="34"/>
    <x v="1"/>
    <x v="2"/>
    <x v="7"/>
    <x v="7"/>
    <n v="548112"/>
  </r>
  <r>
    <x v="13"/>
    <x v="34"/>
    <x v="1"/>
    <x v="2"/>
    <x v="8"/>
    <x v="19"/>
    <n v="150721"/>
  </r>
  <r>
    <x v="13"/>
    <x v="34"/>
    <x v="1"/>
    <x v="2"/>
    <x v="8"/>
    <x v="20"/>
    <n v="41634"/>
  </r>
  <r>
    <x v="13"/>
    <x v="34"/>
    <x v="1"/>
    <x v="2"/>
    <x v="8"/>
    <x v="21"/>
    <n v="1200779"/>
  </r>
  <r>
    <x v="13"/>
    <x v="34"/>
    <x v="1"/>
    <x v="2"/>
    <x v="9"/>
    <x v="9"/>
    <n v="1479480"/>
  </r>
  <r>
    <x v="13"/>
    <x v="35"/>
    <x v="0"/>
    <x v="0"/>
    <x v="0"/>
    <x v="0"/>
    <n v="86037"/>
  </r>
  <r>
    <x v="13"/>
    <x v="35"/>
    <x v="0"/>
    <x v="0"/>
    <x v="1"/>
    <x v="1"/>
    <n v="699737"/>
  </r>
  <r>
    <x v="13"/>
    <x v="35"/>
    <x v="0"/>
    <x v="0"/>
    <x v="2"/>
    <x v="2"/>
    <n v="97277"/>
  </r>
  <r>
    <x v="13"/>
    <x v="35"/>
    <x v="0"/>
    <x v="0"/>
    <x v="3"/>
    <x v="10"/>
    <n v="-26322"/>
  </r>
  <r>
    <x v="13"/>
    <x v="35"/>
    <x v="0"/>
    <x v="0"/>
    <x v="3"/>
    <x v="11"/>
    <n v="0"/>
  </r>
  <r>
    <x v="13"/>
    <x v="35"/>
    <x v="0"/>
    <x v="0"/>
    <x v="3"/>
    <x v="12"/>
    <n v="1323"/>
  </r>
  <r>
    <x v="13"/>
    <x v="35"/>
    <x v="0"/>
    <x v="0"/>
    <x v="3"/>
    <x v="13"/>
    <n v="31269"/>
  </r>
  <r>
    <x v="13"/>
    <x v="35"/>
    <x v="0"/>
    <x v="0"/>
    <x v="3"/>
    <x v="14"/>
    <n v="108"/>
  </r>
  <r>
    <x v="13"/>
    <x v="35"/>
    <x v="0"/>
    <x v="0"/>
    <x v="3"/>
    <x v="15"/>
    <n v="0"/>
  </r>
  <r>
    <x v="13"/>
    <x v="35"/>
    <x v="0"/>
    <x v="0"/>
    <x v="4"/>
    <x v="4"/>
    <n v="988017"/>
  </r>
  <r>
    <x v="13"/>
    <x v="35"/>
    <x v="0"/>
    <x v="0"/>
    <x v="5"/>
    <x v="16"/>
    <n v="0"/>
  </r>
  <r>
    <x v="13"/>
    <x v="35"/>
    <x v="0"/>
    <x v="0"/>
    <x v="5"/>
    <x v="17"/>
    <n v="0"/>
  </r>
  <r>
    <x v="13"/>
    <x v="35"/>
    <x v="0"/>
    <x v="0"/>
    <x v="5"/>
    <x v="18"/>
    <n v="0"/>
  </r>
  <r>
    <x v="13"/>
    <x v="35"/>
    <x v="0"/>
    <x v="1"/>
    <x v="6"/>
    <x v="6"/>
    <n v="126797"/>
  </r>
  <r>
    <x v="13"/>
    <x v="35"/>
    <x v="0"/>
    <x v="2"/>
    <x v="7"/>
    <x v="7"/>
    <n v="390681"/>
  </r>
  <r>
    <x v="13"/>
    <x v="35"/>
    <x v="0"/>
    <x v="2"/>
    <x v="8"/>
    <x v="19"/>
    <n v="103363"/>
  </r>
  <r>
    <x v="13"/>
    <x v="35"/>
    <x v="0"/>
    <x v="2"/>
    <x v="8"/>
    <x v="20"/>
    <n v="37699"/>
  </r>
  <r>
    <x v="13"/>
    <x v="35"/>
    <x v="0"/>
    <x v="2"/>
    <x v="8"/>
    <x v="21"/>
    <n v="979548"/>
  </r>
  <r>
    <x v="13"/>
    <x v="35"/>
    <x v="0"/>
    <x v="2"/>
    <x v="9"/>
    <x v="9"/>
    <n v="480196"/>
  </r>
  <r>
    <x v="13"/>
    <x v="35"/>
    <x v="1"/>
    <x v="0"/>
    <x v="0"/>
    <x v="0"/>
    <n v="120367"/>
  </r>
  <r>
    <x v="13"/>
    <x v="35"/>
    <x v="1"/>
    <x v="0"/>
    <x v="1"/>
    <x v="1"/>
    <n v="765660"/>
  </r>
  <r>
    <x v="13"/>
    <x v="35"/>
    <x v="1"/>
    <x v="0"/>
    <x v="2"/>
    <x v="2"/>
    <n v="99347"/>
  </r>
  <r>
    <x v="13"/>
    <x v="35"/>
    <x v="1"/>
    <x v="0"/>
    <x v="3"/>
    <x v="10"/>
    <n v="-35724"/>
  </r>
  <r>
    <x v="13"/>
    <x v="35"/>
    <x v="1"/>
    <x v="0"/>
    <x v="3"/>
    <x v="11"/>
    <n v="0"/>
  </r>
  <r>
    <x v="13"/>
    <x v="35"/>
    <x v="1"/>
    <x v="0"/>
    <x v="3"/>
    <x v="12"/>
    <n v="1323"/>
  </r>
  <r>
    <x v="13"/>
    <x v="35"/>
    <x v="1"/>
    <x v="0"/>
    <x v="3"/>
    <x v="13"/>
    <n v="9696"/>
  </r>
  <r>
    <x v="13"/>
    <x v="35"/>
    <x v="1"/>
    <x v="0"/>
    <x v="3"/>
    <x v="14"/>
    <n v="108"/>
  </r>
  <r>
    <x v="13"/>
    <x v="35"/>
    <x v="1"/>
    <x v="0"/>
    <x v="3"/>
    <x v="15"/>
    <n v="0"/>
  </r>
  <r>
    <x v="13"/>
    <x v="35"/>
    <x v="1"/>
    <x v="0"/>
    <x v="4"/>
    <x v="4"/>
    <n v="1048595"/>
  </r>
  <r>
    <x v="13"/>
    <x v="35"/>
    <x v="1"/>
    <x v="0"/>
    <x v="5"/>
    <x v="16"/>
    <n v="0"/>
  </r>
  <r>
    <x v="13"/>
    <x v="35"/>
    <x v="1"/>
    <x v="0"/>
    <x v="5"/>
    <x v="17"/>
    <n v="0"/>
  </r>
  <r>
    <x v="13"/>
    <x v="35"/>
    <x v="1"/>
    <x v="0"/>
    <x v="5"/>
    <x v="18"/>
    <n v="0"/>
  </r>
  <r>
    <x v="13"/>
    <x v="35"/>
    <x v="1"/>
    <x v="1"/>
    <x v="6"/>
    <x v="6"/>
    <n v="220066"/>
  </r>
  <r>
    <x v="13"/>
    <x v="35"/>
    <x v="1"/>
    <x v="2"/>
    <x v="7"/>
    <x v="7"/>
    <n v="390681"/>
  </r>
  <r>
    <x v="13"/>
    <x v="35"/>
    <x v="1"/>
    <x v="2"/>
    <x v="8"/>
    <x v="19"/>
    <n v="96060"/>
  </r>
  <r>
    <x v="13"/>
    <x v="35"/>
    <x v="1"/>
    <x v="2"/>
    <x v="8"/>
    <x v="20"/>
    <n v="37699"/>
  </r>
  <r>
    <x v="13"/>
    <x v="35"/>
    <x v="1"/>
    <x v="2"/>
    <x v="8"/>
    <x v="21"/>
    <n v="979548"/>
  </r>
  <r>
    <x v="13"/>
    <x v="35"/>
    <x v="1"/>
    <x v="2"/>
    <x v="9"/>
    <x v="9"/>
    <n v="774644"/>
  </r>
  <r>
    <x v="13"/>
    <x v="36"/>
    <x v="0"/>
    <x v="0"/>
    <x v="0"/>
    <x v="0"/>
    <n v="76083"/>
  </r>
  <r>
    <x v="13"/>
    <x v="36"/>
    <x v="0"/>
    <x v="0"/>
    <x v="1"/>
    <x v="1"/>
    <n v="583305"/>
  </r>
  <r>
    <x v="13"/>
    <x v="36"/>
    <x v="0"/>
    <x v="0"/>
    <x v="2"/>
    <x v="2"/>
    <n v="61789"/>
  </r>
  <r>
    <x v="13"/>
    <x v="36"/>
    <x v="0"/>
    <x v="0"/>
    <x v="3"/>
    <x v="10"/>
    <n v="-22096"/>
  </r>
  <r>
    <x v="13"/>
    <x v="36"/>
    <x v="0"/>
    <x v="0"/>
    <x v="3"/>
    <x v="11"/>
    <n v="0"/>
  </r>
  <r>
    <x v="13"/>
    <x v="36"/>
    <x v="0"/>
    <x v="0"/>
    <x v="3"/>
    <x v="12"/>
    <n v="19043"/>
  </r>
  <r>
    <x v="13"/>
    <x v="36"/>
    <x v="0"/>
    <x v="0"/>
    <x v="3"/>
    <x v="13"/>
    <n v="2119"/>
  </r>
  <r>
    <x v="13"/>
    <x v="36"/>
    <x v="0"/>
    <x v="0"/>
    <x v="3"/>
    <x v="14"/>
    <n v="0"/>
  </r>
  <r>
    <x v="13"/>
    <x v="36"/>
    <x v="0"/>
    <x v="0"/>
    <x v="3"/>
    <x v="15"/>
    <n v="0"/>
  </r>
  <r>
    <x v="13"/>
    <x v="36"/>
    <x v="0"/>
    <x v="0"/>
    <x v="4"/>
    <x v="4"/>
    <n v="895359"/>
  </r>
  <r>
    <x v="13"/>
    <x v="36"/>
    <x v="0"/>
    <x v="0"/>
    <x v="5"/>
    <x v="16"/>
    <n v="0"/>
  </r>
  <r>
    <x v="13"/>
    <x v="36"/>
    <x v="0"/>
    <x v="0"/>
    <x v="5"/>
    <x v="17"/>
    <n v="0"/>
  </r>
  <r>
    <x v="13"/>
    <x v="36"/>
    <x v="0"/>
    <x v="0"/>
    <x v="5"/>
    <x v="18"/>
    <n v="0"/>
  </r>
  <r>
    <x v="13"/>
    <x v="36"/>
    <x v="0"/>
    <x v="1"/>
    <x v="6"/>
    <x v="6"/>
    <n v="-81206"/>
  </r>
  <r>
    <x v="13"/>
    <x v="36"/>
    <x v="0"/>
    <x v="2"/>
    <x v="7"/>
    <x v="7"/>
    <n v="340071"/>
  </r>
  <r>
    <x v="13"/>
    <x v="36"/>
    <x v="0"/>
    <x v="2"/>
    <x v="8"/>
    <x v="19"/>
    <n v="75724"/>
  </r>
  <r>
    <x v="13"/>
    <x v="36"/>
    <x v="0"/>
    <x v="2"/>
    <x v="8"/>
    <x v="20"/>
    <n v="27239"/>
  </r>
  <r>
    <x v="13"/>
    <x v="36"/>
    <x v="0"/>
    <x v="2"/>
    <x v="8"/>
    <x v="21"/>
    <n v="795175"/>
  </r>
  <r>
    <x v="13"/>
    <x v="36"/>
    <x v="0"/>
    <x v="2"/>
    <x v="9"/>
    <x v="9"/>
    <n v="298055"/>
  </r>
  <r>
    <x v="13"/>
    <x v="36"/>
    <x v="1"/>
    <x v="0"/>
    <x v="0"/>
    <x v="0"/>
    <n v="136045"/>
  </r>
  <r>
    <x v="13"/>
    <x v="36"/>
    <x v="1"/>
    <x v="0"/>
    <x v="1"/>
    <x v="1"/>
    <n v="676368"/>
  </r>
  <r>
    <x v="13"/>
    <x v="36"/>
    <x v="1"/>
    <x v="0"/>
    <x v="2"/>
    <x v="2"/>
    <n v="62246"/>
  </r>
  <r>
    <x v="13"/>
    <x v="36"/>
    <x v="1"/>
    <x v="0"/>
    <x v="3"/>
    <x v="10"/>
    <n v="-32894"/>
  </r>
  <r>
    <x v="13"/>
    <x v="36"/>
    <x v="1"/>
    <x v="0"/>
    <x v="3"/>
    <x v="11"/>
    <n v="0"/>
  </r>
  <r>
    <x v="13"/>
    <x v="36"/>
    <x v="1"/>
    <x v="0"/>
    <x v="3"/>
    <x v="12"/>
    <n v="842"/>
  </r>
  <r>
    <x v="13"/>
    <x v="36"/>
    <x v="1"/>
    <x v="0"/>
    <x v="3"/>
    <x v="13"/>
    <n v="2676"/>
  </r>
  <r>
    <x v="13"/>
    <x v="36"/>
    <x v="1"/>
    <x v="0"/>
    <x v="3"/>
    <x v="14"/>
    <n v="-14875"/>
  </r>
  <r>
    <x v="13"/>
    <x v="36"/>
    <x v="1"/>
    <x v="0"/>
    <x v="3"/>
    <x v="15"/>
    <n v="0"/>
  </r>
  <r>
    <x v="13"/>
    <x v="36"/>
    <x v="1"/>
    <x v="0"/>
    <x v="4"/>
    <x v="4"/>
    <n v="961052"/>
  </r>
  <r>
    <x v="13"/>
    <x v="36"/>
    <x v="1"/>
    <x v="0"/>
    <x v="5"/>
    <x v="16"/>
    <n v="0"/>
  </r>
  <r>
    <x v="13"/>
    <x v="36"/>
    <x v="1"/>
    <x v="0"/>
    <x v="5"/>
    <x v="17"/>
    <n v="0"/>
  </r>
  <r>
    <x v="13"/>
    <x v="36"/>
    <x v="1"/>
    <x v="0"/>
    <x v="5"/>
    <x v="18"/>
    <n v="-9660"/>
  </r>
  <r>
    <x v="13"/>
    <x v="36"/>
    <x v="1"/>
    <x v="1"/>
    <x v="6"/>
    <x v="6"/>
    <n v="-4119"/>
  </r>
  <r>
    <x v="13"/>
    <x v="36"/>
    <x v="1"/>
    <x v="2"/>
    <x v="7"/>
    <x v="7"/>
    <n v="340071"/>
  </r>
  <r>
    <x v="13"/>
    <x v="36"/>
    <x v="1"/>
    <x v="2"/>
    <x v="8"/>
    <x v="19"/>
    <n v="68920"/>
  </r>
  <r>
    <x v="13"/>
    <x v="36"/>
    <x v="1"/>
    <x v="2"/>
    <x v="8"/>
    <x v="20"/>
    <n v="27239"/>
  </r>
  <r>
    <x v="13"/>
    <x v="36"/>
    <x v="1"/>
    <x v="2"/>
    <x v="8"/>
    <x v="21"/>
    <n v="795175"/>
  </r>
  <r>
    <x v="13"/>
    <x v="36"/>
    <x v="1"/>
    <x v="2"/>
    <x v="9"/>
    <x v="9"/>
    <n v="654098"/>
  </r>
  <r>
    <x v="13"/>
    <x v="37"/>
    <x v="0"/>
    <x v="0"/>
    <x v="0"/>
    <x v="0"/>
    <n v="26292"/>
  </r>
  <r>
    <x v="13"/>
    <x v="37"/>
    <x v="0"/>
    <x v="0"/>
    <x v="1"/>
    <x v="1"/>
    <n v="357288"/>
  </r>
  <r>
    <x v="13"/>
    <x v="37"/>
    <x v="0"/>
    <x v="0"/>
    <x v="2"/>
    <x v="2"/>
    <n v="0"/>
  </r>
  <r>
    <x v="13"/>
    <x v="37"/>
    <x v="0"/>
    <x v="0"/>
    <x v="3"/>
    <x v="10"/>
    <n v="-8089"/>
  </r>
  <r>
    <x v="13"/>
    <x v="37"/>
    <x v="0"/>
    <x v="0"/>
    <x v="3"/>
    <x v="11"/>
    <n v="0"/>
  </r>
  <r>
    <x v="13"/>
    <x v="37"/>
    <x v="0"/>
    <x v="0"/>
    <x v="3"/>
    <x v="12"/>
    <n v="120"/>
  </r>
  <r>
    <x v="13"/>
    <x v="37"/>
    <x v="0"/>
    <x v="0"/>
    <x v="3"/>
    <x v="13"/>
    <n v="4756"/>
  </r>
  <r>
    <x v="13"/>
    <x v="37"/>
    <x v="0"/>
    <x v="0"/>
    <x v="3"/>
    <x v="14"/>
    <n v="2024"/>
  </r>
  <r>
    <x v="13"/>
    <x v="37"/>
    <x v="0"/>
    <x v="0"/>
    <x v="3"/>
    <x v="15"/>
    <n v="0"/>
  </r>
  <r>
    <x v="13"/>
    <x v="37"/>
    <x v="0"/>
    <x v="0"/>
    <x v="4"/>
    <x v="4"/>
    <n v="455120"/>
  </r>
  <r>
    <x v="13"/>
    <x v="37"/>
    <x v="0"/>
    <x v="0"/>
    <x v="5"/>
    <x v="16"/>
    <n v="0"/>
  </r>
  <r>
    <x v="13"/>
    <x v="37"/>
    <x v="0"/>
    <x v="0"/>
    <x v="5"/>
    <x v="17"/>
    <n v="0"/>
  </r>
  <r>
    <x v="13"/>
    <x v="37"/>
    <x v="0"/>
    <x v="0"/>
    <x v="5"/>
    <x v="18"/>
    <n v="0"/>
  </r>
  <r>
    <x v="13"/>
    <x v="37"/>
    <x v="0"/>
    <x v="1"/>
    <x v="6"/>
    <x v="6"/>
    <n v="42034"/>
  </r>
  <r>
    <x v="13"/>
    <x v="37"/>
    <x v="0"/>
    <x v="2"/>
    <x v="7"/>
    <x v="7"/>
    <n v="290409"/>
  </r>
  <r>
    <x v="13"/>
    <x v="37"/>
    <x v="0"/>
    <x v="2"/>
    <x v="8"/>
    <x v="19"/>
    <n v="47667"/>
  </r>
  <r>
    <x v="13"/>
    <x v="37"/>
    <x v="0"/>
    <x v="2"/>
    <x v="8"/>
    <x v="20"/>
    <n v="1619"/>
  </r>
  <r>
    <x v="13"/>
    <x v="37"/>
    <x v="0"/>
    <x v="2"/>
    <x v="8"/>
    <x v="21"/>
    <n v="415800"/>
  </r>
  <r>
    <x v="13"/>
    <x v="37"/>
    <x v="0"/>
    <x v="2"/>
    <x v="9"/>
    <x v="9"/>
    <n v="126428"/>
  </r>
  <r>
    <x v="13"/>
    <x v="37"/>
    <x v="1"/>
    <x v="0"/>
    <x v="0"/>
    <x v="0"/>
    <n v="30404"/>
  </r>
  <r>
    <x v="13"/>
    <x v="37"/>
    <x v="1"/>
    <x v="0"/>
    <x v="1"/>
    <x v="1"/>
    <n v="357949"/>
  </r>
  <r>
    <x v="13"/>
    <x v="37"/>
    <x v="1"/>
    <x v="0"/>
    <x v="2"/>
    <x v="2"/>
    <n v="0"/>
  </r>
  <r>
    <x v="13"/>
    <x v="37"/>
    <x v="1"/>
    <x v="0"/>
    <x v="3"/>
    <x v="10"/>
    <n v="-11786"/>
  </r>
  <r>
    <x v="13"/>
    <x v="37"/>
    <x v="1"/>
    <x v="0"/>
    <x v="3"/>
    <x v="11"/>
    <n v="0"/>
  </r>
  <r>
    <x v="13"/>
    <x v="37"/>
    <x v="1"/>
    <x v="0"/>
    <x v="3"/>
    <x v="12"/>
    <n v="120"/>
  </r>
  <r>
    <x v="13"/>
    <x v="37"/>
    <x v="1"/>
    <x v="0"/>
    <x v="3"/>
    <x v="13"/>
    <n v="-1139"/>
  </r>
  <r>
    <x v="13"/>
    <x v="37"/>
    <x v="1"/>
    <x v="0"/>
    <x v="3"/>
    <x v="14"/>
    <n v="2024"/>
  </r>
  <r>
    <x v="13"/>
    <x v="37"/>
    <x v="1"/>
    <x v="0"/>
    <x v="3"/>
    <x v="15"/>
    <n v="0"/>
  </r>
  <r>
    <x v="13"/>
    <x v="37"/>
    <x v="1"/>
    <x v="0"/>
    <x v="4"/>
    <x v="4"/>
    <n v="455151"/>
  </r>
  <r>
    <x v="13"/>
    <x v="37"/>
    <x v="1"/>
    <x v="0"/>
    <x v="5"/>
    <x v="16"/>
    <n v="0"/>
  </r>
  <r>
    <x v="13"/>
    <x v="37"/>
    <x v="1"/>
    <x v="0"/>
    <x v="5"/>
    <x v="17"/>
    <n v="0"/>
  </r>
  <r>
    <x v="13"/>
    <x v="37"/>
    <x v="1"/>
    <x v="0"/>
    <x v="5"/>
    <x v="18"/>
    <n v="0"/>
  </r>
  <r>
    <x v="13"/>
    <x v="37"/>
    <x v="1"/>
    <x v="1"/>
    <x v="6"/>
    <x v="6"/>
    <n v="39167"/>
  </r>
  <r>
    <x v="13"/>
    <x v="37"/>
    <x v="1"/>
    <x v="2"/>
    <x v="7"/>
    <x v="7"/>
    <n v="290409"/>
  </r>
  <r>
    <x v="13"/>
    <x v="37"/>
    <x v="1"/>
    <x v="2"/>
    <x v="8"/>
    <x v="19"/>
    <n v="46408"/>
  </r>
  <r>
    <x v="13"/>
    <x v="37"/>
    <x v="1"/>
    <x v="2"/>
    <x v="8"/>
    <x v="20"/>
    <n v="1619"/>
  </r>
  <r>
    <x v="13"/>
    <x v="37"/>
    <x v="1"/>
    <x v="2"/>
    <x v="8"/>
    <x v="21"/>
    <n v="415800"/>
  </r>
  <r>
    <x v="13"/>
    <x v="37"/>
    <x v="1"/>
    <x v="2"/>
    <x v="9"/>
    <x v="9"/>
    <n v="139216"/>
  </r>
  <r>
    <x v="13"/>
    <x v="38"/>
    <x v="0"/>
    <x v="0"/>
    <x v="0"/>
    <x v="0"/>
    <n v="19269"/>
  </r>
  <r>
    <x v="13"/>
    <x v="38"/>
    <x v="0"/>
    <x v="0"/>
    <x v="1"/>
    <x v="1"/>
    <n v="225158"/>
  </r>
  <r>
    <x v="13"/>
    <x v="38"/>
    <x v="0"/>
    <x v="0"/>
    <x v="2"/>
    <x v="2"/>
    <n v="0"/>
  </r>
  <r>
    <x v="13"/>
    <x v="38"/>
    <x v="0"/>
    <x v="0"/>
    <x v="3"/>
    <x v="10"/>
    <n v="-10365"/>
  </r>
  <r>
    <x v="13"/>
    <x v="38"/>
    <x v="0"/>
    <x v="0"/>
    <x v="3"/>
    <x v="11"/>
    <n v="0"/>
  </r>
  <r>
    <x v="13"/>
    <x v="38"/>
    <x v="0"/>
    <x v="0"/>
    <x v="3"/>
    <x v="12"/>
    <n v="1172"/>
  </r>
  <r>
    <x v="13"/>
    <x v="38"/>
    <x v="0"/>
    <x v="0"/>
    <x v="3"/>
    <x v="13"/>
    <n v="6528"/>
  </r>
  <r>
    <x v="13"/>
    <x v="38"/>
    <x v="0"/>
    <x v="0"/>
    <x v="3"/>
    <x v="14"/>
    <n v="0"/>
  </r>
  <r>
    <x v="13"/>
    <x v="38"/>
    <x v="0"/>
    <x v="0"/>
    <x v="3"/>
    <x v="15"/>
    <n v="0"/>
  </r>
  <r>
    <x v="13"/>
    <x v="38"/>
    <x v="0"/>
    <x v="0"/>
    <x v="4"/>
    <x v="4"/>
    <n v="236711"/>
  </r>
  <r>
    <x v="13"/>
    <x v="38"/>
    <x v="0"/>
    <x v="0"/>
    <x v="5"/>
    <x v="16"/>
    <n v="0"/>
  </r>
  <r>
    <x v="13"/>
    <x v="38"/>
    <x v="0"/>
    <x v="0"/>
    <x v="5"/>
    <x v="17"/>
    <n v="0"/>
  </r>
  <r>
    <x v="13"/>
    <x v="38"/>
    <x v="0"/>
    <x v="0"/>
    <x v="5"/>
    <x v="18"/>
    <n v="0"/>
  </r>
  <r>
    <x v="13"/>
    <x v="38"/>
    <x v="0"/>
    <x v="1"/>
    <x v="6"/>
    <x v="6"/>
    <n v="29160"/>
  </r>
  <r>
    <x v="13"/>
    <x v="38"/>
    <x v="0"/>
    <x v="2"/>
    <x v="7"/>
    <x v="7"/>
    <n v="161781"/>
  </r>
  <r>
    <x v="13"/>
    <x v="38"/>
    <x v="0"/>
    <x v="2"/>
    <x v="8"/>
    <x v="19"/>
    <n v="34243"/>
  </r>
  <r>
    <x v="13"/>
    <x v="38"/>
    <x v="0"/>
    <x v="2"/>
    <x v="8"/>
    <x v="20"/>
    <n v="2465"/>
  </r>
  <r>
    <x v="13"/>
    <x v="38"/>
    <x v="0"/>
    <x v="2"/>
    <x v="8"/>
    <x v="21"/>
    <n v="214512"/>
  </r>
  <r>
    <x v="13"/>
    <x v="38"/>
    <x v="0"/>
    <x v="2"/>
    <x v="9"/>
    <x v="9"/>
    <n v="99962"/>
  </r>
  <r>
    <x v="13"/>
    <x v="38"/>
    <x v="1"/>
    <x v="0"/>
    <x v="0"/>
    <x v="0"/>
    <n v="22465"/>
  </r>
  <r>
    <x v="13"/>
    <x v="38"/>
    <x v="1"/>
    <x v="0"/>
    <x v="1"/>
    <x v="1"/>
    <n v="230390"/>
  </r>
  <r>
    <x v="13"/>
    <x v="38"/>
    <x v="1"/>
    <x v="0"/>
    <x v="2"/>
    <x v="2"/>
    <n v="0"/>
  </r>
  <r>
    <x v="13"/>
    <x v="38"/>
    <x v="1"/>
    <x v="0"/>
    <x v="3"/>
    <x v="10"/>
    <n v="-10365"/>
  </r>
  <r>
    <x v="13"/>
    <x v="38"/>
    <x v="1"/>
    <x v="0"/>
    <x v="3"/>
    <x v="11"/>
    <n v="0"/>
  </r>
  <r>
    <x v="13"/>
    <x v="38"/>
    <x v="1"/>
    <x v="0"/>
    <x v="3"/>
    <x v="12"/>
    <n v="1172"/>
  </r>
  <r>
    <x v="13"/>
    <x v="38"/>
    <x v="1"/>
    <x v="0"/>
    <x v="3"/>
    <x v="13"/>
    <n v="1030"/>
  </r>
  <r>
    <x v="13"/>
    <x v="38"/>
    <x v="1"/>
    <x v="0"/>
    <x v="3"/>
    <x v="14"/>
    <n v="0"/>
  </r>
  <r>
    <x v="13"/>
    <x v="38"/>
    <x v="1"/>
    <x v="0"/>
    <x v="3"/>
    <x v="15"/>
    <n v="0"/>
  </r>
  <r>
    <x v="13"/>
    <x v="38"/>
    <x v="1"/>
    <x v="0"/>
    <x v="4"/>
    <x v="4"/>
    <n v="236711"/>
  </r>
  <r>
    <x v="13"/>
    <x v="38"/>
    <x v="1"/>
    <x v="0"/>
    <x v="5"/>
    <x v="16"/>
    <n v="0"/>
  </r>
  <r>
    <x v="13"/>
    <x v="38"/>
    <x v="1"/>
    <x v="0"/>
    <x v="5"/>
    <x v="17"/>
    <n v="0"/>
  </r>
  <r>
    <x v="13"/>
    <x v="38"/>
    <x v="1"/>
    <x v="0"/>
    <x v="5"/>
    <x v="18"/>
    <n v="0"/>
  </r>
  <r>
    <x v="13"/>
    <x v="38"/>
    <x v="1"/>
    <x v="1"/>
    <x v="6"/>
    <x v="6"/>
    <n v="20694"/>
  </r>
  <r>
    <x v="13"/>
    <x v="38"/>
    <x v="1"/>
    <x v="2"/>
    <x v="7"/>
    <x v="7"/>
    <n v="161781"/>
  </r>
  <r>
    <x v="13"/>
    <x v="38"/>
    <x v="1"/>
    <x v="2"/>
    <x v="8"/>
    <x v="19"/>
    <n v="34243"/>
  </r>
  <r>
    <x v="13"/>
    <x v="38"/>
    <x v="1"/>
    <x v="2"/>
    <x v="8"/>
    <x v="20"/>
    <n v="2465"/>
  </r>
  <r>
    <x v="13"/>
    <x v="38"/>
    <x v="1"/>
    <x v="2"/>
    <x v="8"/>
    <x v="21"/>
    <n v="214512"/>
  </r>
  <r>
    <x v="13"/>
    <x v="38"/>
    <x v="1"/>
    <x v="2"/>
    <x v="9"/>
    <x v="9"/>
    <n v="105422"/>
  </r>
  <r>
    <x v="13"/>
    <x v="39"/>
    <x v="0"/>
    <x v="0"/>
    <x v="0"/>
    <x v="0"/>
    <n v="18443"/>
  </r>
  <r>
    <x v="13"/>
    <x v="39"/>
    <x v="0"/>
    <x v="0"/>
    <x v="1"/>
    <x v="1"/>
    <n v="127770"/>
  </r>
  <r>
    <x v="13"/>
    <x v="39"/>
    <x v="0"/>
    <x v="0"/>
    <x v="2"/>
    <x v="2"/>
    <n v="0"/>
  </r>
  <r>
    <x v="13"/>
    <x v="39"/>
    <x v="0"/>
    <x v="0"/>
    <x v="3"/>
    <x v="10"/>
    <n v="-547"/>
  </r>
  <r>
    <x v="13"/>
    <x v="39"/>
    <x v="0"/>
    <x v="0"/>
    <x v="3"/>
    <x v="11"/>
    <n v="0"/>
  </r>
  <r>
    <x v="13"/>
    <x v="39"/>
    <x v="0"/>
    <x v="0"/>
    <x v="3"/>
    <x v="12"/>
    <n v="757"/>
  </r>
  <r>
    <x v="13"/>
    <x v="39"/>
    <x v="0"/>
    <x v="0"/>
    <x v="3"/>
    <x v="13"/>
    <n v="-3508"/>
  </r>
  <r>
    <x v="13"/>
    <x v="39"/>
    <x v="0"/>
    <x v="0"/>
    <x v="3"/>
    <x v="14"/>
    <n v="0"/>
  </r>
  <r>
    <x v="13"/>
    <x v="39"/>
    <x v="0"/>
    <x v="0"/>
    <x v="3"/>
    <x v="15"/>
    <n v="0"/>
  </r>
  <r>
    <x v="13"/>
    <x v="39"/>
    <x v="0"/>
    <x v="0"/>
    <x v="4"/>
    <x v="4"/>
    <n v="177363"/>
  </r>
  <r>
    <x v="13"/>
    <x v="39"/>
    <x v="0"/>
    <x v="0"/>
    <x v="5"/>
    <x v="16"/>
    <n v="0"/>
  </r>
  <r>
    <x v="13"/>
    <x v="39"/>
    <x v="0"/>
    <x v="0"/>
    <x v="5"/>
    <x v="17"/>
    <n v="0"/>
  </r>
  <r>
    <x v="13"/>
    <x v="39"/>
    <x v="0"/>
    <x v="0"/>
    <x v="5"/>
    <x v="18"/>
    <n v="0"/>
  </r>
  <r>
    <x v="13"/>
    <x v="39"/>
    <x v="0"/>
    <x v="1"/>
    <x v="6"/>
    <x v="6"/>
    <n v="6786"/>
  </r>
  <r>
    <x v="13"/>
    <x v="39"/>
    <x v="0"/>
    <x v="2"/>
    <x v="7"/>
    <x v="7"/>
    <n v="76234"/>
  </r>
  <r>
    <x v="13"/>
    <x v="39"/>
    <x v="0"/>
    <x v="2"/>
    <x v="8"/>
    <x v="19"/>
    <n v="25559"/>
  </r>
  <r>
    <x v="13"/>
    <x v="39"/>
    <x v="0"/>
    <x v="2"/>
    <x v="8"/>
    <x v="20"/>
    <n v="2321"/>
  </r>
  <r>
    <x v="13"/>
    <x v="39"/>
    <x v="0"/>
    <x v="2"/>
    <x v="8"/>
    <x v="21"/>
    <n v="205794"/>
  </r>
  <r>
    <x v="13"/>
    <x v="39"/>
    <x v="0"/>
    <x v="2"/>
    <x v="9"/>
    <x v="9"/>
    <n v="23752"/>
  </r>
  <r>
    <x v="13"/>
    <x v="39"/>
    <x v="1"/>
    <x v="0"/>
    <x v="0"/>
    <x v="0"/>
    <n v="18875"/>
  </r>
  <r>
    <x v="13"/>
    <x v="39"/>
    <x v="1"/>
    <x v="0"/>
    <x v="1"/>
    <x v="1"/>
    <n v="131105"/>
  </r>
  <r>
    <x v="13"/>
    <x v="39"/>
    <x v="1"/>
    <x v="0"/>
    <x v="2"/>
    <x v="2"/>
    <n v="0"/>
  </r>
  <r>
    <x v="13"/>
    <x v="39"/>
    <x v="1"/>
    <x v="0"/>
    <x v="3"/>
    <x v="10"/>
    <n v="-675"/>
  </r>
  <r>
    <x v="13"/>
    <x v="39"/>
    <x v="1"/>
    <x v="0"/>
    <x v="3"/>
    <x v="11"/>
    <n v="-253"/>
  </r>
  <r>
    <x v="13"/>
    <x v="39"/>
    <x v="1"/>
    <x v="0"/>
    <x v="3"/>
    <x v="12"/>
    <n v="757"/>
  </r>
  <r>
    <x v="13"/>
    <x v="39"/>
    <x v="1"/>
    <x v="0"/>
    <x v="3"/>
    <x v="13"/>
    <n v="-3508"/>
  </r>
  <r>
    <x v="13"/>
    <x v="39"/>
    <x v="1"/>
    <x v="0"/>
    <x v="3"/>
    <x v="14"/>
    <n v="0"/>
  </r>
  <r>
    <x v="13"/>
    <x v="39"/>
    <x v="1"/>
    <x v="0"/>
    <x v="3"/>
    <x v="15"/>
    <n v="0"/>
  </r>
  <r>
    <x v="13"/>
    <x v="39"/>
    <x v="1"/>
    <x v="0"/>
    <x v="4"/>
    <x v="4"/>
    <n v="177363"/>
  </r>
  <r>
    <x v="13"/>
    <x v="39"/>
    <x v="1"/>
    <x v="0"/>
    <x v="5"/>
    <x v="16"/>
    <n v="0"/>
  </r>
  <r>
    <x v="13"/>
    <x v="39"/>
    <x v="1"/>
    <x v="0"/>
    <x v="5"/>
    <x v="17"/>
    <n v="0"/>
  </r>
  <r>
    <x v="13"/>
    <x v="39"/>
    <x v="1"/>
    <x v="0"/>
    <x v="5"/>
    <x v="18"/>
    <n v="0"/>
  </r>
  <r>
    <x v="13"/>
    <x v="39"/>
    <x v="1"/>
    <x v="1"/>
    <x v="6"/>
    <x v="6"/>
    <n v="7973"/>
  </r>
  <r>
    <x v="13"/>
    <x v="39"/>
    <x v="1"/>
    <x v="2"/>
    <x v="7"/>
    <x v="7"/>
    <n v="76234"/>
  </r>
  <r>
    <x v="13"/>
    <x v="39"/>
    <x v="1"/>
    <x v="2"/>
    <x v="8"/>
    <x v="19"/>
    <n v="25398"/>
  </r>
  <r>
    <x v="13"/>
    <x v="39"/>
    <x v="1"/>
    <x v="2"/>
    <x v="8"/>
    <x v="20"/>
    <n v="2321"/>
  </r>
  <r>
    <x v="13"/>
    <x v="39"/>
    <x v="1"/>
    <x v="2"/>
    <x v="8"/>
    <x v="21"/>
    <n v="205794"/>
  </r>
  <r>
    <x v="13"/>
    <x v="39"/>
    <x v="1"/>
    <x v="2"/>
    <x v="9"/>
    <x v="9"/>
    <n v="29248"/>
  </r>
  <r>
    <x v="13"/>
    <x v="40"/>
    <x v="0"/>
    <x v="0"/>
    <x v="0"/>
    <x v="0"/>
    <n v="17042"/>
  </r>
  <r>
    <x v="13"/>
    <x v="40"/>
    <x v="0"/>
    <x v="0"/>
    <x v="1"/>
    <x v="1"/>
    <n v="129127"/>
  </r>
  <r>
    <x v="13"/>
    <x v="40"/>
    <x v="0"/>
    <x v="0"/>
    <x v="2"/>
    <x v="2"/>
    <n v="18468"/>
  </r>
  <r>
    <x v="13"/>
    <x v="40"/>
    <x v="0"/>
    <x v="0"/>
    <x v="3"/>
    <x v="10"/>
    <n v="-3717"/>
  </r>
  <r>
    <x v="13"/>
    <x v="40"/>
    <x v="0"/>
    <x v="0"/>
    <x v="3"/>
    <x v="11"/>
    <n v="0"/>
  </r>
  <r>
    <x v="13"/>
    <x v="40"/>
    <x v="0"/>
    <x v="0"/>
    <x v="3"/>
    <x v="12"/>
    <n v="9432"/>
  </r>
  <r>
    <x v="13"/>
    <x v="40"/>
    <x v="0"/>
    <x v="0"/>
    <x v="3"/>
    <x v="13"/>
    <n v="1626"/>
  </r>
  <r>
    <x v="13"/>
    <x v="40"/>
    <x v="0"/>
    <x v="0"/>
    <x v="3"/>
    <x v="14"/>
    <n v="0"/>
  </r>
  <r>
    <x v="13"/>
    <x v="40"/>
    <x v="0"/>
    <x v="0"/>
    <x v="3"/>
    <x v="15"/>
    <n v="-175"/>
  </r>
  <r>
    <x v="13"/>
    <x v="40"/>
    <x v="0"/>
    <x v="0"/>
    <x v="4"/>
    <x v="4"/>
    <n v="183628"/>
  </r>
  <r>
    <x v="13"/>
    <x v="40"/>
    <x v="0"/>
    <x v="0"/>
    <x v="5"/>
    <x v="16"/>
    <n v="0"/>
  </r>
  <r>
    <x v="13"/>
    <x v="40"/>
    <x v="0"/>
    <x v="0"/>
    <x v="5"/>
    <x v="17"/>
    <n v="0"/>
  </r>
  <r>
    <x v="13"/>
    <x v="40"/>
    <x v="0"/>
    <x v="0"/>
    <x v="5"/>
    <x v="18"/>
    <n v="0"/>
  </r>
  <r>
    <x v="13"/>
    <x v="40"/>
    <x v="0"/>
    <x v="1"/>
    <x v="6"/>
    <x v="6"/>
    <n v="-7071"/>
  </r>
  <r>
    <x v="13"/>
    <x v="40"/>
    <x v="0"/>
    <x v="2"/>
    <x v="7"/>
    <x v="7"/>
    <n v="91754"/>
  </r>
  <r>
    <x v="13"/>
    <x v="40"/>
    <x v="0"/>
    <x v="2"/>
    <x v="8"/>
    <x v="19"/>
    <n v="14954"/>
  </r>
  <r>
    <x v="13"/>
    <x v="40"/>
    <x v="0"/>
    <x v="2"/>
    <x v="8"/>
    <x v="20"/>
    <n v="2817"/>
  </r>
  <r>
    <x v="13"/>
    <x v="40"/>
    <x v="0"/>
    <x v="2"/>
    <x v="8"/>
    <x v="21"/>
    <n v="168837"/>
  </r>
  <r>
    <x v="13"/>
    <x v="40"/>
    <x v="0"/>
    <x v="2"/>
    <x v="9"/>
    <x v="9"/>
    <n v="55666"/>
  </r>
  <r>
    <x v="13"/>
    <x v="40"/>
    <x v="1"/>
    <x v="0"/>
    <x v="0"/>
    <x v="0"/>
    <n v="22457"/>
  </r>
  <r>
    <x v="13"/>
    <x v="40"/>
    <x v="1"/>
    <x v="0"/>
    <x v="1"/>
    <x v="1"/>
    <n v="132923"/>
  </r>
  <r>
    <x v="13"/>
    <x v="40"/>
    <x v="1"/>
    <x v="0"/>
    <x v="2"/>
    <x v="2"/>
    <n v="18468"/>
  </r>
  <r>
    <x v="13"/>
    <x v="40"/>
    <x v="1"/>
    <x v="0"/>
    <x v="3"/>
    <x v="10"/>
    <n v="-10127"/>
  </r>
  <r>
    <x v="13"/>
    <x v="40"/>
    <x v="1"/>
    <x v="0"/>
    <x v="3"/>
    <x v="11"/>
    <n v="0"/>
  </r>
  <r>
    <x v="13"/>
    <x v="40"/>
    <x v="1"/>
    <x v="0"/>
    <x v="3"/>
    <x v="12"/>
    <n v="9432"/>
  </r>
  <r>
    <x v="13"/>
    <x v="40"/>
    <x v="1"/>
    <x v="0"/>
    <x v="3"/>
    <x v="13"/>
    <n v="-141"/>
  </r>
  <r>
    <x v="13"/>
    <x v="40"/>
    <x v="1"/>
    <x v="0"/>
    <x v="3"/>
    <x v="14"/>
    <n v="0"/>
  </r>
  <r>
    <x v="13"/>
    <x v="40"/>
    <x v="1"/>
    <x v="0"/>
    <x v="3"/>
    <x v="15"/>
    <n v="-175"/>
  </r>
  <r>
    <x v="13"/>
    <x v="40"/>
    <x v="1"/>
    <x v="0"/>
    <x v="4"/>
    <x v="4"/>
    <n v="251138"/>
  </r>
  <r>
    <x v="13"/>
    <x v="40"/>
    <x v="1"/>
    <x v="0"/>
    <x v="5"/>
    <x v="16"/>
    <n v="0"/>
  </r>
  <r>
    <x v="13"/>
    <x v="40"/>
    <x v="1"/>
    <x v="0"/>
    <x v="5"/>
    <x v="17"/>
    <n v="0"/>
  </r>
  <r>
    <x v="13"/>
    <x v="40"/>
    <x v="1"/>
    <x v="0"/>
    <x v="5"/>
    <x v="18"/>
    <n v="0"/>
  </r>
  <r>
    <x v="13"/>
    <x v="40"/>
    <x v="1"/>
    <x v="1"/>
    <x v="6"/>
    <x v="6"/>
    <n v="-5507"/>
  </r>
  <r>
    <x v="13"/>
    <x v="40"/>
    <x v="1"/>
    <x v="2"/>
    <x v="7"/>
    <x v="7"/>
    <n v="91754"/>
  </r>
  <r>
    <x v="13"/>
    <x v="40"/>
    <x v="1"/>
    <x v="2"/>
    <x v="8"/>
    <x v="19"/>
    <n v="13162"/>
  </r>
  <r>
    <x v="13"/>
    <x v="40"/>
    <x v="1"/>
    <x v="2"/>
    <x v="8"/>
    <x v="20"/>
    <n v="2817"/>
  </r>
  <r>
    <x v="13"/>
    <x v="40"/>
    <x v="1"/>
    <x v="2"/>
    <x v="8"/>
    <x v="21"/>
    <n v="168837"/>
  </r>
  <r>
    <x v="13"/>
    <x v="40"/>
    <x v="1"/>
    <x v="2"/>
    <x v="9"/>
    <x v="9"/>
    <n v="143920"/>
  </r>
  <r>
    <x v="13"/>
    <x v="41"/>
    <x v="0"/>
    <x v="0"/>
    <x v="0"/>
    <x v="0"/>
    <n v="666"/>
  </r>
  <r>
    <x v="13"/>
    <x v="41"/>
    <x v="0"/>
    <x v="0"/>
    <x v="1"/>
    <x v="1"/>
    <n v="15127"/>
  </r>
  <r>
    <x v="13"/>
    <x v="41"/>
    <x v="0"/>
    <x v="0"/>
    <x v="2"/>
    <x v="2"/>
    <n v="0"/>
  </r>
  <r>
    <x v="13"/>
    <x v="41"/>
    <x v="0"/>
    <x v="0"/>
    <x v="3"/>
    <x v="10"/>
    <n v="-480"/>
  </r>
  <r>
    <x v="13"/>
    <x v="41"/>
    <x v="0"/>
    <x v="0"/>
    <x v="3"/>
    <x v="11"/>
    <n v="0"/>
  </r>
  <r>
    <x v="13"/>
    <x v="41"/>
    <x v="0"/>
    <x v="0"/>
    <x v="3"/>
    <x v="12"/>
    <n v="0"/>
  </r>
  <r>
    <x v="13"/>
    <x v="41"/>
    <x v="0"/>
    <x v="0"/>
    <x v="3"/>
    <x v="13"/>
    <n v="652"/>
  </r>
  <r>
    <x v="13"/>
    <x v="41"/>
    <x v="0"/>
    <x v="0"/>
    <x v="3"/>
    <x v="14"/>
    <n v="0"/>
  </r>
  <r>
    <x v="13"/>
    <x v="41"/>
    <x v="0"/>
    <x v="0"/>
    <x v="3"/>
    <x v="15"/>
    <n v="0"/>
  </r>
  <r>
    <x v="13"/>
    <x v="41"/>
    <x v="0"/>
    <x v="0"/>
    <x v="4"/>
    <x v="4"/>
    <n v="5374"/>
  </r>
  <r>
    <x v="13"/>
    <x v="41"/>
    <x v="0"/>
    <x v="0"/>
    <x v="5"/>
    <x v="16"/>
    <n v="0"/>
  </r>
  <r>
    <x v="13"/>
    <x v="41"/>
    <x v="0"/>
    <x v="0"/>
    <x v="5"/>
    <x v="17"/>
    <n v="0"/>
  </r>
  <r>
    <x v="13"/>
    <x v="41"/>
    <x v="0"/>
    <x v="0"/>
    <x v="5"/>
    <x v="18"/>
    <n v="0"/>
  </r>
  <r>
    <x v="13"/>
    <x v="41"/>
    <x v="0"/>
    <x v="1"/>
    <x v="6"/>
    <x v="6"/>
    <n v="9429"/>
  </r>
  <r>
    <x v="13"/>
    <x v="41"/>
    <x v="0"/>
    <x v="2"/>
    <x v="7"/>
    <x v="7"/>
    <n v="4933"/>
  </r>
  <r>
    <x v="13"/>
    <x v="41"/>
    <x v="0"/>
    <x v="2"/>
    <x v="8"/>
    <x v="19"/>
    <n v="2285"/>
  </r>
  <r>
    <x v="13"/>
    <x v="41"/>
    <x v="0"/>
    <x v="2"/>
    <x v="8"/>
    <x v="20"/>
    <n v="0"/>
  </r>
  <r>
    <x v="13"/>
    <x v="41"/>
    <x v="0"/>
    <x v="2"/>
    <x v="8"/>
    <x v="21"/>
    <n v="23036"/>
  </r>
  <r>
    <x v="13"/>
    <x v="41"/>
    <x v="0"/>
    <x v="2"/>
    <x v="9"/>
    <x v="9"/>
    <n v="170"/>
  </r>
  <r>
    <x v="13"/>
    <x v="41"/>
    <x v="1"/>
    <x v="0"/>
    <x v="0"/>
    <x v="0"/>
    <n v="666"/>
  </r>
  <r>
    <x v="13"/>
    <x v="41"/>
    <x v="1"/>
    <x v="0"/>
    <x v="1"/>
    <x v="1"/>
    <n v="15127"/>
  </r>
  <r>
    <x v="13"/>
    <x v="41"/>
    <x v="1"/>
    <x v="0"/>
    <x v="2"/>
    <x v="2"/>
    <n v="0"/>
  </r>
  <r>
    <x v="13"/>
    <x v="41"/>
    <x v="1"/>
    <x v="0"/>
    <x v="3"/>
    <x v="10"/>
    <n v="-480"/>
  </r>
  <r>
    <x v="13"/>
    <x v="41"/>
    <x v="1"/>
    <x v="0"/>
    <x v="3"/>
    <x v="11"/>
    <n v="0"/>
  </r>
  <r>
    <x v="13"/>
    <x v="41"/>
    <x v="1"/>
    <x v="0"/>
    <x v="3"/>
    <x v="12"/>
    <n v="0"/>
  </r>
  <r>
    <x v="13"/>
    <x v="41"/>
    <x v="1"/>
    <x v="0"/>
    <x v="3"/>
    <x v="13"/>
    <n v="652"/>
  </r>
  <r>
    <x v="13"/>
    <x v="41"/>
    <x v="1"/>
    <x v="0"/>
    <x v="3"/>
    <x v="14"/>
    <n v="0"/>
  </r>
  <r>
    <x v="13"/>
    <x v="41"/>
    <x v="1"/>
    <x v="0"/>
    <x v="3"/>
    <x v="15"/>
    <n v="0"/>
  </r>
  <r>
    <x v="13"/>
    <x v="41"/>
    <x v="1"/>
    <x v="0"/>
    <x v="4"/>
    <x v="4"/>
    <n v="5374"/>
  </r>
  <r>
    <x v="13"/>
    <x v="41"/>
    <x v="1"/>
    <x v="0"/>
    <x v="5"/>
    <x v="16"/>
    <n v="0"/>
  </r>
  <r>
    <x v="13"/>
    <x v="41"/>
    <x v="1"/>
    <x v="0"/>
    <x v="5"/>
    <x v="17"/>
    <n v="0"/>
  </r>
  <r>
    <x v="13"/>
    <x v="41"/>
    <x v="1"/>
    <x v="0"/>
    <x v="5"/>
    <x v="18"/>
    <n v="0"/>
  </r>
  <r>
    <x v="13"/>
    <x v="41"/>
    <x v="1"/>
    <x v="1"/>
    <x v="6"/>
    <x v="6"/>
    <n v="9429"/>
  </r>
  <r>
    <x v="13"/>
    <x v="41"/>
    <x v="1"/>
    <x v="2"/>
    <x v="7"/>
    <x v="7"/>
    <n v="4933"/>
  </r>
  <r>
    <x v="13"/>
    <x v="41"/>
    <x v="1"/>
    <x v="2"/>
    <x v="8"/>
    <x v="19"/>
    <n v="2285"/>
  </r>
  <r>
    <x v="13"/>
    <x v="41"/>
    <x v="1"/>
    <x v="2"/>
    <x v="8"/>
    <x v="20"/>
    <n v="0"/>
  </r>
  <r>
    <x v="13"/>
    <x v="41"/>
    <x v="1"/>
    <x v="2"/>
    <x v="8"/>
    <x v="21"/>
    <n v="23036"/>
  </r>
  <r>
    <x v="13"/>
    <x v="41"/>
    <x v="1"/>
    <x v="2"/>
    <x v="9"/>
    <x v="9"/>
    <n v="170"/>
  </r>
  <r>
    <x v="13"/>
    <x v="42"/>
    <x v="0"/>
    <x v="0"/>
    <x v="0"/>
    <x v="0"/>
    <n v="41814"/>
  </r>
  <r>
    <x v="13"/>
    <x v="42"/>
    <x v="0"/>
    <x v="0"/>
    <x v="1"/>
    <x v="1"/>
    <n v="467641"/>
  </r>
  <r>
    <x v="13"/>
    <x v="42"/>
    <x v="0"/>
    <x v="0"/>
    <x v="2"/>
    <x v="2"/>
    <n v="6095"/>
  </r>
  <r>
    <x v="13"/>
    <x v="42"/>
    <x v="0"/>
    <x v="0"/>
    <x v="3"/>
    <x v="10"/>
    <n v="-27293"/>
  </r>
  <r>
    <x v="13"/>
    <x v="42"/>
    <x v="0"/>
    <x v="0"/>
    <x v="3"/>
    <x v="11"/>
    <n v="0"/>
  </r>
  <r>
    <x v="13"/>
    <x v="42"/>
    <x v="0"/>
    <x v="0"/>
    <x v="3"/>
    <x v="12"/>
    <n v="2174"/>
  </r>
  <r>
    <x v="13"/>
    <x v="42"/>
    <x v="0"/>
    <x v="0"/>
    <x v="3"/>
    <x v="13"/>
    <n v="4429"/>
  </r>
  <r>
    <x v="13"/>
    <x v="42"/>
    <x v="0"/>
    <x v="0"/>
    <x v="3"/>
    <x v="14"/>
    <n v="0"/>
  </r>
  <r>
    <x v="13"/>
    <x v="42"/>
    <x v="0"/>
    <x v="0"/>
    <x v="3"/>
    <x v="15"/>
    <n v="0"/>
  </r>
  <r>
    <x v="13"/>
    <x v="42"/>
    <x v="0"/>
    <x v="0"/>
    <x v="4"/>
    <x v="4"/>
    <n v="769255"/>
  </r>
  <r>
    <x v="13"/>
    <x v="42"/>
    <x v="0"/>
    <x v="0"/>
    <x v="5"/>
    <x v="16"/>
    <n v="0"/>
  </r>
  <r>
    <x v="13"/>
    <x v="42"/>
    <x v="0"/>
    <x v="0"/>
    <x v="5"/>
    <x v="17"/>
    <n v="0"/>
  </r>
  <r>
    <x v="13"/>
    <x v="42"/>
    <x v="0"/>
    <x v="0"/>
    <x v="5"/>
    <x v="18"/>
    <n v="0"/>
  </r>
  <r>
    <x v="13"/>
    <x v="42"/>
    <x v="0"/>
    <x v="1"/>
    <x v="6"/>
    <x v="6"/>
    <n v="-41606"/>
  </r>
  <r>
    <x v="13"/>
    <x v="42"/>
    <x v="0"/>
    <x v="2"/>
    <x v="7"/>
    <x v="7"/>
    <n v="345807"/>
  </r>
  <r>
    <x v="13"/>
    <x v="42"/>
    <x v="0"/>
    <x v="2"/>
    <x v="8"/>
    <x v="19"/>
    <n v="146382"/>
  </r>
  <r>
    <x v="13"/>
    <x v="42"/>
    <x v="0"/>
    <x v="2"/>
    <x v="8"/>
    <x v="20"/>
    <n v="27484"/>
  </r>
  <r>
    <x v="13"/>
    <x v="42"/>
    <x v="0"/>
    <x v="2"/>
    <x v="8"/>
    <x v="21"/>
    <n v="527987"/>
  </r>
  <r>
    <x v="13"/>
    <x v="42"/>
    <x v="0"/>
    <x v="2"/>
    <x v="9"/>
    <x v="9"/>
    <n v="216229"/>
  </r>
  <r>
    <x v="13"/>
    <x v="42"/>
    <x v="1"/>
    <x v="0"/>
    <x v="0"/>
    <x v="0"/>
    <n v="55937"/>
  </r>
  <r>
    <x v="13"/>
    <x v="42"/>
    <x v="1"/>
    <x v="0"/>
    <x v="1"/>
    <x v="1"/>
    <n v="499385"/>
  </r>
  <r>
    <x v="13"/>
    <x v="42"/>
    <x v="1"/>
    <x v="0"/>
    <x v="2"/>
    <x v="2"/>
    <n v="6095"/>
  </r>
  <r>
    <x v="13"/>
    <x v="42"/>
    <x v="1"/>
    <x v="0"/>
    <x v="3"/>
    <x v="10"/>
    <n v="-38212"/>
  </r>
  <r>
    <x v="13"/>
    <x v="42"/>
    <x v="1"/>
    <x v="0"/>
    <x v="3"/>
    <x v="11"/>
    <n v="0"/>
  </r>
  <r>
    <x v="13"/>
    <x v="42"/>
    <x v="1"/>
    <x v="0"/>
    <x v="3"/>
    <x v="12"/>
    <n v="2174"/>
  </r>
  <r>
    <x v="13"/>
    <x v="42"/>
    <x v="1"/>
    <x v="0"/>
    <x v="3"/>
    <x v="13"/>
    <n v="2356"/>
  </r>
  <r>
    <x v="13"/>
    <x v="42"/>
    <x v="1"/>
    <x v="0"/>
    <x v="3"/>
    <x v="14"/>
    <n v="0"/>
  </r>
  <r>
    <x v="13"/>
    <x v="42"/>
    <x v="1"/>
    <x v="0"/>
    <x v="3"/>
    <x v="15"/>
    <n v="0"/>
  </r>
  <r>
    <x v="13"/>
    <x v="42"/>
    <x v="1"/>
    <x v="0"/>
    <x v="4"/>
    <x v="4"/>
    <n v="774702"/>
  </r>
  <r>
    <x v="13"/>
    <x v="42"/>
    <x v="1"/>
    <x v="0"/>
    <x v="5"/>
    <x v="16"/>
    <n v="-747"/>
  </r>
  <r>
    <x v="13"/>
    <x v="42"/>
    <x v="1"/>
    <x v="0"/>
    <x v="5"/>
    <x v="17"/>
    <n v="0"/>
  </r>
  <r>
    <x v="13"/>
    <x v="42"/>
    <x v="1"/>
    <x v="0"/>
    <x v="5"/>
    <x v="18"/>
    <n v="-4692"/>
  </r>
  <r>
    <x v="13"/>
    <x v="42"/>
    <x v="1"/>
    <x v="1"/>
    <x v="6"/>
    <x v="6"/>
    <n v="-42176"/>
  </r>
  <r>
    <x v="13"/>
    <x v="42"/>
    <x v="1"/>
    <x v="2"/>
    <x v="7"/>
    <x v="7"/>
    <n v="345807"/>
  </r>
  <r>
    <x v="13"/>
    <x v="42"/>
    <x v="1"/>
    <x v="2"/>
    <x v="8"/>
    <x v="19"/>
    <n v="144657"/>
  </r>
  <r>
    <x v="13"/>
    <x v="42"/>
    <x v="1"/>
    <x v="2"/>
    <x v="8"/>
    <x v="20"/>
    <n v="27484"/>
  </r>
  <r>
    <x v="13"/>
    <x v="42"/>
    <x v="1"/>
    <x v="2"/>
    <x v="8"/>
    <x v="21"/>
    <n v="527987"/>
  </r>
  <r>
    <x v="13"/>
    <x v="42"/>
    <x v="1"/>
    <x v="2"/>
    <x v="9"/>
    <x v="9"/>
    <n v="287129"/>
  </r>
  <r>
    <x v="13"/>
    <x v="43"/>
    <x v="0"/>
    <x v="0"/>
    <x v="0"/>
    <x v="0"/>
    <n v="38021"/>
  </r>
  <r>
    <x v="13"/>
    <x v="43"/>
    <x v="0"/>
    <x v="0"/>
    <x v="1"/>
    <x v="1"/>
    <n v="246883"/>
  </r>
  <r>
    <x v="13"/>
    <x v="43"/>
    <x v="0"/>
    <x v="0"/>
    <x v="2"/>
    <x v="2"/>
    <n v="4514"/>
  </r>
  <r>
    <x v="13"/>
    <x v="43"/>
    <x v="0"/>
    <x v="0"/>
    <x v="3"/>
    <x v="10"/>
    <n v="-28580"/>
  </r>
  <r>
    <x v="13"/>
    <x v="43"/>
    <x v="0"/>
    <x v="0"/>
    <x v="3"/>
    <x v="11"/>
    <n v="0"/>
  </r>
  <r>
    <x v="13"/>
    <x v="43"/>
    <x v="0"/>
    <x v="0"/>
    <x v="3"/>
    <x v="12"/>
    <n v="0"/>
  </r>
  <r>
    <x v="13"/>
    <x v="43"/>
    <x v="0"/>
    <x v="0"/>
    <x v="3"/>
    <x v="13"/>
    <n v="2360"/>
  </r>
  <r>
    <x v="13"/>
    <x v="43"/>
    <x v="0"/>
    <x v="0"/>
    <x v="3"/>
    <x v="14"/>
    <n v="0"/>
  </r>
  <r>
    <x v="13"/>
    <x v="43"/>
    <x v="0"/>
    <x v="0"/>
    <x v="3"/>
    <x v="15"/>
    <n v="0"/>
  </r>
  <r>
    <x v="13"/>
    <x v="43"/>
    <x v="0"/>
    <x v="0"/>
    <x v="4"/>
    <x v="4"/>
    <n v="303266"/>
  </r>
  <r>
    <x v="13"/>
    <x v="43"/>
    <x v="0"/>
    <x v="0"/>
    <x v="5"/>
    <x v="16"/>
    <n v="0"/>
  </r>
  <r>
    <x v="13"/>
    <x v="43"/>
    <x v="0"/>
    <x v="0"/>
    <x v="5"/>
    <x v="17"/>
    <n v="0"/>
  </r>
  <r>
    <x v="13"/>
    <x v="43"/>
    <x v="0"/>
    <x v="0"/>
    <x v="5"/>
    <x v="18"/>
    <n v="0"/>
  </r>
  <r>
    <x v="13"/>
    <x v="43"/>
    <x v="0"/>
    <x v="1"/>
    <x v="6"/>
    <x v="6"/>
    <n v="22486"/>
  </r>
  <r>
    <x v="13"/>
    <x v="43"/>
    <x v="0"/>
    <x v="2"/>
    <x v="7"/>
    <x v="7"/>
    <n v="229074"/>
  </r>
  <r>
    <x v="13"/>
    <x v="43"/>
    <x v="0"/>
    <x v="2"/>
    <x v="8"/>
    <x v="19"/>
    <n v="30682"/>
  </r>
  <r>
    <x v="13"/>
    <x v="43"/>
    <x v="0"/>
    <x v="2"/>
    <x v="8"/>
    <x v="20"/>
    <n v="5106"/>
  </r>
  <r>
    <x v="13"/>
    <x v="43"/>
    <x v="0"/>
    <x v="2"/>
    <x v="8"/>
    <x v="21"/>
    <n v="249068"/>
  </r>
  <r>
    <x v="13"/>
    <x v="43"/>
    <x v="0"/>
    <x v="2"/>
    <x v="9"/>
    <x v="9"/>
    <n v="127460"/>
  </r>
  <r>
    <x v="13"/>
    <x v="43"/>
    <x v="1"/>
    <x v="0"/>
    <x v="0"/>
    <x v="0"/>
    <n v="56539"/>
  </r>
  <r>
    <x v="13"/>
    <x v="43"/>
    <x v="1"/>
    <x v="0"/>
    <x v="1"/>
    <x v="1"/>
    <n v="280213"/>
  </r>
  <r>
    <x v="13"/>
    <x v="43"/>
    <x v="1"/>
    <x v="0"/>
    <x v="2"/>
    <x v="2"/>
    <n v="4514"/>
  </r>
  <r>
    <x v="13"/>
    <x v="43"/>
    <x v="1"/>
    <x v="0"/>
    <x v="3"/>
    <x v="10"/>
    <n v="-35556"/>
  </r>
  <r>
    <x v="13"/>
    <x v="43"/>
    <x v="1"/>
    <x v="0"/>
    <x v="3"/>
    <x v="11"/>
    <n v="500"/>
  </r>
  <r>
    <x v="13"/>
    <x v="43"/>
    <x v="1"/>
    <x v="0"/>
    <x v="3"/>
    <x v="12"/>
    <n v="0"/>
  </r>
  <r>
    <x v="13"/>
    <x v="43"/>
    <x v="1"/>
    <x v="0"/>
    <x v="3"/>
    <x v="13"/>
    <n v="2360"/>
  </r>
  <r>
    <x v="13"/>
    <x v="43"/>
    <x v="1"/>
    <x v="0"/>
    <x v="3"/>
    <x v="14"/>
    <n v="0"/>
  </r>
  <r>
    <x v="13"/>
    <x v="43"/>
    <x v="1"/>
    <x v="0"/>
    <x v="3"/>
    <x v="15"/>
    <n v="0"/>
  </r>
  <r>
    <x v="13"/>
    <x v="43"/>
    <x v="1"/>
    <x v="0"/>
    <x v="4"/>
    <x v="4"/>
    <n v="414479"/>
  </r>
  <r>
    <x v="13"/>
    <x v="43"/>
    <x v="1"/>
    <x v="0"/>
    <x v="5"/>
    <x v="16"/>
    <n v="0"/>
  </r>
  <r>
    <x v="13"/>
    <x v="43"/>
    <x v="1"/>
    <x v="0"/>
    <x v="5"/>
    <x v="17"/>
    <n v="0"/>
  </r>
  <r>
    <x v="13"/>
    <x v="43"/>
    <x v="1"/>
    <x v="0"/>
    <x v="5"/>
    <x v="18"/>
    <n v="0"/>
  </r>
  <r>
    <x v="13"/>
    <x v="43"/>
    <x v="1"/>
    <x v="1"/>
    <x v="6"/>
    <x v="6"/>
    <n v="32630"/>
  </r>
  <r>
    <x v="13"/>
    <x v="43"/>
    <x v="1"/>
    <x v="2"/>
    <x v="7"/>
    <x v="7"/>
    <n v="229074"/>
  </r>
  <r>
    <x v="13"/>
    <x v="43"/>
    <x v="1"/>
    <x v="2"/>
    <x v="8"/>
    <x v="19"/>
    <n v="28638"/>
  </r>
  <r>
    <x v="13"/>
    <x v="43"/>
    <x v="1"/>
    <x v="2"/>
    <x v="8"/>
    <x v="20"/>
    <n v="5106"/>
  </r>
  <r>
    <x v="13"/>
    <x v="43"/>
    <x v="1"/>
    <x v="2"/>
    <x v="8"/>
    <x v="21"/>
    <n v="249068"/>
  </r>
  <r>
    <x v="13"/>
    <x v="43"/>
    <x v="1"/>
    <x v="2"/>
    <x v="9"/>
    <x v="9"/>
    <n v="309185"/>
  </r>
  <r>
    <x v="13"/>
    <x v="44"/>
    <x v="0"/>
    <x v="0"/>
    <x v="0"/>
    <x v="0"/>
    <n v="220100"/>
  </r>
  <r>
    <x v="13"/>
    <x v="44"/>
    <x v="0"/>
    <x v="0"/>
    <x v="1"/>
    <x v="1"/>
    <n v="1378589"/>
  </r>
  <r>
    <x v="13"/>
    <x v="44"/>
    <x v="0"/>
    <x v="0"/>
    <x v="2"/>
    <x v="2"/>
    <n v="146160"/>
  </r>
  <r>
    <x v="13"/>
    <x v="44"/>
    <x v="0"/>
    <x v="0"/>
    <x v="3"/>
    <x v="10"/>
    <n v="-307544"/>
  </r>
  <r>
    <x v="13"/>
    <x v="44"/>
    <x v="0"/>
    <x v="0"/>
    <x v="3"/>
    <x v="11"/>
    <n v="0"/>
  </r>
  <r>
    <x v="13"/>
    <x v="44"/>
    <x v="0"/>
    <x v="0"/>
    <x v="3"/>
    <x v="12"/>
    <n v="13587"/>
  </r>
  <r>
    <x v="13"/>
    <x v="44"/>
    <x v="0"/>
    <x v="0"/>
    <x v="3"/>
    <x v="13"/>
    <n v="37635"/>
  </r>
  <r>
    <x v="13"/>
    <x v="44"/>
    <x v="0"/>
    <x v="0"/>
    <x v="3"/>
    <x v="14"/>
    <n v="32765"/>
  </r>
  <r>
    <x v="13"/>
    <x v="44"/>
    <x v="0"/>
    <x v="0"/>
    <x v="3"/>
    <x v="15"/>
    <n v="0"/>
  </r>
  <r>
    <x v="13"/>
    <x v="44"/>
    <x v="0"/>
    <x v="0"/>
    <x v="4"/>
    <x v="4"/>
    <n v="2549406"/>
  </r>
  <r>
    <x v="13"/>
    <x v="44"/>
    <x v="0"/>
    <x v="0"/>
    <x v="5"/>
    <x v="16"/>
    <n v="0"/>
  </r>
  <r>
    <x v="13"/>
    <x v="44"/>
    <x v="0"/>
    <x v="0"/>
    <x v="5"/>
    <x v="17"/>
    <n v="0"/>
  </r>
  <r>
    <x v="13"/>
    <x v="44"/>
    <x v="0"/>
    <x v="0"/>
    <x v="5"/>
    <x v="18"/>
    <n v="0"/>
  </r>
  <r>
    <x v="13"/>
    <x v="44"/>
    <x v="0"/>
    <x v="1"/>
    <x v="6"/>
    <x v="6"/>
    <n v="50612"/>
  </r>
  <r>
    <x v="13"/>
    <x v="44"/>
    <x v="0"/>
    <x v="2"/>
    <x v="7"/>
    <x v="7"/>
    <n v="641988"/>
  </r>
  <r>
    <x v="13"/>
    <x v="44"/>
    <x v="0"/>
    <x v="2"/>
    <x v="8"/>
    <x v="19"/>
    <n v="596340"/>
  </r>
  <r>
    <x v="13"/>
    <x v="44"/>
    <x v="0"/>
    <x v="2"/>
    <x v="8"/>
    <x v="20"/>
    <n v="47123"/>
  </r>
  <r>
    <x v="13"/>
    <x v="44"/>
    <x v="0"/>
    <x v="2"/>
    <x v="8"/>
    <x v="21"/>
    <n v="2582950"/>
  </r>
  <r>
    <x v="13"/>
    <x v="44"/>
    <x v="0"/>
    <x v="2"/>
    <x v="9"/>
    <x v="9"/>
    <n v="700023"/>
  </r>
  <r>
    <x v="13"/>
    <x v="44"/>
    <x v="1"/>
    <x v="0"/>
    <x v="0"/>
    <x v="0"/>
    <n v="442264"/>
  </r>
  <r>
    <x v="13"/>
    <x v="44"/>
    <x v="1"/>
    <x v="0"/>
    <x v="1"/>
    <x v="1"/>
    <n v="1827409"/>
  </r>
  <r>
    <x v="13"/>
    <x v="44"/>
    <x v="1"/>
    <x v="0"/>
    <x v="2"/>
    <x v="2"/>
    <n v="157258"/>
  </r>
  <r>
    <x v="13"/>
    <x v="44"/>
    <x v="1"/>
    <x v="0"/>
    <x v="3"/>
    <x v="10"/>
    <n v="-396971"/>
  </r>
  <r>
    <x v="13"/>
    <x v="44"/>
    <x v="1"/>
    <x v="0"/>
    <x v="3"/>
    <x v="11"/>
    <n v="0"/>
  </r>
  <r>
    <x v="13"/>
    <x v="44"/>
    <x v="1"/>
    <x v="0"/>
    <x v="3"/>
    <x v="12"/>
    <n v="44266"/>
  </r>
  <r>
    <x v="13"/>
    <x v="44"/>
    <x v="1"/>
    <x v="0"/>
    <x v="3"/>
    <x v="13"/>
    <n v="48187"/>
  </r>
  <r>
    <x v="13"/>
    <x v="44"/>
    <x v="1"/>
    <x v="0"/>
    <x v="3"/>
    <x v="14"/>
    <n v="38721"/>
  </r>
  <r>
    <x v="13"/>
    <x v="44"/>
    <x v="1"/>
    <x v="0"/>
    <x v="3"/>
    <x v="15"/>
    <n v="0"/>
  </r>
  <r>
    <x v="13"/>
    <x v="44"/>
    <x v="1"/>
    <x v="0"/>
    <x v="4"/>
    <x v="4"/>
    <n v="2762062"/>
  </r>
  <r>
    <x v="13"/>
    <x v="44"/>
    <x v="1"/>
    <x v="0"/>
    <x v="5"/>
    <x v="16"/>
    <n v="0"/>
  </r>
  <r>
    <x v="13"/>
    <x v="44"/>
    <x v="1"/>
    <x v="0"/>
    <x v="5"/>
    <x v="17"/>
    <n v="0"/>
  </r>
  <r>
    <x v="13"/>
    <x v="44"/>
    <x v="1"/>
    <x v="0"/>
    <x v="5"/>
    <x v="18"/>
    <n v="20377"/>
  </r>
  <r>
    <x v="13"/>
    <x v="44"/>
    <x v="1"/>
    <x v="1"/>
    <x v="6"/>
    <x v="6"/>
    <n v="612813"/>
  </r>
  <r>
    <x v="13"/>
    <x v="44"/>
    <x v="1"/>
    <x v="2"/>
    <x v="7"/>
    <x v="7"/>
    <n v="641988"/>
  </r>
  <r>
    <x v="13"/>
    <x v="44"/>
    <x v="1"/>
    <x v="2"/>
    <x v="8"/>
    <x v="19"/>
    <n v="580385"/>
  </r>
  <r>
    <x v="13"/>
    <x v="44"/>
    <x v="1"/>
    <x v="2"/>
    <x v="8"/>
    <x v="20"/>
    <n v="47123"/>
  </r>
  <r>
    <x v="13"/>
    <x v="44"/>
    <x v="1"/>
    <x v="2"/>
    <x v="8"/>
    <x v="21"/>
    <n v="2582951"/>
  </r>
  <r>
    <x v="13"/>
    <x v="44"/>
    <x v="1"/>
    <x v="2"/>
    <x v="9"/>
    <x v="9"/>
    <n v="2194779"/>
  </r>
  <r>
    <x v="13"/>
    <x v="45"/>
    <x v="0"/>
    <x v="0"/>
    <x v="0"/>
    <x v="0"/>
    <n v="209610"/>
  </r>
  <r>
    <x v="13"/>
    <x v="45"/>
    <x v="0"/>
    <x v="0"/>
    <x v="1"/>
    <x v="1"/>
    <n v="1529254"/>
  </r>
  <r>
    <x v="13"/>
    <x v="45"/>
    <x v="0"/>
    <x v="0"/>
    <x v="2"/>
    <x v="2"/>
    <n v="73727"/>
  </r>
  <r>
    <x v="13"/>
    <x v="45"/>
    <x v="0"/>
    <x v="0"/>
    <x v="3"/>
    <x v="10"/>
    <n v="-368705"/>
  </r>
  <r>
    <x v="13"/>
    <x v="45"/>
    <x v="0"/>
    <x v="0"/>
    <x v="3"/>
    <x v="11"/>
    <n v="0"/>
  </r>
  <r>
    <x v="13"/>
    <x v="45"/>
    <x v="0"/>
    <x v="0"/>
    <x v="3"/>
    <x v="12"/>
    <n v="968"/>
  </r>
  <r>
    <x v="13"/>
    <x v="45"/>
    <x v="0"/>
    <x v="0"/>
    <x v="3"/>
    <x v="13"/>
    <n v="25900"/>
  </r>
  <r>
    <x v="13"/>
    <x v="45"/>
    <x v="0"/>
    <x v="0"/>
    <x v="3"/>
    <x v="14"/>
    <n v="3079"/>
  </r>
  <r>
    <x v="13"/>
    <x v="45"/>
    <x v="0"/>
    <x v="0"/>
    <x v="3"/>
    <x v="15"/>
    <n v="0"/>
  </r>
  <r>
    <x v="13"/>
    <x v="45"/>
    <x v="0"/>
    <x v="0"/>
    <x v="4"/>
    <x v="4"/>
    <n v="2401507"/>
  </r>
  <r>
    <x v="13"/>
    <x v="45"/>
    <x v="0"/>
    <x v="0"/>
    <x v="5"/>
    <x v="16"/>
    <n v="0"/>
  </r>
  <r>
    <x v="13"/>
    <x v="45"/>
    <x v="0"/>
    <x v="0"/>
    <x v="5"/>
    <x v="17"/>
    <n v="0"/>
  </r>
  <r>
    <x v="13"/>
    <x v="45"/>
    <x v="0"/>
    <x v="0"/>
    <x v="5"/>
    <x v="18"/>
    <n v="0"/>
  </r>
  <r>
    <x v="13"/>
    <x v="45"/>
    <x v="0"/>
    <x v="1"/>
    <x v="6"/>
    <x v="6"/>
    <n v="2798"/>
  </r>
  <r>
    <x v="13"/>
    <x v="45"/>
    <x v="0"/>
    <x v="2"/>
    <x v="7"/>
    <x v="7"/>
    <n v="1317609"/>
  </r>
  <r>
    <x v="13"/>
    <x v="45"/>
    <x v="0"/>
    <x v="2"/>
    <x v="8"/>
    <x v="19"/>
    <n v="364043"/>
  </r>
  <r>
    <x v="13"/>
    <x v="45"/>
    <x v="0"/>
    <x v="2"/>
    <x v="8"/>
    <x v="20"/>
    <n v="41937"/>
  </r>
  <r>
    <x v="13"/>
    <x v="45"/>
    <x v="0"/>
    <x v="2"/>
    <x v="8"/>
    <x v="21"/>
    <n v="1995050"/>
  </r>
  <r>
    <x v="13"/>
    <x v="45"/>
    <x v="0"/>
    <x v="2"/>
    <x v="9"/>
    <x v="9"/>
    <n v="837015"/>
  </r>
  <r>
    <x v="13"/>
    <x v="45"/>
    <x v="1"/>
    <x v="0"/>
    <x v="0"/>
    <x v="0"/>
    <n v="358247"/>
  </r>
  <r>
    <x v="13"/>
    <x v="45"/>
    <x v="1"/>
    <x v="0"/>
    <x v="1"/>
    <x v="1"/>
    <n v="1694518"/>
  </r>
  <r>
    <x v="13"/>
    <x v="45"/>
    <x v="1"/>
    <x v="0"/>
    <x v="2"/>
    <x v="2"/>
    <n v="73727"/>
  </r>
  <r>
    <x v="13"/>
    <x v="45"/>
    <x v="1"/>
    <x v="0"/>
    <x v="3"/>
    <x v="10"/>
    <n v="-563115"/>
  </r>
  <r>
    <x v="13"/>
    <x v="45"/>
    <x v="1"/>
    <x v="0"/>
    <x v="3"/>
    <x v="11"/>
    <n v="0"/>
  </r>
  <r>
    <x v="13"/>
    <x v="45"/>
    <x v="1"/>
    <x v="0"/>
    <x v="3"/>
    <x v="12"/>
    <n v="968"/>
  </r>
  <r>
    <x v="13"/>
    <x v="45"/>
    <x v="1"/>
    <x v="0"/>
    <x v="3"/>
    <x v="13"/>
    <n v="72713"/>
  </r>
  <r>
    <x v="13"/>
    <x v="45"/>
    <x v="1"/>
    <x v="0"/>
    <x v="3"/>
    <x v="14"/>
    <n v="6265"/>
  </r>
  <r>
    <x v="13"/>
    <x v="45"/>
    <x v="1"/>
    <x v="0"/>
    <x v="3"/>
    <x v="15"/>
    <n v="0"/>
  </r>
  <r>
    <x v="13"/>
    <x v="45"/>
    <x v="1"/>
    <x v="0"/>
    <x v="4"/>
    <x v="4"/>
    <n v="2508960"/>
  </r>
  <r>
    <x v="13"/>
    <x v="45"/>
    <x v="1"/>
    <x v="0"/>
    <x v="5"/>
    <x v="16"/>
    <n v="525"/>
  </r>
  <r>
    <x v="13"/>
    <x v="45"/>
    <x v="1"/>
    <x v="0"/>
    <x v="5"/>
    <x v="17"/>
    <n v="0"/>
  </r>
  <r>
    <x v="13"/>
    <x v="45"/>
    <x v="1"/>
    <x v="0"/>
    <x v="5"/>
    <x v="18"/>
    <n v="-9167"/>
  </r>
  <r>
    <x v="13"/>
    <x v="45"/>
    <x v="1"/>
    <x v="1"/>
    <x v="6"/>
    <x v="6"/>
    <n v="118187"/>
  </r>
  <r>
    <x v="13"/>
    <x v="45"/>
    <x v="1"/>
    <x v="2"/>
    <x v="7"/>
    <x v="7"/>
    <n v="1317609"/>
  </r>
  <r>
    <x v="13"/>
    <x v="45"/>
    <x v="1"/>
    <x v="2"/>
    <x v="8"/>
    <x v="19"/>
    <n v="344142"/>
  </r>
  <r>
    <x v="13"/>
    <x v="45"/>
    <x v="1"/>
    <x v="2"/>
    <x v="8"/>
    <x v="20"/>
    <n v="41937"/>
  </r>
  <r>
    <x v="13"/>
    <x v="45"/>
    <x v="1"/>
    <x v="2"/>
    <x v="8"/>
    <x v="21"/>
    <n v="1995050"/>
  </r>
  <r>
    <x v="13"/>
    <x v="45"/>
    <x v="1"/>
    <x v="2"/>
    <x v="9"/>
    <x v="9"/>
    <n v="1546712"/>
  </r>
  <r>
    <x v="13"/>
    <x v="46"/>
    <x v="0"/>
    <x v="0"/>
    <x v="0"/>
    <x v="0"/>
    <n v="34441"/>
  </r>
  <r>
    <x v="13"/>
    <x v="46"/>
    <x v="0"/>
    <x v="0"/>
    <x v="1"/>
    <x v="1"/>
    <n v="212897"/>
  </r>
  <r>
    <x v="13"/>
    <x v="46"/>
    <x v="0"/>
    <x v="0"/>
    <x v="2"/>
    <x v="2"/>
    <n v="8274"/>
  </r>
  <r>
    <x v="13"/>
    <x v="46"/>
    <x v="0"/>
    <x v="0"/>
    <x v="3"/>
    <x v="10"/>
    <n v="-7754"/>
  </r>
  <r>
    <x v="13"/>
    <x v="46"/>
    <x v="0"/>
    <x v="0"/>
    <x v="3"/>
    <x v="11"/>
    <n v="-57200"/>
  </r>
  <r>
    <x v="13"/>
    <x v="46"/>
    <x v="0"/>
    <x v="0"/>
    <x v="3"/>
    <x v="12"/>
    <n v="8478"/>
  </r>
  <r>
    <x v="13"/>
    <x v="46"/>
    <x v="0"/>
    <x v="0"/>
    <x v="3"/>
    <x v="13"/>
    <n v="6489"/>
  </r>
  <r>
    <x v="13"/>
    <x v="46"/>
    <x v="0"/>
    <x v="0"/>
    <x v="3"/>
    <x v="14"/>
    <n v="1078"/>
  </r>
  <r>
    <x v="13"/>
    <x v="46"/>
    <x v="0"/>
    <x v="0"/>
    <x v="3"/>
    <x v="15"/>
    <n v="0"/>
  </r>
  <r>
    <x v="13"/>
    <x v="46"/>
    <x v="0"/>
    <x v="0"/>
    <x v="4"/>
    <x v="4"/>
    <n v="367129"/>
  </r>
  <r>
    <x v="13"/>
    <x v="46"/>
    <x v="0"/>
    <x v="0"/>
    <x v="5"/>
    <x v="16"/>
    <n v="0"/>
  </r>
  <r>
    <x v="13"/>
    <x v="46"/>
    <x v="0"/>
    <x v="0"/>
    <x v="5"/>
    <x v="17"/>
    <n v="0"/>
  </r>
  <r>
    <x v="13"/>
    <x v="46"/>
    <x v="0"/>
    <x v="0"/>
    <x v="5"/>
    <x v="18"/>
    <n v="0"/>
  </r>
  <r>
    <x v="13"/>
    <x v="46"/>
    <x v="0"/>
    <x v="1"/>
    <x v="6"/>
    <x v="6"/>
    <n v="-49108"/>
  </r>
  <r>
    <x v="13"/>
    <x v="46"/>
    <x v="0"/>
    <x v="2"/>
    <x v="7"/>
    <x v="7"/>
    <n v="178239"/>
  </r>
  <r>
    <x v="13"/>
    <x v="46"/>
    <x v="0"/>
    <x v="2"/>
    <x v="8"/>
    <x v="19"/>
    <n v="36865"/>
  </r>
  <r>
    <x v="13"/>
    <x v="46"/>
    <x v="0"/>
    <x v="2"/>
    <x v="8"/>
    <x v="20"/>
    <n v="5174"/>
  </r>
  <r>
    <x v="13"/>
    <x v="46"/>
    <x v="0"/>
    <x v="2"/>
    <x v="8"/>
    <x v="21"/>
    <n v="298486"/>
  </r>
  <r>
    <x v="13"/>
    <x v="46"/>
    <x v="0"/>
    <x v="2"/>
    <x v="9"/>
    <x v="9"/>
    <n v="103778"/>
  </r>
  <r>
    <x v="13"/>
    <x v="46"/>
    <x v="1"/>
    <x v="0"/>
    <x v="0"/>
    <x v="0"/>
    <n v="53410"/>
  </r>
  <r>
    <x v="13"/>
    <x v="46"/>
    <x v="1"/>
    <x v="0"/>
    <x v="1"/>
    <x v="1"/>
    <n v="288657"/>
  </r>
  <r>
    <x v="13"/>
    <x v="46"/>
    <x v="1"/>
    <x v="0"/>
    <x v="2"/>
    <x v="2"/>
    <n v="8274"/>
  </r>
  <r>
    <x v="13"/>
    <x v="46"/>
    <x v="1"/>
    <x v="0"/>
    <x v="3"/>
    <x v="10"/>
    <n v="-29165"/>
  </r>
  <r>
    <x v="13"/>
    <x v="46"/>
    <x v="1"/>
    <x v="0"/>
    <x v="3"/>
    <x v="11"/>
    <n v="0"/>
  </r>
  <r>
    <x v="13"/>
    <x v="46"/>
    <x v="1"/>
    <x v="0"/>
    <x v="3"/>
    <x v="12"/>
    <n v="8478"/>
  </r>
  <r>
    <x v="13"/>
    <x v="46"/>
    <x v="1"/>
    <x v="0"/>
    <x v="3"/>
    <x v="13"/>
    <n v="1484"/>
  </r>
  <r>
    <x v="13"/>
    <x v="46"/>
    <x v="1"/>
    <x v="0"/>
    <x v="3"/>
    <x v="14"/>
    <n v="718"/>
  </r>
  <r>
    <x v="13"/>
    <x v="46"/>
    <x v="1"/>
    <x v="0"/>
    <x v="3"/>
    <x v="15"/>
    <n v="0"/>
  </r>
  <r>
    <x v="13"/>
    <x v="46"/>
    <x v="1"/>
    <x v="0"/>
    <x v="4"/>
    <x v="4"/>
    <n v="519805"/>
  </r>
  <r>
    <x v="13"/>
    <x v="46"/>
    <x v="1"/>
    <x v="0"/>
    <x v="5"/>
    <x v="16"/>
    <n v="0"/>
  </r>
  <r>
    <x v="13"/>
    <x v="46"/>
    <x v="1"/>
    <x v="0"/>
    <x v="5"/>
    <x v="17"/>
    <n v="0"/>
  </r>
  <r>
    <x v="13"/>
    <x v="46"/>
    <x v="1"/>
    <x v="0"/>
    <x v="5"/>
    <x v="18"/>
    <n v="0"/>
  </r>
  <r>
    <x v="13"/>
    <x v="46"/>
    <x v="1"/>
    <x v="1"/>
    <x v="6"/>
    <x v="6"/>
    <n v="46123"/>
  </r>
  <r>
    <x v="13"/>
    <x v="46"/>
    <x v="1"/>
    <x v="2"/>
    <x v="7"/>
    <x v="7"/>
    <n v="178239"/>
  </r>
  <r>
    <x v="13"/>
    <x v="46"/>
    <x v="1"/>
    <x v="2"/>
    <x v="8"/>
    <x v="19"/>
    <n v="34441"/>
  </r>
  <r>
    <x v="13"/>
    <x v="46"/>
    <x v="1"/>
    <x v="2"/>
    <x v="8"/>
    <x v="20"/>
    <n v="5174"/>
  </r>
  <r>
    <x v="13"/>
    <x v="46"/>
    <x v="1"/>
    <x v="2"/>
    <x v="8"/>
    <x v="21"/>
    <n v="298486"/>
  </r>
  <r>
    <x v="13"/>
    <x v="46"/>
    <x v="1"/>
    <x v="2"/>
    <x v="9"/>
    <x v="9"/>
    <n v="418414"/>
  </r>
  <r>
    <x v="13"/>
    <x v="47"/>
    <x v="0"/>
    <x v="0"/>
    <x v="0"/>
    <x v="0"/>
    <n v="29317"/>
  </r>
  <r>
    <x v="13"/>
    <x v="47"/>
    <x v="0"/>
    <x v="0"/>
    <x v="1"/>
    <x v="1"/>
    <n v="97498"/>
  </r>
  <r>
    <x v="13"/>
    <x v="47"/>
    <x v="0"/>
    <x v="0"/>
    <x v="2"/>
    <x v="2"/>
    <n v="0"/>
  </r>
  <r>
    <x v="13"/>
    <x v="47"/>
    <x v="0"/>
    <x v="0"/>
    <x v="3"/>
    <x v="10"/>
    <n v="-1350"/>
  </r>
  <r>
    <x v="13"/>
    <x v="47"/>
    <x v="0"/>
    <x v="0"/>
    <x v="3"/>
    <x v="11"/>
    <n v="0"/>
  </r>
  <r>
    <x v="13"/>
    <x v="47"/>
    <x v="0"/>
    <x v="0"/>
    <x v="3"/>
    <x v="12"/>
    <n v="0"/>
  </r>
  <r>
    <x v="13"/>
    <x v="47"/>
    <x v="0"/>
    <x v="0"/>
    <x v="3"/>
    <x v="13"/>
    <n v="6823"/>
  </r>
  <r>
    <x v="13"/>
    <x v="47"/>
    <x v="0"/>
    <x v="0"/>
    <x v="3"/>
    <x v="14"/>
    <n v="0"/>
  </r>
  <r>
    <x v="13"/>
    <x v="47"/>
    <x v="0"/>
    <x v="0"/>
    <x v="3"/>
    <x v="15"/>
    <n v="0"/>
  </r>
  <r>
    <x v="13"/>
    <x v="47"/>
    <x v="0"/>
    <x v="0"/>
    <x v="4"/>
    <x v="4"/>
    <n v="17230"/>
  </r>
  <r>
    <x v="13"/>
    <x v="47"/>
    <x v="0"/>
    <x v="0"/>
    <x v="5"/>
    <x v="16"/>
    <n v="0"/>
  </r>
  <r>
    <x v="13"/>
    <x v="47"/>
    <x v="0"/>
    <x v="0"/>
    <x v="5"/>
    <x v="17"/>
    <n v="0"/>
  </r>
  <r>
    <x v="13"/>
    <x v="47"/>
    <x v="0"/>
    <x v="0"/>
    <x v="5"/>
    <x v="18"/>
    <n v="0"/>
  </r>
  <r>
    <x v="13"/>
    <x v="47"/>
    <x v="0"/>
    <x v="1"/>
    <x v="6"/>
    <x v="6"/>
    <n v="23397"/>
  </r>
  <r>
    <x v="13"/>
    <x v="47"/>
    <x v="0"/>
    <x v="2"/>
    <x v="7"/>
    <x v="7"/>
    <n v="186"/>
  </r>
  <r>
    <x v="13"/>
    <x v="47"/>
    <x v="0"/>
    <x v="2"/>
    <x v="8"/>
    <x v="19"/>
    <n v="111925"/>
  </r>
  <r>
    <x v="13"/>
    <x v="47"/>
    <x v="0"/>
    <x v="2"/>
    <x v="8"/>
    <x v="20"/>
    <n v="0"/>
  </r>
  <r>
    <x v="13"/>
    <x v="47"/>
    <x v="0"/>
    <x v="2"/>
    <x v="8"/>
    <x v="21"/>
    <n v="31418"/>
  </r>
  <r>
    <x v="13"/>
    <x v="47"/>
    <x v="0"/>
    <x v="2"/>
    <x v="9"/>
    <x v="9"/>
    <n v="18440"/>
  </r>
  <r>
    <x v="13"/>
    <x v="47"/>
    <x v="1"/>
    <x v="0"/>
    <x v="0"/>
    <x v="0"/>
    <n v="29595"/>
  </r>
  <r>
    <x v="13"/>
    <x v="47"/>
    <x v="1"/>
    <x v="0"/>
    <x v="1"/>
    <x v="1"/>
    <n v="97736"/>
  </r>
  <r>
    <x v="13"/>
    <x v="47"/>
    <x v="1"/>
    <x v="0"/>
    <x v="2"/>
    <x v="2"/>
    <n v="0"/>
  </r>
  <r>
    <x v="13"/>
    <x v="47"/>
    <x v="1"/>
    <x v="0"/>
    <x v="3"/>
    <x v="10"/>
    <n v="-1936"/>
  </r>
  <r>
    <x v="13"/>
    <x v="47"/>
    <x v="1"/>
    <x v="0"/>
    <x v="3"/>
    <x v="11"/>
    <n v="0"/>
  </r>
  <r>
    <x v="13"/>
    <x v="47"/>
    <x v="1"/>
    <x v="0"/>
    <x v="3"/>
    <x v="12"/>
    <n v="0"/>
  </r>
  <r>
    <x v="13"/>
    <x v="47"/>
    <x v="1"/>
    <x v="0"/>
    <x v="3"/>
    <x v="13"/>
    <n v="6823"/>
  </r>
  <r>
    <x v="13"/>
    <x v="47"/>
    <x v="1"/>
    <x v="0"/>
    <x v="3"/>
    <x v="14"/>
    <n v="0"/>
  </r>
  <r>
    <x v="13"/>
    <x v="47"/>
    <x v="1"/>
    <x v="0"/>
    <x v="3"/>
    <x v="15"/>
    <n v="0"/>
  </r>
  <r>
    <x v="13"/>
    <x v="47"/>
    <x v="1"/>
    <x v="0"/>
    <x v="4"/>
    <x v="4"/>
    <n v="17230"/>
  </r>
  <r>
    <x v="13"/>
    <x v="47"/>
    <x v="1"/>
    <x v="0"/>
    <x v="5"/>
    <x v="16"/>
    <n v="0"/>
  </r>
  <r>
    <x v="13"/>
    <x v="47"/>
    <x v="1"/>
    <x v="0"/>
    <x v="5"/>
    <x v="17"/>
    <n v="0"/>
  </r>
  <r>
    <x v="13"/>
    <x v="47"/>
    <x v="1"/>
    <x v="0"/>
    <x v="5"/>
    <x v="18"/>
    <n v="0"/>
  </r>
  <r>
    <x v="13"/>
    <x v="47"/>
    <x v="1"/>
    <x v="1"/>
    <x v="6"/>
    <x v="6"/>
    <n v="25675"/>
  </r>
  <r>
    <x v="13"/>
    <x v="47"/>
    <x v="1"/>
    <x v="2"/>
    <x v="7"/>
    <x v="7"/>
    <n v="186"/>
  </r>
  <r>
    <x v="13"/>
    <x v="47"/>
    <x v="1"/>
    <x v="2"/>
    <x v="8"/>
    <x v="19"/>
    <n v="111925"/>
  </r>
  <r>
    <x v="13"/>
    <x v="47"/>
    <x v="1"/>
    <x v="2"/>
    <x v="8"/>
    <x v="20"/>
    <n v="0"/>
  </r>
  <r>
    <x v="13"/>
    <x v="47"/>
    <x v="1"/>
    <x v="2"/>
    <x v="8"/>
    <x v="21"/>
    <n v="31418"/>
  </r>
  <r>
    <x v="13"/>
    <x v="47"/>
    <x v="1"/>
    <x v="2"/>
    <x v="9"/>
    <x v="9"/>
    <n v="21820"/>
  </r>
  <r>
    <x v="13"/>
    <x v="48"/>
    <x v="0"/>
    <x v="0"/>
    <x v="0"/>
    <x v="0"/>
    <n v="123122"/>
  </r>
  <r>
    <x v="13"/>
    <x v="48"/>
    <x v="0"/>
    <x v="0"/>
    <x v="1"/>
    <x v="1"/>
    <n v="1209500"/>
  </r>
  <r>
    <x v="13"/>
    <x v="48"/>
    <x v="0"/>
    <x v="0"/>
    <x v="2"/>
    <x v="2"/>
    <n v="372628"/>
  </r>
  <r>
    <x v="13"/>
    <x v="48"/>
    <x v="0"/>
    <x v="0"/>
    <x v="3"/>
    <x v="10"/>
    <n v="-86860"/>
  </r>
  <r>
    <x v="13"/>
    <x v="48"/>
    <x v="0"/>
    <x v="0"/>
    <x v="3"/>
    <x v="11"/>
    <n v="12306"/>
  </r>
  <r>
    <x v="13"/>
    <x v="48"/>
    <x v="0"/>
    <x v="0"/>
    <x v="3"/>
    <x v="12"/>
    <n v="2190"/>
  </r>
  <r>
    <x v="13"/>
    <x v="48"/>
    <x v="0"/>
    <x v="0"/>
    <x v="3"/>
    <x v="13"/>
    <n v="251486"/>
  </r>
  <r>
    <x v="13"/>
    <x v="48"/>
    <x v="0"/>
    <x v="0"/>
    <x v="3"/>
    <x v="14"/>
    <n v="0"/>
  </r>
  <r>
    <x v="13"/>
    <x v="48"/>
    <x v="0"/>
    <x v="0"/>
    <x v="3"/>
    <x v="15"/>
    <n v="0"/>
  </r>
  <r>
    <x v="13"/>
    <x v="48"/>
    <x v="0"/>
    <x v="0"/>
    <x v="4"/>
    <x v="4"/>
    <n v="1572390"/>
  </r>
  <r>
    <x v="13"/>
    <x v="48"/>
    <x v="0"/>
    <x v="0"/>
    <x v="5"/>
    <x v="16"/>
    <n v="0"/>
  </r>
  <r>
    <x v="13"/>
    <x v="48"/>
    <x v="0"/>
    <x v="0"/>
    <x v="5"/>
    <x v="17"/>
    <n v="0"/>
  </r>
  <r>
    <x v="13"/>
    <x v="48"/>
    <x v="0"/>
    <x v="0"/>
    <x v="5"/>
    <x v="18"/>
    <n v="0"/>
  </r>
  <r>
    <x v="13"/>
    <x v="48"/>
    <x v="0"/>
    <x v="1"/>
    <x v="6"/>
    <x v="6"/>
    <n v="197639"/>
  </r>
  <r>
    <x v="13"/>
    <x v="48"/>
    <x v="0"/>
    <x v="2"/>
    <x v="7"/>
    <x v="7"/>
    <n v="499805"/>
  </r>
  <r>
    <x v="13"/>
    <x v="48"/>
    <x v="0"/>
    <x v="2"/>
    <x v="8"/>
    <x v="19"/>
    <n v="209832"/>
  </r>
  <r>
    <x v="13"/>
    <x v="48"/>
    <x v="0"/>
    <x v="2"/>
    <x v="8"/>
    <x v="20"/>
    <n v="42212"/>
  </r>
  <r>
    <x v="13"/>
    <x v="48"/>
    <x v="0"/>
    <x v="2"/>
    <x v="8"/>
    <x v="21"/>
    <n v="2097621"/>
  </r>
  <r>
    <x v="13"/>
    <x v="48"/>
    <x v="0"/>
    <x v="2"/>
    <x v="9"/>
    <x v="9"/>
    <n v="446687"/>
  </r>
  <r>
    <x v="13"/>
    <x v="48"/>
    <x v="1"/>
    <x v="0"/>
    <x v="0"/>
    <x v="0"/>
    <n v="205675"/>
  </r>
  <r>
    <x v="13"/>
    <x v="48"/>
    <x v="1"/>
    <x v="0"/>
    <x v="1"/>
    <x v="1"/>
    <n v="1439120"/>
  </r>
  <r>
    <x v="13"/>
    <x v="48"/>
    <x v="1"/>
    <x v="0"/>
    <x v="2"/>
    <x v="2"/>
    <n v="399712"/>
  </r>
  <r>
    <x v="13"/>
    <x v="48"/>
    <x v="1"/>
    <x v="0"/>
    <x v="3"/>
    <x v="10"/>
    <n v="-109951"/>
  </r>
  <r>
    <x v="13"/>
    <x v="48"/>
    <x v="1"/>
    <x v="0"/>
    <x v="3"/>
    <x v="11"/>
    <n v="0"/>
  </r>
  <r>
    <x v="13"/>
    <x v="48"/>
    <x v="1"/>
    <x v="0"/>
    <x v="3"/>
    <x v="12"/>
    <n v="2190"/>
  </r>
  <r>
    <x v="13"/>
    <x v="48"/>
    <x v="1"/>
    <x v="0"/>
    <x v="3"/>
    <x v="13"/>
    <n v="260546"/>
  </r>
  <r>
    <x v="13"/>
    <x v="48"/>
    <x v="1"/>
    <x v="0"/>
    <x v="3"/>
    <x v="14"/>
    <n v="0"/>
  </r>
  <r>
    <x v="13"/>
    <x v="48"/>
    <x v="1"/>
    <x v="0"/>
    <x v="3"/>
    <x v="15"/>
    <n v="0"/>
  </r>
  <r>
    <x v="13"/>
    <x v="48"/>
    <x v="1"/>
    <x v="0"/>
    <x v="4"/>
    <x v="4"/>
    <n v="2053167"/>
  </r>
  <r>
    <x v="13"/>
    <x v="48"/>
    <x v="1"/>
    <x v="0"/>
    <x v="5"/>
    <x v="16"/>
    <n v="0"/>
  </r>
  <r>
    <x v="13"/>
    <x v="48"/>
    <x v="1"/>
    <x v="0"/>
    <x v="5"/>
    <x v="17"/>
    <n v="0"/>
  </r>
  <r>
    <x v="13"/>
    <x v="48"/>
    <x v="1"/>
    <x v="0"/>
    <x v="5"/>
    <x v="18"/>
    <n v="0"/>
  </r>
  <r>
    <x v="13"/>
    <x v="48"/>
    <x v="1"/>
    <x v="1"/>
    <x v="6"/>
    <x v="6"/>
    <n v="389003"/>
  </r>
  <r>
    <x v="13"/>
    <x v="48"/>
    <x v="1"/>
    <x v="2"/>
    <x v="7"/>
    <x v="7"/>
    <n v="499805"/>
  </r>
  <r>
    <x v="13"/>
    <x v="48"/>
    <x v="1"/>
    <x v="2"/>
    <x v="8"/>
    <x v="19"/>
    <n v="197837"/>
  </r>
  <r>
    <x v="13"/>
    <x v="48"/>
    <x v="1"/>
    <x v="2"/>
    <x v="8"/>
    <x v="20"/>
    <n v="42212"/>
  </r>
  <r>
    <x v="13"/>
    <x v="48"/>
    <x v="1"/>
    <x v="2"/>
    <x v="8"/>
    <x v="21"/>
    <n v="2097621"/>
  </r>
  <r>
    <x v="13"/>
    <x v="48"/>
    <x v="1"/>
    <x v="2"/>
    <x v="9"/>
    <x v="9"/>
    <n v="1496417"/>
  </r>
  <r>
    <x v="13"/>
    <x v="49"/>
    <x v="0"/>
    <x v="0"/>
    <x v="0"/>
    <x v="0"/>
    <n v="268387"/>
  </r>
  <r>
    <x v="13"/>
    <x v="49"/>
    <x v="0"/>
    <x v="0"/>
    <x v="1"/>
    <x v="1"/>
    <n v="1986432"/>
  </r>
  <r>
    <x v="13"/>
    <x v="49"/>
    <x v="0"/>
    <x v="0"/>
    <x v="2"/>
    <x v="2"/>
    <n v="23227"/>
  </r>
  <r>
    <x v="13"/>
    <x v="49"/>
    <x v="0"/>
    <x v="0"/>
    <x v="3"/>
    <x v="10"/>
    <n v="-672582"/>
  </r>
  <r>
    <x v="13"/>
    <x v="49"/>
    <x v="0"/>
    <x v="0"/>
    <x v="3"/>
    <x v="11"/>
    <n v="0"/>
  </r>
  <r>
    <x v="13"/>
    <x v="49"/>
    <x v="0"/>
    <x v="0"/>
    <x v="3"/>
    <x v="12"/>
    <n v="158107"/>
  </r>
  <r>
    <x v="13"/>
    <x v="49"/>
    <x v="0"/>
    <x v="0"/>
    <x v="3"/>
    <x v="13"/>
    <n v="123380"/>
  </r>
  <r>
    <x v="13"/>
    <x v="49"/>
    <x v="0"/>
    <x v="0"/>
    <x v="3"/>
    <x v="14"/>
    <n v="0"/>
  </r>
  <r>
    <x v="13"/>
    <x v="49"/>
    <x v="0"/>
    <x v="0"/>
    <x v="3"/>
    <x v="15"/>
    <n v="0"/>
  </r>
  <r>
    <x v="13"/>
    <x v="49"/>
    <x v="0"/>
    <x v="0"/>
    <x v="4"/>
    <x v="4"/>
    <n v="3640176"/>
  </r>
  <r>
    <x v="13"/>
    <x v="49"/>
    <x v="0"/>
    <x v="0"/>
    <x v="5"/>
    <x v="16"/>
    <n v="0"/>
  </r>
  <r>
    <x v="13"/>
    <x v="49"/>
    <x v="0"/>
    <x v="0"/>
    <x v="5"/>
    <x v="17"/>
    <n v="0"/>
  </r>
  <r>
    <x v="13"/>
    <x v="49"/>
    <x v="0"/>
    <x v="0"/>
    <x v="5"/>
    <x v="18"/>
    <n v="-283"/>
  </r>
  <r>
    <x v="13"/>
    <x v="49"/>
    <x v="0"/>
    <x v="1"/>
    <x v="6"/>
    <x v="6"/>
    <n v="-357276"/>
  </r>
  <r>
    <x v="13"/>
    <x v="49"/>
    <x v="0"/>
    <x v="2"/>
    <x v="7"/>
    <x v="7"/>
    <n v="1060484"/>
  </r>
  <r>
    <x v="13"/>
    <x v="49"/>
    <x v="0"/>
    <x v="2"/>
    <x v="8"/>
    <x v="19"/>
    <n v="477868"/>
  </r>
  <r>
    <x v="13"/>
    <x v="49"/>
    <x v="0"/>
    <x v="2"/>
    <x v="8"/>
    <x v="20"/>
    <n v="110042"/>
  </r>
  <r>
    <x v="13"/>
    <x v="49"/>
    <x v="0"/>
    <x v="2"/>
    <x v="8"/>
    <x v="21"/>
    <n v="3312954"/>
  </r>
  <r>
    <x v="13"/>
    <x v="49"/>
    <x v="0"/>
    <x v="2"/>
    <x v="9"/>
    <x v="9"/>
    <n v="990976"/>
  </r>
  <r>
    <x v="13"/>
    <x v="49"/>
    <x v="1"/>
    <x v="0"/>
    <x v="0"/>
    <x v="0"/>
    <n v="419334"/>
  </r>
  <r>
    <x v="13"/>
    <x v="49"/>
    <x v="1"/>
    <x v="0"/>
    <x v="1"/>
    <x v="1"/>
    <n v="2177432"/>
  </r>
  <r>
    <x v="13"/>
    <x v="49"/>
    <x v="1"/>
    <x v="0"/>
    <x v="2"/>
    <x v="2"/>
    <n v="25302"/>
  </r>
  <r>
    <x v="13"/>
    <x v="49"/>
    <x v="1"/>
    <x v="0"/>
    <x v="3"/>
    <x v="10"/>
    <n v="-762580"/>
  </r>
  <r>
    <x v="13"/>
    <x v="49"/>
    <x v="1"/>
    <x v="0"/>
    <x v="3"/>
    <x v="11"/>
    <n v="0"/>
  </r>
  <r>
    <x v="13"/>
    <x v="49"/>
    <x v="1"/>
    <x v="0"/>
    <x v="3"/>
    <x v="12"/>
    <n v="158154"/>
  </r>
  <r>
    <x v="13"/>
    <x v="49"/>
    <x v="1"/>
    <x v="0"/>
    <x v="3"/>
    <x v="13"/>
    <n v="88808"/>
  </r>
  <r>
    <x v="13"/>
    <x v="49"/>
    <x v="1"/>
    <x v="0"/>
    <x v="3"/>
    <x v="14"/>
    <n v="0"/>
  </r>
  <r>
    <x v="13"/>
    <x v="49"/>
    <x v="1"/>
    <x v="0"/>
    <x v="3"/>
    <x v="15"/>
    <n v="0"/>
  </r>
  <r>
    <x v="13"/>
    <x v="49"/>
    <x v="1"/>
    <x v="0"/>
    <x v="4"/>
    <x v="4"/>
    <n v="3771751"/>
  </r>
  <r>
    <x v="13"/>
    <x v="49"/>
    <x v="1"/>
    <x v="0"/>
    <x v="5"/>
    <x v="16"/>
    <n v="0"/>
  </r>
  <r>
    <x v="13"/>
    <x v="49"/>
    <x v="1"/>
    <x v="0"/>
    <x v="5"/>
    <x v="17"/>
    <n v="0"/>
  </r>
  <r>
    <x v="13"/>
    <x v="49"/>
    <x v="1"/>
    <x v="0"/>
    <x v="5"/>
    <x v="18"/>
    <n v="-21236"/>
  </r>
  <r>
    <x v="13"/>
    <x v="49"/>
    <x v="1"/>
    <x v="1"/>
    <x v="6"/>
    <x v="6"/>
    <n v="-21115"/>
  </r>
  <r>
    <x v="13"/>
    <x v="49"/>
    <x v="1"/>
    <x v="2"/>
    <x v="7"/>
    <x v="7"/>
    <n v="1060484"/>
  </r>
  <r>
    <x v="13"/>
    <x v="49"/>
    <x v="1"/>
    <x v="2"/>
    <x v="8"/>
    <x v="19"/>
    <n v="447174"/>
  </r>
  <r>
    <x v="13"/>
    <x v="49"/>
    <x v="1"/>
    <x v="2"/>
    <x v="8"/>
    <x v="20"/>
    <n v="110042"/>
  </r>
  <r>
    <x v="13"/>
    <x v="49"/>
    <x v="1"/>
    <x v="2"/>
    <x v="8"/>
    <x v="21"/>
    <n v="3312954"/>
  </r>
  <r>
    <x v="13"/>
    <x v="49"/>
    <x v="1"/>
    <x v="2"/>
    <x v="9"/>
    <x v="9"/>
    <n v="1978904"/>
  </r>
  <r>
    <x v="13"/>
    <x v="50"/>
    <x v="0"/>
    <x v="0"/>
    <x v="0"/>
    <x v="0"/>
    <n v="93014"/>
  </r>
  <r>
    <x v="13"/>
    <x v="50"/>
    <x v="0"/>
    <x v="0"/>
    <x v="1"/>
    <x v="1"/>
    <n v="681407"/>
  </r>
  <r>
    <x v="13"/>
    <x v="50"/>
    <x v="0"/>
    <x v="0"/>
    <x v="2"/>
    <x v="2"/>
    <n v="57269"/>
  </r>
  <r>
    <x v="13"/>
    <x v="50"/>
    <x v="0"/>
    <x v="0"/>
    <x v="3"/>
    <x v="10"/>
    <n v="-28615"/>
  </r>
  <r>
    <x v="13"/>
    <x v="50"/>
    <x v="0"/>
    <x v="0"/>
    <x v="3"/>
    <x v="11"/>
    <n v="0"/>
  </r>
  <r>
    <x v="13"/>
    <x v="50"/>
    <x v="0"/>
    <x v="0"/>
    <x v="3"/>
    <x v="12"/>
    <n v="804"/>
  </r>
  <r>
    <x v="13"/>
    <x v="50"/>
    <x v="0"/>
    <x v="0"/>
    <x v="3"/>
    <x v="13"/>
    <n v="17001"/>
  </r>
  <r>
    <x v="13"/>
    <x v="50"/>
    <x v="0"/>
    <x v="0"/>
    <x v="3"/>
    <x v="14"/>
    <n v="5767"/>
  </r>
  <r>
    <x v="13"/>
    <x v="50"/>
    <x v="0"/>
    <x v="0"/>
    <x v="3"/>
    <x v="15"/>
    <n v="0"/>
  </r>
  <r>
    <x v="13"/>
    <x v="50"/>
    <x v="0"/>
    <x v="0"/>
    <x v="4"/>
    <x v="4"/>
    <n v="998896"/>
  </r>
  <r>
    <x v="13"/>
    <x v="50"/>
    <x v="0"/>
    <x v="0"/>
    <x v="5"/>
    <x v="16"/>
    <n v="0"/>
  </r>
  <r>
    <x v="13"/>
    <x v="50"/>
    <x v="0"/>
    <x v="0"/>
    <x v="5"/>
    <x v="17"/>
    <n v="0"/>
  </r>
  <r>
    <x v="13"/>
    <x v="50"/>
    <x v="0"/>
    <x v="0"/>
    <x v="5"/>
    <x v="18"/>
    <n v="0"/>
  </r>
  <r>
    <x v="13"/>
    <x v="50"/>
    <x v="0"/>
    <x v="1"/>
    <x v="6"/>
    <x v="6"/>
    <n v="226615"/>
  </r>
  <r>
    <x v="13"/>
    <x v="50"/>
    <x v="0"/>
    <x v="2"/>
    <x v="7"/>
    <x v="7"/>
    <n v="652536"/>
  </r>
  <r>
    <x v="13"/>
    <x v="50"/>
    <x v="0"/>
    <x v="2"/>
    <x v="8"/>
    <x v="19"/>
    <n v="129321"/>
  </r>
  <r>
    <x v="13"/>
    <x v="50"/>
    <x v="0"/>
    <x v="2"/>
    <x v="8"/>
    <x v="20"/>
    <n v="14632"/>
  </r>
  <r>
    <x v="13"/>
    <x v="50"/>
    <x v="0"/>
    <x v="2"/>
    <x v="8"/>
    <x v="21"/>
    <n v="1024038"/>
  </r>
  <r>
    <x v="13"/>
    <x v="50"/>
    <x v="0"/>
    <x v="2"/>
    <x v="9"/>
    <x v="9"/>
    <n v="241717"/>
  </r>
  <r>
    <x v="13"/>
    <x v="50"/>
    <x v="1"/>
    <x v="0"/>
    <x v="0"/>
    <x v="0"/>
    <n v="136612"/>
  </r>
  <r>
    <x v="13"/>
    <x v="50"/>
    <x v="1"/>
    <x v="0"/>
    <x v="1"/>
    <x v="1"/>
    <n v="780413"/>
  </r>
  <r>
    <x v="13"/>
    <x v="50"/>
    <x v="1"/>
    <x v="0"/>
    <x v="2"/>
    <x v="2"/>
    <n v="59814"/>
  </r>
  <r>
    <x v="13"/>
    <x v="50"/>
    <x v="1"/>
    <x v="0"/>
    <x v="3"/>
    <x v="10"/>
    <n v="-38898"/>
  </r>
  <r>
    <x v="13"/>
    <x v="50"/>
    <x v="1"/>
    <x v="0"/>
    <x v="3"/>
    <x v="11"/>
    <n v="0"/>
  </r>
  <r>
    <x v="13"/>
    <x v="50"/>
    <x v="1"/>
    <x v="0"/>
    <x v="3"/>
    <x v="12"/>
    <n v="804"/>
  </r>
  <r>
    <x v="13"/>
    <x v="50"/>
    <x v="1"/>
    <x v="0"/>
    <x v="3"/>
    <x v="13"/>
    <n v="7639"/>
  </r>
  <r>
    <x v="13"/>
    <x v="50"/>
    <x v="1"/>
    <x v="0"/>
    <x v="3"/>
    <x v="14"/>
    <n v="5767"/>
  </r>
  <r>
    <x v="13"/>
    <x v="50"/>
    <x v="1"/>
    <x v="0"/>
    <x v="3"/>
    <x v="15"/>
    <n v="0"/>
  </r>
  <r>
    <x v="13"/>
    <x v="50"/>
    <x v="1"/>
    <x v="0"/>
    <x v="4"/>
    <x v="4"/>
    <n v="1047490"/>
  </r>
  <r>
    <x v="13"/>
    <x v="50"/>
    <x v="1"/>
    <x v="0"/>
    <x v="5"/>
    <x v="16"/>
    <n v="0"/>
  </r>
  <r>
    <x v="13"/>
    <x v="50"/>
    <x v="1"/>
    <x v="0"/>
    <x v="5"/>
    <x v="17"/>
    <n v="0"/>
  </r>
  <r>
    <x v="13"/>
    <x v="50"/>
    <x v="1"/>
    <x v="0"/>
    <x v="5"/>
    <x v="18"/>
    <n v="1066"/>
  </r>
  <r>
    <x v="13"/>
    <x v="50"/>
    <x v="1"/>
    <x v="1"/>
    <x v="6"/>
    <x v="6"/>
    <n v="246874"/>
  </r>
  <r>
    <x v="13"/>
    <x v="50"/>
    <x v="1"/>
    <x v="2"/>
    <x v="7"/>
    <x v="7"/>
    <n v="652536"/>
  </r>
  <r>
    <x v="13"/>
    <x v="50"/>
    <x v="1"/>
    <x v="2"/>
    <x v="8"/>
    <x v="19"/>
    <n v="125488"/>
  </r>
  <r>
    <x v="13"/>
    <x v="50"/>
    <x v="1"/>
    <x v="2"/>
    <x v="8"/>
    <x v="20"/>
    <n v="14632"/>
  </r>
  <r>
    <x v="13"/>
    <x v="50"/>
    <x v="1"/>
    <x v="2"/>
    <x v="8"/>
    <x v="21"/>
    <n v="1024038"/>
  </r>
  <r>
    <x v="13"/>
    <x v="50"/>
    <x v="1"/>
    <x v="2"/>
    <x v="9"/>
    <x v="9"/>
    <n v="478131"/>
  </r>
  <r>
    <x v="13"/>
    <x v="51"/>
    <x v="0"/>
    <x v="0"/>
    <x v="0"/>
    <x v="0"/>
    <n v="13988"/>
  </r>
  <r>
    <x v="13"/>
    <x v="51"/>
    <x v="0"/>
    <x v="0"/>
    <x v="1"/>
    <x v="1"/>
    <n v="184246"/>
  </r>
  <r>
    <x v="13"/>
    <x v="51"/>
    <x v="0"/>
    <x v="0"/>
    <x v="2"/>
    <x v="2"/>
    <n v="10249"/>
  </r>
  <r>
    <x v="13"/>
    <x v="51"/>
    <x v="0"/>
    <x v="0"/>
    <x v="3"/>
    <x v="10"/>
    <n v="-13317"/>
  </r>
  <r>
    <x v="13"/>
    <x v="51"/>
    <x v="0"/>
    <x v="0"/>
    <x v="3"/>
    <x v="11"/>
    <n v="0"/>
  </r>
  <r>
    <x v="13"/>
    <x v="51"/>
    <x v="0"/>
    <x v="0"/>
    <x v="3"/>
    <x v="12"/>
    <n v="0"/>
  </r>
  <r>
    <x v="13"/>
    <x v="51"/>
    <x v="0"/>
    <x v="0"/>
    <x v="3"/>
    <x v="13"/>
    <n v="7517"/>
  </r>
  <r>
    <x v="13"/>
    <x v="51"/>
    <x v="0"/>
    <x v="0"/>
    <x v="3"/>
    <x v="14"/>
    <n v="0"/>
  </r>
  <r>
    <x v="13"/>
    <x v="51"/>
    <x v="0"/>
    <x v="0"/>
    <x v="3"/>
    <x v="15"/>
    <n v="0"/>
  </r>
  <r>
    <x v="13"/>
    <x v="51"/>
    <x v="0"/>
    <x v="0"/>
    <x v="4"/>
    <x v="4"/>
    <n v="232385"/>
  </r>
  <r>
    <x v="13"/>
    <x v="51"/>
    <x v="0"/>
    <x v="0"/>
    <x v="5"/>
    <x v="16"/>
    <n v="0"/>
  </r>
  <r>
    <x v="13"/>
    <x v="51"/>
    <x v="0"/>
    <x v="0"/>
    <x v="5"/>
    <x v="17"/>
    <n v="0"/>
  </r>
  <r>
    <x v="13"/>
    <x v="51"/>
    <x v="0"/>
    <x v="0"/>
    <x v="5"/>
    <x v="18"/>
    <n v="0"/>
  </r>
  <r>
    <x v="13"/>
    <x v="51"/>
    <x v="0"/>
    <x v="1"/>
    <x v="6"/>
    <x v="6"/>
    <n v="18546"/>
  </r>
  <r>
    <x v="13"/>
    <x v="51"/>
    <x v="0"/>
    <x v="2"/>
    <x v="7"/>
    <x v="7"/>
    <n v="125325"/>
  </r>
  <r>
    <x v="13"/>
    <x v="51"/>
    <x v="0"/>
    <x v="2"/>
    <x v="8"/>
    <x v="19"/>
    <n v="43556"/>
  </r>
  <r>
    <x v="13"/>
    <x v="51"/>
    <x v="0"/>
    <x v="2"/>
    <x v="8"/>
    <x v="20"/>
    <n v="5487"/>
  </r>
  <r>
    <x v="13"/>
    <x v="51"/>
    <x v="0"/>
    <x v="2"/>
    <x v="8"/>
    <x v="21"/>
    <n v="216434"/>
  </r>
  <r>
    <x v="13"/>
    <x v="51"/>
    <x v="0"/>
    <x v="2"/>
    <x v="9"/>
    <x v="9"/>
    <n v="74412"/>
  </r>
  <r>
    <x v="13"/>
    <x v="51"/>
    <x v="1"/>
    <x v="0"/>
    <x v="0"/>
    <x v="0"/>
    <n v="19813"/>
  </r>
  <r>
    <x v="13"/>
    <x v="51"/>
    <x v="1"/>
    <x v="0"/>
    <x v="1"/>
    <x v="1"/>
    <n v="184132"/>
  </r>
  <r>
    <x v="13"/>
    <x v="51"/>
    <x v="1"/>
    <x v="0"/>
    <x v="2"/>
    <x v="2"/>
    <n v="10249"/>
  </r>
  <r>
    <x v="13"/>
    <x v="51"/>
    <x v="1"/>
    <x v="0"/>
    <x v="3"/>
    <x v="10"/>
    <n v="-15374"/>
  </r>
  <r>
    <x v="13"/>
    <x v="51"/>
    <x v="1"/>
    <x v="0"/>
    <x v="3"/>
    <x v="11"/>
    <n v="0"/>
  </r>
  <r>
    <x v="13"/>
    <x v="51"/>
    <x v="1"/>
    <x v="0"/>
    <x v="3"/>
    <x v="12"/>
    <n v="0"/>
  </r>
  <r>
    <x v="13"/>
    <x v="51"/>
    <x v="1"/>
    <x v="0"/>
    <x v="3"/>
    <x v="13"/>
    <n v="937"/>
  </r>
  <r>
    <x v="13"/>
    <x v="51"/>
    <x v="1"/>
    <x v="0"/>
    <x v="3"/>
    <x v="14"/>
    <n v="0"/>
  </r>
  <r>
    <x v="13"/>
    <x v="51"/>
    <x v="1"/>
    <x v="0"/>
    <x v="3"/>
    <x v="15"/>
    <n v="0"/>
  </r>
  <r>
    <x v="13"/>
    <x v="51"/>
    <x v="1"/>
    <x v="0"/>
    <x v="4"/>
    <x v="4"/>
    <n v="232491"/>
  </r>
  <r>
    <x v="13"/>
    <x v="51"/>
    <x v="1"/>
    <x v="0"/>
    <x v="5"/>
    <x v="16"/>
    <n v="0"/>
  </r>
  <r>
    <x v="13"/>
    <x v="51"/>
    <x v="1"/>
    <x v="0"/>
    <x v="5"/>
    <x v="17"/>
    <n v="0"/>
  </r>
  <r>
    <x v="13"/>
    <x v="51"/>
    <x v="1"/>
    <x v="0"/>
    <x v="5"/>
    <x v="18"/>
    <n v="-45"/>
  </r>
  <r>
    <x v="13"/>
    <x v="51"/>
    <x v="1"/>
    <x v="1"/>
    <x v="6"/>
    <x v="6"/>
    <n v="44537"/>
  </r>
  <r>
    <x v="13"/>
    <x v="51"/>
    <x v="1"/>
    <x v="2"/>
    <x v="7"/>
    <x v="7"/>
    <n v="125325"/>
  </r>
  <r>
    <x v="13"/>
    <x v="51"/>
    <x v="1"/>
    <x v="2"/>
    <x v="8"/>
    <x v="19"/>
    <n v="42323"/>
  </r>
  <r>
    <x v="13"/>
    <x v="51"/>
    <x v="1"/>
    <x v="2"/>
    <x v="8"/>
    <x v="20"/>
    <n v="5487"/>
  </r>
  <r>
    <x v="13"/>
    <x v="51"/>
    <x v="1"/>
    <x v="2"/>
    <x v="8"/>
    <x v="21"/>
    <n v="216434"/>
  </r>
  <r>
    <x v="13"/>
    <x v="51"/>
    <x v="1"/>
    <x v="2"/>
    <x v="9"/>
    <x v="9"/>
    <n v="116135"/>
  </r>
  <r>
    <x v="13"/>
    <x v="52"/>
    <x v="0"/>
    <x v="0"/>
    <x v="0"/>
    <x v="0"/>
    <n v="17098"/>
  </r>
  <r>
    <x v="13"/>
    <x v="52"/>
    <x v="0"/>
    <x v="0"/>
    <x v="1"/>
    <x v="1"/>
    <n v="189340"/>
  </r>
  <r>
    <x v="13"/>
    <x v="52"/>
    <x v="0"/>
    <x v="0"/>
    <x v="2"/>
    <x v="2"/>
    <n v="1402"/>
  </r>
  <r>
    <x v="13"/>
    <x v="52"/>
    <x v="0"/>
    <x v="0"/>
    <x v="3"/>
    <x v="10"/>
    <n v="-11812"/>
  </r>
  <r>
    <x v="13"/>
    <x v="52"/>
    <x v="0"/>
    <x v="0"/>
    <x v="3"/>
    <x v="11"/>
    <n v="1933"/>
  </r>
  <r>
    <x v="13"/>
    <x v="52"/>
    <x v="0"/>
    <x v="0"/>
    <x v="3"/>
    <x v="12"/>
    <n v="0"/>
  </r>
  <r>
    <x v="13"/>
    <x v="52"/>
    <x v="0"/>
    <x v="0"/>
    <x v="3"/>
    <x v="13"/>
    <n v="2199"/>
  </r>
  <r>
    <x v="13"/>
    <x v="52"/>
    <x v="0"/>
    <x v="0"/>
    <x v="3"/>
    <x v="14"/>
    <n v="0"/>
  </r>
  <r>
    <x v="13"/>
    <x v="52"/>
    <x v="0"/>
    <x v="0"/>
    <x v="3"/>
    <x v="15"/>
    <n v="0"/>
  </r>
  <r>
    <x v="13"/>
    <x v="52"/>
    <x v="0"/>
    <x v="0"/>
    <x v="4"/>
    <x v="4"/>
    <n v="183418"/>
  </r>
  <r>
    <x v="13"/>
    <x v="52"/>
    <x v="0"/>
    <x v="0"/>
    <x v="5"/>
    <x v="16"/>
    <n v="0"/>
  </r>
  <r>
    <x v="13"/>
    <x v="52"/>
    <x v="0"/>
    <x v="0"/>
    <x v="5"/>
    <x v="17"/>
    <n v="0"/>
  </r>
  <r>
    <x v="13"/>
    <x v="52"/>
    <x v="0"/>
    <x v="0"/>
    <x v="5"/>
    <x v="18"/>
    <n v="0"/>
  </r>
  <r>
    <x v="13"/>
    <x v="52"/>
    <x v="0"/>
    <x v="1"/>
    <x v="6"/>
    <x v="6"/>
    <n v="4152"/>
  </r>
  <r>
    <x v="13"/>
    <x v="52"/>
    <x v="0"/>
    <x v="2"/>
    <x v="7"/>
    <x v="7"/>
    <n v="103087"/>
  </r>
  <r>
    <x v="13"/>
    <x v="52"/>
    <x v="0"/>
    <x v="2"/>
    <x v="8"/>
    <x v="19"/>
    <n v="48722"/>
  </r>
  <r>
    <x v="13"/>
    <x v="52"/>
    <x v="0"/>
    <x v="2"/>
    <x v="8"/>
    <x v="20"/>
    <n v="0"/>
  </r>
  <r>
    <x v="13"/>
    <x v="52"/>
    <x v="0"/>
    <x v="2"/>
    <x v="8"/>
    <x v="21"/>
    <n v="198688"/>
  </r>
  <r>
    <x v="13"/>
    <x v="52"/>
    <x v="0"/>
    <x v="2"/>
    <x v="9"/>
    <x v="9"/>
    <n v="52593"/>
  </r>
  <r>
    <x v="13"/>
    <x v="52"/>
    <x v="1"/>
    <x v="0"/>
    <x v="0"/>
    <x v="0"/>
    <n v="18972"/>
  </r>
  <r>
    <x v="13"/>
    <x v="52"/>
    <x v="1"/>
    <x v="0"/>
    <x v="1"/>
    <x v="1"/>
    <n v="194149"/>
  </r>
  <r>
    <x v="13"/>
    <x v="52"/>
    <x v="1"/>
    <x v="0"/>
    <x v="2"/>
    <x v="2"/>
    <n v="1402"/>
  </r>
  <r>
    <x v="13"/>
    <x v="52"/>
    <x v="1"/>
    <x v="0"/>
    <x v="3"/>
    <x v="10"/>
    <n v="-13208"/>
  </r>
  <r>
    <x v="13"/>
    <x v="52"/>
    <x v="1"/>
    <x v="0"/>
    <x v="3"/>
    <x v="11"/>
    <n v="0"/>
  </r>
  <r>
    <x v="13"/>
    <x v="52"/>
    <x v="1"/>
    <x v="0"/>
    <x v="3"/>
    <x v="12"/>
    <n v="0"/>
  </r>
  <r>
    <x v="13"/>
    <x v="52"/>
    <x v="1"/>
    <x v="0"/>
    <x v="3"/>
    <x v="13"/>
    <n v="2199"/>
  </r>
  <r>
    <x v="13"/>
    <x v="52"/>
    <x v="1"/>
    <x v="0"/>
    <x v="3"/>
    <x v="14"/>
    <n v="0"/>
  </r>
  <r>
    <x v="13"/>
    <x v="52"/>
    <x v="1"/>
    <x v="0"/>
    <x v="3"/>
    <x v="15"/>
    <n v="0"/>
  </r>
  <r>
    <x v="13"/>
    <x v="52"/>
    <x v="1"/>
    <x v="0"/>
    <x v="4"/>
    <x v="4"/>
    <n v="183418"/>
  </r>
  <r>
    <x v="13"/>
    <x v="52"/>
    <x v="1"/>
    <x v="0"/>
    <x v="5"/>
    <x v="16"/>
    <n v="0"/>
  </r>
  <r>
    <x v="13"/>
    <x v="52"/>
    <x v="1"/>
    <x v="0"/>
    <x v="5"/>
    <x v="17"/>
    <n v="0"/>
  </r>
  <r>
    <x v="13"/>
    <x v="52"/>
    <x v="1"/>
    <x v="0"/>
    <x v="5"/>
    <x v="18"/>
    <n v="0"/>
  </r>
  <r>
    <x v="13"/>
    <x v="52"/>
    <x v="1"/>
    <x v="1"/>
    <x v="6"/>
    <x v="6"/>
    <n v="7206"/>
  </r>
  <r>
    <x v="13"/>
    <x v="52"/>
    <x v="1"/>
    <x v="2"/>
    <x v="7"/>
    <x v="7"/>
    <n v="103087"/>
  </r>
  <r>
    <x v="13"/>
    <x v="52"/>
    <x v="1"/>
    <x v="2"/>
    <x v="8"/>
    <x v="19"/>
    <n v="47990"/>
  </r>
  <r>
    <x v="13"/>
    <x v="52"/>
    <x v="1"/>
    <x v="2"/>
    <x v="8"/>
    <x v="20"/>
    <n v="0"/>
  </r>
  <r>
    <x v="13"/>
    <x v="52"/>
    <x v="1"/>
    <x v="2"/>
    <x v="8"/>
    <x v="21"/>
    <n v="198688"/>
  </r>
  <r>
    <x v="13"/>
    <x v="52"/>
    <x v="1"/>
    <x v="2"/>
    <x v="9"/>
    <x v="9"/>
    <n v="66391"/>
  </r>
  <r>
    <x v="13"/>
    <x v="53"/>
    <x v="0"/>
    <x v="0"/>
    <x v="0"/>
    <x v="0"/>
    <n v="9743"/>
  </r>
  <r>
    <x v="13"/>
    <x v="53"/>
    <x v="0"/>
    <x v="0"/>
    <x v="1"/>
    <x v="1"/>
    <n v="140210"/>
  </r>
  <r>
    <x v="13"/>
    <x v="53"/>
    <x v="0"/>
    <x v="0"/>
    <x v="2"/>
    <x v="2"/>
    <n v="0"/>
  </r>
  <r>
    <x v="13"/>
    <x v="53"/>
    <x v="0"/>
    <x v="0"/>
    <x v="3"/>
    <x v="10"/>
    <n v="-2644"/>
  </r>
  <r>
    <x v="13"/>
    <x v="53"/>
    <x v="0"/>
    <x v="0"/>
    <x v="3"/>
    <x v="11"/>
    <n v="611"/>
  </r>
  <r>
    <x v="13"/>
    <x v="53"/>
    <x v="0"/>
    <x v="0"/>
    <x v="3"/>
    <x v="12"/>
    <n v="20"/>
  </r>
  <r>
    <x v="13"/>
    <x v="53"/>
    <x v="0"/>
    <x v="0"/>
    <x v="3"/>
    <x v="13"/>
    <n v="3599"/>
  </r>
  <r>
    <x v="13"/>
    <x v="53"/>
    <x v="0"/>
    <x v="0"/>
    <x v="3"/>
    <x v="14"/>
    <n v="0"/>
  </r>
  <r>
    <x v="13"/>
    <x v="53"/>
    <x v="0"/>
    <x v="0"/>
    <x v="3"/>
    <x v="15"/>
    <n v="-130"/>
  </r>
  <r>
    <x v="13"/>
    <x v="53"/>
    <x v="0"/>
    <x v="0"/>
    <x v="4"/>
    <x v="4"/>
    <n v="20983"/>
  </r>
  <r>
    <x v="13"/>
    <x v="53"/>
    <x v="0"/>
    <x v="0"/>
    <x v="5"/>
    <x v="16"/>
    <n v="0"/>
  </r>
  <r>
    <x v="13"/>
    <x v="53"/>
    <x v="0"/>
    <x v="0"/>
    <x v="5"/>
    <x v="17"/>
    <n v="0"/>
  </r>
  <r>
    <x v="13"/>
    <x v="53"/>
    <x v="0"/>
    <x v="0"/>
    <x v="5"/>
    <x v="18"/>
    <n v="0"/>
  </r>
  <r>
    <x v="13"/>
    <x v="53"/>
    <x v="0"/>
    <x v="1"/>
    <x v="6"/>
    <x v="6"/>
    <n v="49673"/>
  </r>
  <r>
    <x v="13"/>
    <x v="53"/>
    <x v="0"/>
    <x v="2"/>
    <x v="7"/>
    <x v="7"/>
    <n v="0"/>
  </r>
  <r>
    <x v="13"/>
    <x v="53"/>
    <x v="0"/>
    <x v="2"/>
    <x v="8"/>
    <x v="19"/>
    <n v="126848"/>
  </r>
  <r>
    <x v="13"/>
    <x v="53"/>
    <x v="0"/>
    <x v="2"/>
    <x v="8"/>
    <x v="20"/>
    <n v="0"/>
  </r>
  <r>
    <x v="13"/>
    <x v="53"/>
    <x v="0"/>
    <x v="2"/>
    <x v="8"/>
    <x v="21"/>
    <n v="78982"/>
  </r>
  <r>
    <x v="13"/>
    <x v="53"/>
    <x v="0"/>
    <x v="2"/>
    <x v="9"/>
    <x v="9"/>
    <n v="13323"/>
  </r>
  <r>
    <x v="13"/>
    <x v="53"/>
    <x v="1"/>
    <x v="0"/>
    <x v="0"/>
    <x v="0"/>
    <n v="10247"/>
  </r>
  <r>
    <x v="13"/>
    <x v="53"/>
    <x v="1"/>
    <x v="0"/>
    <x v="1"/>
    <x v="1"/>
    <n v="141194"/>
  </r>
  <r>
    <x v="13"/>
    <x v="53"/>
    <x v="1"/>
    <x v="0"/>
    <x v="2"/>
    <x v="2"/>
    <n v="0"/>
  </r>
  <r>
    <x v="13"/>
    <x v="53"/>
    <x v="1"/>
    <x v="0"/>
    <x v="3"/>
    <x v="10"/>
    <n v="-2644"/>
  </r>
  <r>
    <x v="13"/>
    <x v="53"/>
    <x v="1"/>
    <x v="0"/>
    <x v="3"/>
    <x v="11"/>
    <n v="0"/>
  </r>
  <r>
    <x v="13"/>
    <x v="53"/>
    <x v="1"/>
    <x v="0"/>
    <x v="3"/>
    <x v="12"/>
    <n v="20"/>
  </r>
  <r>
    <x v="13"/>
    <x v="53"/>
    <x v="1"/>
    <x v="0"/>
    <x v="3"/>
    <x v="13"/>
    <n v="3599"/>
  </r>
  <r>
    <x v="13"/>
    <x v="53"/>
    <x v="1"/>
    <x v="0"/>
    <x v="3"/>
    <x v="14"/>
    <n v="0"/>
  </r>
  <r>
    <x v="13"/>
    <x v="53"/>
    <x v="1"/>
    <x v="0"/>
    <x v="3"/>
    <x v="15"/>
    <n v="-130"/>
  </r>
  <r>
    <x v="13"/>
    <x v="53"/>
    <x v="1"/>
    <x v="0"/>
    <x v="4"/>
    <x v="4"/>
    <n v="20983"/>
  </r>
  <r>
    <x v="13"/>
    <x v="53"/>
    <x v="1"/>
    <x v="0"/>
    <x v="5"/>
    <x v="16"/>
    <n v="0"/>
  </r>
  <r>
    <x v="13"/>
    <x v="53"/>
    <x v="1"/>
    <x v="0"/>
    <x v="5"/>
    <x v="17"/>
    <n v="0"/>
  </r>
  <r>
    <x v="13"/>
    <x v="53"/>
    <x v="1"/>
    <x v="0"/>
    <x v="5"/>
    <x v="18"/>
    <n v="0"/>
  </r>
  <r>
    <x v="13"/>
    <x v="53"/>
    <x v="1"/>
    <x v="1"/>
    <x v="6"/>
    <x v="6"/>
    <n v="48551"/>
  </r>
  <r>
    <x v="13"/>
    <x v="53"/>
    <x v="1"/>
    <x v="2"/>
    <x v="7"/>
    <x v="7"/>
    <n v="0"/>
  </r>
  <r>
    <x v="13"/>
    <x v="53"/>
    <x v="1"/>
    <x v="2"/>
    <x v="8"/>
    <x v="19"/>
    <n v="126848"/>
  </r>
  <r>
    <x v="13"/>
    <x v="53"/>
    <x v="1"/>
    <x v="2"/>
    <x v="8"/>
    <x v="20"/>
    <n v="0"/>
  </r>
  <r>
    <x v="13"/>
    <x v="53"/>
    <x v="1"/>
    <x v="2"/>
    <x v="8"/>
    <x v="21"/>
    <n v="78982"/>
  </r>
  <r>
    <x v="13"/>
    <x v="53"/>
    <x v="1"/>
    <x v="2"/>
    <x v="9"/>
    <x v="9"/>
    <n v="14300"/>
  </r>
  <r>
    <x v="13"/>
    <x v="54"/>
    <x v="0"/>
    <x v="0"/>
    <x v="0"/>
    <x v="0"/>
    <n v="60395"/>
  </r>
  <r>
    <x v="13"/>
    <x v="54"/>
    <x v="0"/>
    <x v="0"/>
    <x v="1"/>
    <x v="1"/>
    <n v="588292"/>
  </r>
  <r>
    <x v="13"/>
    <x v="54"/>
    <x v="0"/>
    <x v="0"/>
    <x v="2"/>
    <x v="2"/>
    <n v="10704"/>
  </r>
  <r>
    <x v="13"/>
    <x v="54"/>
    <x v="0"/>
    <x v="0"/>
    <x v="3"/>
    <x v="10"/>
    <n v="-27278"/>
  </r>
  <r>
    <x v="13"/>
    <x v="54"/>
    <x v="0"/>
    <x v="0"/>
    <x v="3"/>
    <x v="11"/>
    <n v="13927"/>
  </r>
  <r>
    <x v="13"/>
    <x v="54"/>
    <x v="0"/>
    <x v="0"/>
    <x v="3"/>
    <x v="12"/>
    <n v="83"/>
  </r>
  <r>
    <x v="13"/>
    <x v="54"/>
    <x v="0"/>
    <x v="0"/>
    <x v="3"/>
    <x v="13"/>
    <n v="7429"/>
  </r>
  <r>
    <x v="13"/>
    <x v="54"/>
    <x v="0"/>
    <x v="0"/>
    <x v="3"/>
    <x v="14"/>
    <n v="0"/>
  </r>
  <r>
    <x v="13"/>
    <x v="54"/>
    <x v="0"/>
    <x v="0"/>
    <x v="3"/>
    <x v="15"/>
    <n v="0"/>
  </r>
  <r>
    <x v="13"/>
    <x v="54"/>
    <x v="0"/>
    <x v="0"/>
    <x v="4"/>
    <x v="4"/>
    <n v="702610"/>
  </r>
  <r>
    <x v="13"/>
    <x v="54"/>
    <x v="0"/>
    <x v="0"/>
    <x v="5"/>
    <x v="16"/>
    <n v="0"/>
  </r>
  <r>
    <x v="13"/>
    <x v="54"/>
    <x v="0"/>
    <x v="0"/>
    <x v="5"/>
    <x v="17"/>
    <n v="0"/>
  </r>
  <r>
    <x v="13"/>
    <x v="54"/>
    <x v="0"/>
    <x v="0"/>
    <x v="5"/>
    <x v="18"/>
    <n v="0"/>
  </r>
  <r>
    <x v="13"/>
    <x v="54"/>
    <x v="0"/>
    <x v="1"/>
    <x v="6"/>
    <x v="6"/>
    <n v="-37157"/>
  </r>
  <r>
    <x v="13"/>
    <x v="54"/>
    <x v="0"/>
    <x v="2"/>
    <x v="7"/>
    <x v="7"/>
    <n v="402773"/>
  </r>
  <r>
    <x v="13"/>
    <x v="54"/>
    <x v="0"/>
    <x v="2"/>
    <x v="8"/>
    <x v="19"/>
    <n v="98633"/>
  </r>
  <r>
    <x v="13"/>
    <x v="54"/>
    <x v="0"/>
    <x v="2"/>
    <x v="8"/>
    <x v="20"/>
    <n v="10760"/>
  </r>
  <r>
    <x v="13"/>
    <x v="54"/>
    <x v="0"/>
    <x v="2"/>
    <x v="8"/>
    <x v="21"/>
    <n v="612548"/>
  </r>
  <r>
    <x v="13"/>
    <x v="54"/>
    <x v="0"/>
    <x v="2"/>
    <x v="9"/>
    <x v="9"/>
    <n v="205969"/>
  </r>
  <r>
    <x v="13"/>
    <x v="54"/>
    <x v="1"/>
    <x v="0"/>
    <x v="0"/>
    <x v="0"/>
    <n v="71557"/>
  </r>
  <r>
    <x v="13"/>
    <x v="54"/>
    <x v="1"/>
    <x v="0"/>
    <x v="1"/>
    <x v="1"/>
    <n v="624828"/>
  </r>
  <r>
    <x v="13"/>
    <x v="54"/>
    <x v="1"/>
    <x v="0"/>
    <x v="2"/>
    <x v="2"/>
    <n v="10704"/>
  </r>
  <r>
    <x v="13"/>
    <x v="54"/>
    <x v="1"/>
    <x v="0"/>
    <x v="3"/>
    <x v="10"/>
    <n v="-38458"/>
  </r>
  <r>
    <x v="13"/>
    <x v="54"/>
    <x v="1"/>
    <x v="0"/>
    <x v="3"/>
    <x v="11"/>
    <n v="0"/>
  </r>
  <r>
    <x v="13"/>
    <x v="54"/>
    <x v="1"/>
    <x v="0"/>
    <x v="3"/>
    <x v="12"/>
    <n v="83"/>
  </r>
  <r>
    <x v="13"/>
    <x v="54"/>
    <x v="1"/>
    <x v="0"/>
    <x v="3"/>
    <x v="13"/>
    <n v="7507"/>
  </r>
  <r>
    <x v="13"/>
    <x v="54"/>
    <x v="1"/>
    <x v="0"/>
    <x v="3"/>
    <x v="14"/>
    <n v="0"/>
  </r>
  <r>
    <x v="13"/>
    <x v="54"/>
    <x v="1"/>
    <x v="0"/>
    <x v="3"/>
    <x v="15"/>
    <n v="0"/>
  </r>
  <r>
    <x v="13"/>
    <x v="54"/>
    <x v="1"/>
    <x v="0"/>
    <x v="4"/>
    <x v="4"/>
    <n v="702713"/>
  </r>
  <r>
    <x v="13"/>
    <x v="54"/>
    <x v="1"/>
    <x v="0"/>
    <x v="5"/>
    <x v="16"/>
    <n v="0"/>
  </r>
  <r>
    <x v="13"/>
    <x v="54"/>
    <x v="1"/>
    <x v="0"/>
    <x v="5"/>
    <x v="17"/>
    <n v="0"/>
  </r>
  <r>
    <x v="13"/>
    <x v="54"/>
    <x v="1"/>
    <x v="0"/>
    <x v="5"/>
    <x v="18"/>
    <n v="-70"/>
  </r>
  <r>
    <x v="13"/>
    <x v="54"/>
    <x v="1"/>
    <x v="1"/>
    <x v="6"/>
    <x v="6"/>
    <n v="-28732"/>
  </r>
  <r>
    <x v="13"/>
    <x v="54"/>
    <x v="1"/>
    <x v="2"/>
    <x v="7"/>
    <x v="7"/>
    <n v="402773"/>
  </r>
  <r>
    <x v="13"/>
    <x v="54"/>
    <x v="1"/>
    <x v="2"/>
    <x v="8"/>
    <x v="19"/>
    <n v="95036"/>
  </r>
  <r>
    <x v="13"/>
    <x v="54"/>
    <x v="1"/>
    <x v="2"/>
    <x v="8"/>
    <x v="20"/>
    <n v="10760"/>
  </r>
  <r>
    <x v="13"/>
    <x v="54"/>
    <x v="1"/>
    <x v="2"/>
    <x v="8"/>
    <x v="21"/>
    <n v="612548"/>
  </r>
  <r>
    <x v="13"/>
    <x v="54"/>
    <x v="1"/>
    <x v="2"/>
    <x v="9"/>
    <x v="9"/>
    <n v="290891"/>
  </r>
  <r>
    <x v="13"/>
    <x v="55"/>
    <x v="0"/>
    <x v="0"/>
    <x v="0"/>
    <x v="0"/>
    <n v="48188"/>
  </r>
  <r>
    <x v="13"/>
    <x v="55"/>
    <x v="0"/>
    <x v="0"/>
    <x v="1"/>
    <x v="1"/>
    <n v="591787"/>
  </r>
  <r>
    <x v="13"/>
    <x v="55"/>
    <x v="0"/>
    <x v="0"/>
    <x v="2"/>
    <x v="2"/>
    <n v="4282"/>
  </r>
  <r>
    <x v="13"/>
    <x v="55"/>
    <x v="0"/>
    <x v="0"/>
    <x v="3"/>
    <x v="10"/>
    <n v="-68428"/>
  </r>
  <r>
    <x v="13"/>
    <x v="55"/>
    <x v="0"/>
    <x v="0"/>
    <x v="3"/>
    <x v="11"/>
    <n v="9430"/>
  </r>
  <r>
    <x v="13"/>
    <x v="55"/>
    <x v="0"/>
    <x v="0"/>
    <x v="3"/>
    <x v="12"/>
    <n v="477"/>
  </r>
  <r>
    <x v="13"/>
    <x v="55"/>
    <x v="0"/>
    <x v="0"/>
    <x v="3"/>
    <x v="13"/>
    <n v="3751"/>
  </r>
  <r>
    <x v="13"/>
    <x v="55"/>
    <x v="0"/>
    <x v="0"/>
    <x v="3"/>
    <x v="14"/>
    <n v="3059"/>
  </r>
  <r>
    <x v="13"/>
    <x v="55"/>
    <x v="0"/>
    <x v="0"/>
    <x v="3"/>
    <x v="15"/>
    <n v="16816"/>
  </r>
  <r>
    <x v="13"/>
    <x v="55"/>
    <x v="0"/>
    <x v="0"/>
    <x v="4"/>
    <x v="4"/>
    <n v="531083"/>
  </r>
  <r>
    <x v="13"/>
    <x v="55"/>
    <x v="0"/>
    <x v="0"/>
    <x v="5"/>
    <x v="16"/>
    <n v="0"/>
  </r>
  <r>
    <x v="13"/>
    <x v="55"/>
    <x v="0"/>
    <x v="0"/>
    <x v="5"/>
    <x v="17"/>
    <n v="0"/>
  </r>
  <r>
    <x v="13"/>
    <x v="55"/>
    <x v="0"/>
    <x v="0"/>
    <x v="5"/>
    <x v="18"/>
    <n v="0"/>
  </r>
  <r>
    <x v="13"/>
    <x v="55"/>
    <x v="0"/>
    <x v="1"/>
    <x v="6"/>
    <x v="6"/>
    <n v="102663"/>
  </r>
  <r>
    <x v="13"/>
    <x v="55"/>
    <x v="0"/>
    <x v="2"/>
    <x v="7"/>
    <x v="7"/>
    <n v="315106"/>
  </r>
  <r>
    <x v="13"/>
    <x v="55"/>
    <x v="0"/>
    <x v="2"/>
    <x v="8"/>
    <x v="19"/>
    <n v="212330"/>
  </r>
  <r>
    <x v="13"/>
    <x v="55"/>
    <x v="0"/>
    <x v="2"/>
    <x v="8"/>
    <x v="20"/>
    <n v="9294"/>
  </r>
  <r>
    <x v="13"/>
    <x v="55"/>
    <x v="0"/>
    <x v="2"/>
    <x v="8"/>
    <x v="21"/>
    <n v="607988"/>
  </r>
  <r>
    <x v="13"/>
    <x v="55"/>
    <x v="0"/>
    <x v="2"/>
    <x v="9"/>
    <x v="9"/>
    <n v="168180"/>
  </r>
  <r>
    <x v="13"/>
    <x v="55"/>
    <x v="1"/>
    <x v="0"/>
    <x v="0"/>
    <x v="0"/>
    <n v="81876"/>
  </r>
  <r>
    <x v="13"/>
    <x v="55"/>
    <x v="1"/>
    <x v="0"/>
    <x v="1"/>
    <x v="1"/>
    <n v="643121"/>
  </r>
  <r>
    <x v="13"/>
    <x v="55"/>
    <x v="1"/>
    <x v="0"/>
    <x v="2"/>
    <x v="2"/>
    <n v="4282"/>
  </r>
  <r>
    <x v="13"/>
    <x v="55"/>
    <x v="1"/>
    <x v="0"/>
    <x v="3"/>
    <x v="10"/>
    <n v="-101848"/>
  </r>
  <r>
    <x v="13"/>
    <x v="55"/>
    <x v="1"/>
    <x v="0"/>
    <x v="3"/>
    <x v="11"/>
    <n v="0"/>
  </r>
  <r>
    <x v="13"/>
    <x v="55"/>
    <x v="1"/>
    <x v="0"/>
    <x v="3"/>
    <x v="12"/>
    <n v="477"/>
  </r>
  <r>
    <x v="13"/>
    <x v="55"/>
    <x v="1"/>
    <x v="0"/>
    <x v="3"/>
    <x v="13"/>
    <n v="5177"/>
  </r>
  <r>
    <x v="13"/>
    <x v="55"/>
    <x v="1"/>
    <x v="0"/>
    <x v="3"/>
    <x v="14"/>
    <n v="3059"/>
  </r>
  <r>
    <x v="13"/>
    <x v="55"/>
    <x v="1"/>
    <x v="0"/>
    <x v="3"/>
    <x v="15"/>
    <n v="16816"/>
  </r>
  <r>
    <x v="13"/>
    <x v="55"/>
    <x v="1"/>
    <x v="0"/>
    <x v="4"/>
    <x v="4"/>
    <n v="535556"/>
  </r>
  <r>
    <x v="13"/>
    <x v="55"/>
    <x v="1"/>
    <x v="0"/>
    <x v="5"/>
    <x v="16"/>
    <n v="10537"/>
  </r>
  <r>
    <x v="13"/>
    <x v="55"/>
    <x v="1"/>
    <x v="0"/>
    <x v="5"/>
    <x v="17"/>
    <n v="0"/>
  </r>
  <r>
    <x v="13"/>
    <x v="55"/>
    <x v="1"/>
    <x v="0"/>
    <x v="5"/>
    <x v="18"/>
    <n v="0"/>
  </r>
  <r>
    <x v="13"/>
    <x v="55"/>
    <x v="1"/>
    <x v="1"/>
    <x v="6"/>
    <x v="6"/>
    <n v="100449"/>
  </r>
  <r>
    <x v="13"/>
    <x v="55"/>
    <x v="1"/>
    <x v="2"/>
    <x v="7"/>
    <x v="7"/>
    <n v="315106"/>
  </r>
  <r>
    <x v="13"/>
    <x v="55"/>
    <x v="1"/>
    <x v="2"/>
    <x v="8"/>
    <x v="19"/>
    <n v="206722"/>
  </r>
  <r>
    <x v="13"/>
    <x v="55"/>
    <x v="1"/>
    <x v="2"/>
    <x v="8"/>
    <x v="20"/>
    <n v="9294"/>
  </r>
  <r>
    <x v="13"/>
    <x v="55"/>
    <x v="1"/>
    <x v="2"/>
    <x v="8"/>
    <x v="21"/>
    <n v="607988"/>
  </r>
  <r>
    <x v="13"/>
    <x v="55"/>
    <x v="1"/>
    <x v="2"/>
    <x v="9"/>
    <x v="9"/>
    <n v="291956"/>
  </r>
  <r>
    <x v="13"/>
    <x v="56"/>
    <x v="0"/>
    <x v="0"/>
    <x v="0"/>
    <x v="0"/>
    <n v="16137"/>
  </r>
  <r>
    <x v="13"/>
    <x v="56"/>
    <x v="0"/>
    <x v="0"/>
    <x v="1"/>
    <x v="1"/>
    <n v="334329"/>
  </r>
  <r>
    <x v="13"/>
    <x v="56"/>
    <x v="0"/>
    <x v="0"/>
    <x v="2"/>
    <x v="2"/>
    <n v="0"/>
  </r>
  <r>
    <x v="13"/>
    <x v="56"/>
    <x v="0"/>
    <x v="0"/>
    <x v="3"/>
    <x v="10"/>
    <n v="-26153"/>
  </r>
  <r>
    <x v="13"/>
    <x v="56"/>
    <x v="0"/>
    <x v="0"/>
    <x v="3"/>
    <x v="11"/>
    <n v="0"/>
  </r>
  <r>
    <x v="13"/>
    <x v="56"/>
    <x v="0"/>
    <x v="0"/>
    <x v="3"/>
    <x v="12"/>
    <n v="9"/>
  </r>
  <r>
    <x v="13"/>
    <x v="56"/>
    <x v="0"/>
    <x v="0"/>
    <x v="3"/>
    <x v="13"/>
    <n v="18735"/>
  </r>
  <r>
    <x v="13"/>
    <x v="56"/>
    <x v="0"/>
    <x v="0"/>
    <x v="3"/>
    <x v="14"/>
    <n v="0"/>
  </r>
  <r>
    <x v="13"/>
    <x v="56"/>
    <x v="0"/>
    <x v="0"/>
    <x v="3"/>
    <x v="15"/>
    <n v="0"/>
  </r>
  <r>
    <x v="13"/>
    <x v="56"/>
    <x v="0"/>
    <x v="0"/>
    <x v="4"/>
    <x v="4"/>
    <n v="404112"/>
  </r>
  <r>
    <x v="13"/>
    <x v="56"/>
    <x v="0"/>
    <x v="0"/>
    <x v="5"/>
    <x v="16"/>
    <n v="0"/>
  </r>
  <r>
    <x v="13"/>
    <x v="56"/>
    <x v="0"/>
    <x v="0"/>
    <x v="5"/>
    <x v="17"/>
    <n v="0"/>
  </r>
  <r>
    <x v="13"/>
    <x v="56"/>
    <x v="0"/>
    <x v="0"/>
    <x v="5"/>
    <x v="18"/>
    <n v="0"/>
  </r>
  <r>
    <x v="13"/>
    <x v="56"/>
    <x v="0"/>
    <x v="1"/>
    <x v="6"/>
    <x v="6"/>
    <n v="-5278"/>
  </r>
  <r>
    <x v="13"/>
    <x v="56"/>
    <x v="0"/>
    <x v="2"/>
    <x v="7"/>
    <x v="7"/>
    <n v="158242"/>
  </r>
  <r>
    <x v="13"/>
    <x v="56"/>
    <x v="0"/>
    <x v="2"/>
    <x v="8"/>
    <x v="19"/>
    <n v="93490"/>
  </r>
  <r>
    <x v="13"/>
    <x v="56"/>
    <x v="0"/>
    <x v="2"/>
    <x v="8"/>
    <x v="20"/>
    <n v="5349"/>
  </r>
  <r>
    <x v="13"/>
    <x v="56"/>
    <x v="0"/>
    <x v="2"/>
    <x v="8"/>
    <x v="21"/>
    <n v="288124"/>
  </r>
  <r>
    <x v="13"/>
    <x v="56"/>
    <x v="0"/>
    <x v="2"/>
    <x v="9"/>
    <x v="9"/>
    <n v="211504"/>
  </r>
  <r>
    <x v="13"/>
    <x v="56"/>
    <x v="1"/>
    <x v="0"/>
    <x v="0"/>
    <x v="0"/>
    <n v="38109"/>
  </r>
  <r>
    <x v="13"/>
    <x v="56"/>
    <x v="1"/>
    <x v="0"/>
    <x v="1"/>
    <x v="1"/>
    <n v="342364"/>
  </r>
  <r>
    <x v="13"/>
    <x v="56"/>
    <x v="1"/>
    <x v="0"/>
    <x v="2"/>
    <x v="2"/>
    <n v="0"/>
  </r>
  <r>
    <x v="13"/>
    <x v="56"/>
    <x v="1"/>
    <x v="0"/>
    <x v="3"/>
    <x v="10"/>
    <n v="-37721"/>
  </r>
  <r>
    <x v="13"/>
    <x v="56"/>
    <x v="1"/>
    <x v="0"/>
    <x v="3"/>
    <x v="11"/>
    <n v="0"/>
  </r>
  <r>
    <x v="13"/>
    <x v="56"/>
    <x v="1"/>
    <x v="0"/>
    <x v="3"/>
    <x v="12"/>
    <n v="9"/>
  </r>
  <r>
    <x v="13"/>
    <x v="56"/>
    <x v="1"/>
    <x v="0"/>
    <x v="3"/>
    <x v="13"/>
    <n v="1821"/>
  </r>
  <r>
    <x v="13"/>
    <x v="56"/>
    <x v="1"/>
    <x v="0"/>
    <x v="3"/>
    <x v="14"/>
    <n v="0"/>
  </r>
  <r>
    <x v="13"/>
    <x v="56"/>
    <x v="1"/>
    <x v="0"/>
    <x v="3"/>
    <x v="15"/>
    <n v="0"/>
  </r>
  <r>
    <x v="13"/>
    <x v="56"/>
    <x v="1"/>
    <x v="0"/>
    <x v="4"/>
    <x v="4"/>
    <n v="422479"/>
  </r>
  <r>
    <x v="13"/>
    <x v="56"/>
    <x v="1"/>
    <x v="0"/>
    <x v="5"/>
    <x v="16"/>
    <n v="0"/>
  </r>
  <r>
    <x v="13"/>
    <x v="56"/>
    <x v="1"/>
    <x v="0"/>
    <x v="5"/>
    <x v="17"/>
    <n v="0"/>
  </r>
  <r>
    <x v="13"/>
    <x v="56"/>
    <x v="1"/>
    <x v="0"/>
    <x v="5"/>
    <x v="18"/>
    <n v="-9077"/>
  </r>
  <r>
    <x v="13"/>
    <x v="56"/>
    <x v="1"/>
    <x v="1"/>
    <x v="6"/>
    <x v="6"/>
    <n v="20009"/>
  </r>
  <r>
    <x v="13"/>
    <x v="56"/>
    <x v="1"/>
    <x v="2"/>
    <x v="7"/>
    <x v="7"/>
    <n v="158242"/>
  </r>
  <r>
    <x v="13"/>
    <x v="56"/>
    <x v="1"/>
    <x v="2"/>
    <x v="8"/>
    <x v="19"/>
    <n v="90043"/>
  </r>
  <r>
    <x v="13"/>
    <x v="56"/>
    <x v="1"/>
    <x v="2"/>
    <x v="8"/>
    <x v="20"/>
    <n v="5349"/>
  </r>
  <r>
    <x v="13"/>
    <x v="56"/>
    <x v="1"/>
    <x v="2"/>
    <x v="8"/>
    <x v="21"/>
    <n v="288124"/>
  </r>
  <r>
    <x v="13"/>
    <x v="56"/>
    <x v="1"/>
    <x v="2"/>
    <x v="9"/>
    <x v="9"/>
    <n v="326171"/>
  </r>
  <r>
    <x v="13"/>
    <x v="57"/>
    <x v="0"/>
    <x v="0"/>
    <x v="0"/>
    <x v="0"/>
    <n v="78956"/>
  </r>
  <r>
    <x v="13"/>
    <x v="57"/>
    <x v="0"/>
    <x v="0"/>
    <x v="1"/>
    <x v="1"/>
    <n v="754200"/>
  </r>
  <r>
    <x v="13"/>
    <x v="57"/>
    <x v="0"/>
    <x v="0"/>
    <x v="2"/>
    <x v="2"/>
    <n v="52696"/>
  </r>
  <r>
    <x v="13"/>
    <x v="57"/>
    <x v="0"/>
    <x v="0"/>
    <x v="3"/>
    <x v="10"/>
    <n v="-140323"/>
  </r>
  <r>
    <x v="13"/>
    <x v="57"/>
    <x v="0"/>
    <x v="0"/>
    <x v="3"/>
    <x v="11"/>
    <n v="0"/>
  </r>
  <r>
    <x v="13"/>
    <x v="57"/>
    <x v="0"/>
    <x v="0"/>
    <x v="3"/>
    <x v="12"/>
    <n v="0"/>
  </r>
  <r>
    <x v="13"/>
    <x v="57"/>
    <x v="0"/>
    <x v="0"/>
    <x v="3"/>
    <x v="13"/>
    <n v="7898"/>
  </r>
  <r>
    <x v="13"/>
    <x v="57"/>
    <x v="0"/>
    <x v="0"/>
    <x v="3"/>
    <x v="14"/>
    <n v="0"/>
  </r>
  <r>
    <x v="13"/>
    <x v="57"/>
    <x v="0"/>
    <x v="0"/>
    <x v="3"/>
    <x v="15"/>
    <n v="0"/>
  </r>
  <r>
    <x v="13"/>
    <x v="57"/>
    <x v="0"/>
    <x v="0"/>
    <x v="4"/>
    <x v="4"/>
    <n v="1112882"/>
  </r>
  <r>
    <x v="13"/>
    <x v="57"/>
    <x v="0"/>
    <x v="0"/>
    <x v="5"/>
    <x v="16"/>
    <n v="0"/>
  </r>
  <r>
    <x v="13"/>
    <x v="57"/>
    <x v="0"/>
    <x v="0"/>
    <x v="5"/>
    <x v="17"/>
    <n v="0"/>
  </r>
  <r>
    <x v="13"/>
    <x v="57"/>
    <x v="0"/>
    <x v="0"/>
    <x v="5"/>
    <x v="18"/>
    <n v="0"/>
  </r>
  <r>
    <x v="13"/>
    <x v="57"/>
    <x v="0"/>
    <x v="1"/>
    <x v="6"/>
    <x v="6"/>
    <n v="8044"/>
  </r>
  <r>
    <x v="13"/>
    <x v="57"/>
    <x v="0"/>
    <x v="2"/>
    <x v="7"/>
    <x v="7"/>
    <n v="474824"/>
  </r>
  <r>
    <x v="13"/>
    <x v="57"/>
    <x v="0"/>
    <x v="2"/>
    <x v="8"/>
    <x v="19"/>
    <n v="148216"/>
  </r>
  <r>
    <x v="13"/>
    <x v="57"/>
    <x v="0"/>
    <x v="2"/>
    <x v="8"/>
    <x v="20"/>
    <n v="48708"/>
  </r>
  <r>
    <x v="13"/>
    <x v="57"/>
    <x v="0"/>
    <x v="2"/>
    <x v="8"/>
    <x v="21"/>
    <n v="932097"/>
  </r>
  <r>
    <x v="13"/>
    <x v="57"/>
    <x v="0"/>
    <x v="2"/>
    <x v="9"/>
    <x v="9"/>
    <n v="535358"/>
  </r>
  <r>
    <x v="13"/>
    <x v="57"/>
    <x v="1"/>
    <x v="0"/>
    <x v="0"/>
    <x v="0"/>
    <n v="93947"/>
  </r>
  <r>
    <x v="13"/>
    <x v="57"/>
    <x v="1"/>
    <x v="0"/>
    <x v="1"/>
    <x v="1"/>
    <n v="792773"/>
  </r>
  <r>
    <x v="13"/>
    <x v="57"/>
    <x v="1"/>
    <x v="0"/>
    <x v="2"/>
    <x v="2"/>
    <n v="52696"/>
  </r>
  <r>
    <x v="13"/>
    <x v="57"/>
    <x v="1"/>
    <x v="0"/>
    <x v="3"/>
    <x v="10"/>
    <n v="-145082"/>
  </r>
  <r>
    <x v="13"/>
    <x v="57"/>
    <x v="1"/>
    <x v="0"/>
    <x v="3"/>
    <x v="11"/>
    <n v="0"/>
  </r>
  <r>
    <x v="13"/>
    <x v="57"/>
    <x v="1"/>
    <x v="0"/>
    <x v="3"/>
    <x v="12"/>
    <n v="0"/>
  </r>
  <r>
    <x v="13"/>
    <x v="57"/>
    <x v="1"/>
    <x v="0"/>
    <x v="3"/>
    <x v="13"/>
    <n v="1982"/>
  </r>
  <r>
    <x v="13"/>
    <x v="57"/>
    <x v="1"/>
    <x v="0"/>
    <x v="3"/>
    <x v="14"/>
    <n v="0"/>
  </r>
  <r>
    <x v="13"/>
    <x v="57"/>
    <x v="1"/>
    <x v="0"/>
    <x v="3"/>
    <x v="15"/>
    <n v="0"/>
  </r>
  <r>
    <x v="13"/>
    <x v="57"/>
    <x v="1"/>
    <x v="0"/>
    <x v="4"/>
    <x v="4"/>
    <n v="1114205"/>
  </r>
  <r>
    <x v="13"/>
    <x v="57"/>
    <x v="1"/>
    <x v="0"/>
    <x v="5"/>
    <x v="16"/>
    <n v="0"/>
  </r>
  <r>
    <x v="13"/>
    <x v="57"/>
    <x v="1"/>
    <x v="0"/>
    <x v="5"/>
    <x v="17"/>
    <n v="0"/>
  </r>
  <r>
    <x v="13"/>
    <x v="57"/>
    <x v="1"/>
    <x v="0"/>
    <x v="5"/>
    <x v="18"/>
    <n v="0"/>
  </r>
  <r>
    <x v="13"/>
    <x v="57"/>
    <x v="1"/>
    <x v="1"/>
    <x v="6"/>
    <x v="6"/>
    <n v="19905"/>
  </r>
  <r>
    <x v="13"/>
    <x v="57"/>
    <x v="1"/>
    <x v="2"/>
    <x v="7"/>
    <x v="7"/>
    <n v="474824"/>
  </r>
  <r>
    <x v="13"/>
    <x v="57"/>
    <x v="1"/>
    <x v="2"/>
    <x v="8"/>
    <x v="19"/>
    <n v="144538"/>
  </r>
  <r>
    <x v="13"/>
    <x v="57"/>
    <x v="1"/>
    <x v="2"/>
    <x v="8"/>
    <x v="20"/>
    <n v="48708"/>
  </r>
  <r>
    <x v="13"/>
    <x v="57"/>
    <x v="1"/>
    <x v="2"/>
    <x v="8"/>
    <x v="21"/>
    <n v="932097"/>
  </r>
  <r>
    <x v="13"/>
    <x v="57"/>
    <x v="1"/>
    <x v="2"/>
    <x v="9"/>
    <x v="9"/>
    <n v="616459"/>
  </r>
  <r>
    <x v="13"/>
    <x v="58"/>
    <x v="0"/>
    <x v="0"/>
    <x v="0"/>
    <x v="0"/>
    <n v="89764"/>
  </r>
  <r>
    <x v="13"/>
    <x v="58"/>
    <x v="0"/>
    <x v="0"/>
    <x v="1"/>
    <x v="1"/>
    <n v="653584"/>
  </r>
  <r>
    <x v="13"/>
    <x v="58"/>
    <x v="0"/>
    <x v="0"/>
    <x v="2"/>
    <x v="2"/>
    <n v="39484"/>
  </r>
  <r>
    <x v="13"/>
    <x v="58"/>
    <x v="0"/>
    <x v="0"/>
    <x v="3"/>
    <x v="10"/>
    <n v="-62208"/>
  </r>
  <r>
    <x v="13"/>
    <x v="58"/>
    <x v="0"/>
    <x v="0"/>
    <x v="3"/>
    <x v="11"/>
    <n v="0"/>
  </r>
  <r>
    <x v="13"/>
    <x v="58"/>
    <x v="0"/>
    <x v="0"/>
    <x v="3"/>
    <x v="12"/>
    <n v="0"/>
  </r>
  <r>
    <x v="13"/>
    <x v="58"/>
    <x v="0"/>
    <x v="0"/>
    <x v="3"/>
    <x v="13"/>
    <n v="15500"/>
  </r>
  <r>
    <x v="13"/>
    <x v="58"/>
    <x v="0"/>
    <x v="0"/>
    <x v="3"/>
    <x v="14"/>
    <n v="0"/>
  </r>
  <r>
    <x v="13"/>
    <x v="58"/>
    <x v="0"/>
    <x v="0"/>
    <x v="3"/>
    <x v="15"/>
    <n v="0"/>
  </r>
  <r>
    <x v="13"/>
    <x v="58"/>
    <x v="0"/>
    <x v="0"/>
    <x v="4"/>
    <x v="4"/>
    <n v="840909"/>
  </r>
  <r>
    <x v="13"/>
    <x v="58"/>
    <x v="0"/>
    <x v="0"/>
    <x v="5"/>
    <x v="16"/>
    <n v="0"/>
  </r>
  <r>
    <x v="13"/>
    <x v="58"/>
    <x v="0"/>
    <x v="0"/>
    <x v="5"/>
    <x v="17"/>
    <n v="0"/>
  </r>
  <r>
    <x v="13"/>
    <x v="58"/>
    <x v="0"/>
    <x v="0"/>
    <x v="5"/>
    <x v="18"/>
    <n v="0"/>
  </r>
  <r>
    <x v="13"/>
    <x v="58"/>
    <x v="0"/>
    <x v="1"/>
    <x v="6"/>
    <x v="6"/>
    <n v="-21654"/>
  </r>
  <r>
    <x v="13"/>
    <x v="58"/>
    <x v="0"/>
    <x v="2"/>
    <x v="7"/>
    <x v="7"/>
    <n v="362819"/>
  </r>
  <r>
    <x v="13"/>
    <x v="58"/>
    <x v="0"/>
    <x v="2"/>
    <x v="8"/>
    <x v="19"/>
    <n v="257396"/>
  </r>
  <r>
    <x v="13"/>
    <x v="58"/>
    <x v="0"/>
    <x v="2"/>
    <x v="8"/>
    <x v="20"/>
    <n v="23726"/>
  </r>
  <r>
    <x v="13"/>
    <x v="58"/>
    <x v="0"/>
    <x v="2"/>
    <x v="8"/>
    <x v="21"/>
    <n v="805872"/>
  </r>
  <r>
    <x v="13"/>
    <x v="58"/>
    <x v="0"/>
    <x v="2"/>
    <x v="9"/>
    <x v="9"/>
    <n v="198982"/>
  </r>
  <r>
    <x v="13"/>
    <x v="58"/>
    <x v="1"/>
    <x v="0"/>
    <x v="0"/>
    <x v="0"/>
    <n v="139397"/>
  </r>
  <r>
    <x v="13"/>
    <x v="58"/>
    <x v="1"/>
    <x v="0"/>
    <x v="1"/>
    <x v="1"/>
    <n v="765887"/>
  </r>
  <r>
    <x v="13"/>
    <x v="58"/>
    <x v="1"/>
    <x v="0"/>
    <x v="2"/>
    <x v="2"/>
    <n v="39394"/>
  </r>
  <r>
    <x v="13"/>
    <x v="58"/>
    <x v="1"/>
    <x v="0"/>
    <x v="3"/>
    <x v="10"/>
    <n v="-74925"/>
  </r>
  <r>
    <x v="13"/>
    <x v="58"/>
    <x v="1"/>
    <x v="0"/>
    <x v="3"/>
    <x v="11"/>
    <n v="0"/>
  </r>
  <r>
    <x v="13"/>
    <x v="58"/>
    <x v="1"/>
    <x v="0"/>
    <x v="3"/>
    <x v="12"/>
    <n v="0"/>
  </r>
  <r>
    <x v="13"/>
    <x v="58"/>
    <x v="1"/>
    <x v="0"/>
    <x v="3"/>
    <x v="13"/>
    <n v="13841"/>
  </r>
  <r>
    <x v="13"/>
    <x v="58"/>
    <x v="1"/>
    <x v="0"/>
    <x v="3"/>
    <x v="14"/>
    <n v="0"/>
  </r>
  <r>
    <x v="13"/>
    <x v="58"/>
    <x v="1"/>
    <x v="0"/>
    <x v="3"/>
    <x v="15"/>
    <n v="0"/>
  </r>
  <r>
    <x v="13"/>
    <x v="58"/>
    <x v="1"/>
    <x v="0"/>
    <x v="4"/>
    <x v="4"/>
    <n v="891518"/>
  </r>
  <r>
    <x v="13"/>
    <x v="58"/>
    <x v="1"/>
    <x v="0"/>
    <x v="5"/>
    <x v="16"/>
    <n v="0"/>
  </r>
  <r>
    <x v="13"/>
    <x v="58"/>
    <x v="1"/>
    <x v="0"/>
    <x v="5"/>
    <x v="17"/>
    <n v="0"/>
  </r>
  <r>
    <x v="13"/>
    <x v="58"/>
    <x v="1"/>
    <x v="0"/>
    <x v="5"/>
    <x v="18"/>
    <n v="0"/>
  </r>
  <r>
    <x v="13"/>
    <x v="58"/>
    <x v="1"/>
    <x v="1"/>
    <x v="6"/>
    <x v="6"/>
    <n v="5618"/>
  </r>
  <r>
    <x v="13"/>
    <x v="58"/>
    <x v="1"/>
    <x v="2"/>
    <x v="7"/>
    <x v="7"/>
    <n v="362819"/>
  </r>
  <r>
    <x v="13"/>
    <x v="58"/>
    <x v="1"/>
    <x v="2"/>
    <x v="8"/>
    <x v="19"/>
    <n v="253445"/>
  </r>
  <r>
    <x v="13"/>
    <x v="58"/>
    <x v="1"/>
    <x v="2"/>
    <x v="8"/>
    <x v="20"/>
    <n v="23726"/>
  </r>
  <r>
    <x v="13"/>
    <x v="58"/>
    <x v="1"/>
    <x v="2"/>
    <x v="8"/>
    <x v="21"/>
    <n v="805872"/>
  </r>
  <r>
    <x v="13"/>
    <x v="58"/>
    <x v="1"/>
    <x v="2"/>
    <x v="9"/>
    <x v="9"/>
    <n v="457036"/>
  </r>
  <r>
    <x v="13"/>
    <x v="59"/>
    <x v="0"/>
    <x v="0"/>
    <x v="0"/>
    <x v="0"/>
    <n v="37756"/>
  </r>
  <r>
    <x v="13"/>
    <x v="59"/>
    <x v="0"/>
    <x v="0"/>
    <x v="1"/>
    <x v="1"/>
    <n v="321087"/>
  </r>
  <r>
    <x v="13"/>
    <x v="59"/>
    <x v="0"/>
    <x v="0"/>
    <x v="2"/>
    <x v="2"/>
    <n v="0"/>
  </r>
  <r>
    <x v="13"/>
    <x v="59"/>
    <x v="0"/>
    <x v="0"/>
    <x v="3"/>
    <x v="10"/>
    <n v="-40235"/>
  </r>
  <r>
    <x v="13"/>
    <x v="59"/>
    <x v="0"/>
    <x v="0"/>
    <x v="3"/>
    <x v="11"/>
    <n v="0"/>
  </r>
  <r>
    <x v="13"/>
    <x v="59"/>
    <x v="0"/>
    <x v="0"/>
    <x v="3"/>
    <x v="12"/>
    <n v="0"/>
  </r>
  <r>
    <x v="13"/>
    <x v="59"/>
    <x v="0"/>
    <x v="0"/>
    <x v="3"/>
    <x v="13"/>
    <n v="33657"/>
  </r>
  <r>
    <x v="13"/>
    <x v="59"/>
    <x v="0"/>
    <x v="0"/>
    <x v="3"/>
    <x v="14"/>
    <n v="0"/>
  </r>
  <r>
    <x v="13"/>
    <x v="59"/>
    <x v="0"/>
    <x v="0"/>
    <x v="3"/>
    <x v="15"/>
    <n v="0"/>
  </r>
  <r>
    <x v="13"/>
    <x v="59"/>
    <x v="0"/>
    <x v="0"/>
    <x v="4"/>
    <x v="4"/>
    <n v="275932"/>
  </r>
  <r>
    <x v="13"/>
    <x v="59"/>
    <x v="0"/>
    <x v="0"/>
    <x v="5"/>
    <x v="16"/>
    <n v="0"/>
  </r>
  <r>
    <x v="13"/>
    <x v="59"/>
    <x v="0"/>
    <x v="0"/>
    <x v="5"/>
    <x v="17"/>
    <n v="0"/>
  </r>
  <r>
    <x v="13"/>
    <x v="59"/>
    <x v="0"/>
    <x v="0"/>
    <x v="5"/>
    <x v="18"/>
    <n v="0"/>
  </r>
  <r>
    <x v="13"/>
    <x v="59"/>
    <x v="0"/>
    <x v="1"/>
    <x v="6"/>
    <x v="6"/>
    <n v="11338"/>
  </r>
  <r>
    <x v="13"/>
    <x v="59"/>
    <x v="0"/>
    <x v="2"/>
    <x v="7"/>
    <x v="7"/>
    <n v="0"/>
  </r>
  <r>
    <x v="13"/>
    <x v="59"/>
    <x v="0"/>
    <x v="2"/>
    <x v="8"/>
    <x v="19"/>
    <n v="356048"/>
  </r>
  <r>
    <x v="13"/>
    <x v="59"/>
    <x v="0"/>
    <x v="2"/>
    <x v="8"/>
    <x v="20"/>
    <n v="2771"/>
  </r>
  <r>
    <x v="13"/>
    <x v="59"/>
    <x v="0"/>
    <x v="2"/>
    <x v="8"/>
    <x v="21"/>
    <n v="130309"/>
  </r>
  <r>
    <x v="13"/>
    <x v="59"/>
    <x v="0"/>
    <x v="2"/>
    <x v="9"/>
    <x v="9"/>
    <n v="163563"/>
  </r>
  <r>
    <x v="13"/>
    <x v="59"/>
    <x v="1"/>
    <x v="0"/>
    <x v="0"/>
    <x v="0"/>
    <n v="61473"/>
  </r>
  <r>
    <x v="13"/>
    <x v="59"/>
    <x v="1"/>
    <x v="0"/>
    <x v="1"/>
    <x v="1"/>
    <n v="363410"/>
  </r>
  <r>
    <x v="13"/>
    <x v="59"/>
    <x v="1"/>
    <x v="0"/>
    <x v="2"/>
    <x v="2"/>
    <n v="0"/>
  </r>
  <r>
    <x v="13"/>
    <x v="59"/>
    <x v="1"/>
    <x v="0"/>
    <x v="3"/>
    <x v="10"/>
    <n v="-65836"/>
  </r>
  <r>
    <x v="13"/>
    <x v="59"/>
    <x v="1"/>
    <x v="0"/>
    <x v="3"/>
    <x v="11"/>
    <n v="0"/>
  </r>
  <r>
    <x v="13"/>
    <x v="59"/>
    <x v="1"/>
    <x v="0"/>
    <x v="3"/>
    <x v="12"/>
    <n v="0"/>
  </r>
  <r>
    <x v="13"/>
    <x v="59"/>
    <x v="1"/>
    <x v="0"/>
    <x v="3"/>
    <x v="13"/>
    <n v="17680"/>
  </r>
  <r>
    <x v="13"/>
    <x v="59"/>
    <x v="1"/>
    <x v="0"/>
    <x v="3"/>
    <x v="14"/>
    <n v="0"/>
  </r>
  <r>
    <x v="13"/>
    <x v="59"/>
    <x v="1"/>
    <x v="0"/>
    <x v="3"/>
    <x v="15"/>
    <n v="0"/>
  </r>
  <r>
    <x v="13"/>
    <x v="59"/>
    <x v="1"/>
    <x v="0"/>
    <x v="4"/>
    <x v="4"/>
    <n v="284298"/>
  </r>
  <r>
    <x v="13"/>
    <x v="59"/>
    <x v="1"/>
    <x v="0"/>
    <x v="5"/>
    <x v="16"/>
    <n v="0"/>
  </r>
  <r>
    <x v="13"/>
    <x v="59"/>
    <x v="1"/>
    <x v="0"/>
    <x v="5"/>
    <x v="17"/>
    <n v="0"/>
  </r>
  <r>
    <x v="13"/>
    <x v="59"/>
    <x v="1"/>
    <x v="0"/>
    <x v="5"/>
    <x v="18"/>
    <n v="0"/>
  </r>
  <r>
    <x v="13"/>
    <x v="59"/>
    <x v="1"/>
    <x v="1"/>
    <x v="6"/>
    <x v="6"/>
    <n v="-7449"/>
  </r>
  <r>
    <x v="13"/>
    <x v="59"/>
    <x v="1"/>
    <x v="2"/>
    <x v="7"/>
    <x v="7"/>
    <n v="0"/>
  </r>
  <r>
    <x v="13"/>
    <x v="59"/>
    <x v="1"/>
    <x v="2"/>
    <x v="8"/>
    <x v="19"/>
    <n v="354912"/>
  </r>
  <r>
    <x v="13"/>
    <x v="59"/>
    <x v="1"/>
    <x v="2"/>
    <x v="8"/>
    <x v="20"/>
    <n v="2771"/>
  </r>
  <r>
    <x v="13"/>
    <x v="59"/>
    <x v="1"/>
    <x v="2"/>
    <x v="8"/>
    <x v="21"/>
    <n v="130309"/>
  </r>
  <r>
    <x v="13"/>
    <x v="59"/>
    <x v="1"/>
    <x v="2"/>
    <x v="9"/>
    <x v="9"/>
    <n v="261896"/>
  </r>
  <r>
    <x v="13"/>
    <x v="60"/>
    <x v="0"/>
    <x v="0"/>
    <x v="0"/>
    <x v="0"/>
    <n v="11765"/>
  </r>
  <r>
    <x v="13"/>
    <x v="60"/>
    <x v="0"/>
    <x v="0"/>
    <x v="1"/>
    <x v="1"/>
    <n v="288099"/>
  </r>
  <r>
    <x v="13"/>
    <x v="60"/>
    <x v="0"/>
    <x v="0"/>
    <x v="2"/>
    <x v="2"/>
    <n v="0"/>
  </r>
  <r>
    <x v="13"/>
    <x v="60"/>
    <x v="0"/>
    <x v="0"/>
    <x v="3"/>
    <x v="10"/>
    <n v="-2112"/>
  </r>
  <r>
    <x v="13"/>
    <x v="60"/>
    <x v="0"/>
    <x v="0"/>
    <x v="3"/>
    <x v="11"/>
    <n v="-141"/>
  </r>
  <r>
    <x v="13"/>
    <x v="60"/>
    <x v="0"/>
    <x v="0"/>
    <x v="3"/>
    <x v="12"/>
    <n v="0"/>
  </r>
  <r>
    <x v="13"/>
    <x v="60"/>
    <x v="0"/>
    <x v="0"/>
    <x v="3"/>
    <x v="13"/>
    <n v="3612"/>
  </r>
  <r>
    <x v="13"/>
    <x v="60"/>
    <x v="0"/>
    <x v="0"/>
    <x v="3"/>
    <x v="14"/>
    <n v="0"/>
  </r>
  <r>
    <x v="13"/>
    <x v="60"/>
    <x v="0"/>
    <x v="0"/>
    <x v="3"/>
    <x v="15"/>
    <n v="0"/>
  </r>
  <r>
    <x v="13"/>
    <x v="60"/>
    <x v="0"/>
    <x v="0"/>
    <x v="4"/>
    <x v="4"/>
    <n v="203824"/>
  </r>
  <r>
    <x v="13"/>
    <x v="60"/>
    <x v="0"/>
    <x v="0"/>
    <x v="5"/>
    <x v="16"/>
    <n v="0"/>
  </r>
  <r>
    <x v="13"/>
    <x v="60"/>
    <x v="0"/>
    <x v="0"/>
    <x v="5"/>
    <x v="17"/>
    <n v="0"/>
  </r>
  <r>
    <x v="13"/>
    <x v="60"/>
    <x v="0"/>
    <x v="0"/>
    <x v="5"/>
    <x v="18"/>
    <n v="0"/>
  </r>
  <r>
    <x v="13"/>
    <x v="60"/>
    <x v="0"/>
    <x v="1"/>
    <x v="6"/>
    <x v="6"/>
    <n v="-13284"/>
  </r>
  <r>
    <x v="13"/>
    <x v="60"/>
    <x v="0"/>
    <x v="2"/>
    <x v="7"/>
    <x v="7"/>
    <n v="48393"/>
  </r>
  <r>
    <x v="13"/>
    <x v="60"/>
    <x v="0"/>
    <x v="2"/>
    <x v="8"/>
    <x v="19"/>
    <n v="169778"/>
  </r>
  <r>
    <x v="13"/>
    <x v="60"/>
    <x v="0"/>
    <x v="2"/>
    <x v="8"/>
    <x v="20"/>
    <n v="1524"/>
  </r>
  <r>
    <x v="13"/>
    <x v="60"/>
    <x v="0"/>
    <x v="2"/>
    <x v="8"/>
    <x v="21"/>
    <n v="194312"/>
  </r>
  <r>
    <x v="13"/>
    <x v="60"/>
    <x v="0"/>
    <x v="2"/>
    <x v="9"/>
    <x v="9"/>
    <n v="75038"/>
  </r>
  <r>
    <x v="13"/>
    <x v="60"/>
    <x v="1"/>
    <x v="0"/>
    <x v="0"/>
    <x v="0"/>
    <n v="18500"/>
  </r>
  <r>
    <x v="13"/>
    <x v="60"/>
    <x v="1"/>
    <x v="0"/>
    <x v="1"/>
    <x v="1"/>
    <n v="285272"/>
  </r>
  <r>
    <x v="13"/>
    <x v="60"/>
    <x v="1"/>
    <x v="0"/>
    <x v="2"/>
    <x v="2"/>
    <n v="0"/>
  </r>
  <r>
    <x v="13"/>
    <x v="60"/>
    <x v="1"/>
    <x v="0"/>
    <x v="3"/>
    <x v="10"/>
    <n v="-6203"/>
  </r>
  <r>
    <x v="13"/>
    <x v="60"/>
    <x v="1"/>
    <x v="0"/>
    <x v="3"/>
    <x v="11"/>
    <n v="-141"/>
  </r>
  <r>
    <x v="13"/>
    <x v="60"/>
    <x v="1"/>
    <x v="0"/>
    <x v="3"/>
    <x v="12"/>
    <n v="0"/>
  </r>
  <r>
    <x v="13"/>
    <x v="60"/>
    <x v="1"/>
    <x v="0"/>
    <x v="3"/>
    <x v="13"/>
    <n v="1158"/>
  </r>
  <r>
    <x v="13"/>
    <x v="60"/>
    <x v="1"/>
    <x v="0"/>
    <x v="3"/>
    <x v="14"/>
    <n v="0"/>
  </r>
  <r>
    <x v="13"/>
    <x v="60"/>
    <x v="1"/>
    <x v="0"/>
    <x v="3"/>
    <x v="15"/>
    <n v="0"/>
  </r>
  <r>
    <x v="13"/>
    <x v="60"/>
    <x v="1"/>
    <x v="0"/>
    <x v="4"/>
    <x v="4"/>
    <n v="203824"/>
  </r>
  <r>
    <x v="13"/>
    <x v="60"/>
    <x v="1"/>
    <x v="0"/>
    <x v="5"/>
    <x v="16"/>
    <n v="0"/>
  </r>
  <r>
    <x v="13"/>
    <x v="60"/>
    <x v="1"/>
    <x v="0"/>
    <x v="5"/>
    <x v="17"/>
    <n v="0"/>
  </r>
  <r>
    <x v="13"/>
    <x v="60"/>
    <x v="1"/>
    <x v="0"/>
    <x v="5"/>
    <x v="18"/>
    <n v="-628"/>
  </r>
  <r>
    <x v="13"/>
    <x v="60"/>
    <x v="1"/>
    <x v="1"/>
    <x v="6"/>
    <x v="6"/>
    <n v="-12925"/>
  </r>
  <r>
    <x v="13"/>
    <x v="60"/>
    <x v="1"/>
    <x v="2"/>
    <x v="7"/>
    <x v="7"/>
    <n v="48393"/>
  </r>
  <r>
    <x v="13"/>
    <x v="60"/>
    <x v="1"/>
    <x v="2"/>
    <x v="8"/>
    <x v="19"/>
    <n v="169456"/>
  </r>
  <r>
    <x v="13"/>
    <x v="60"/>
    <x v="1"/>
    <x v="2"/>
    <x v="8"/>
    <x v="20"/>
    <n v="1524"/>
  </r>
  <r>
    <x v="13"/>
    <x v="60"/>
    <x v="1"/>
    <x v="2"/>
    <x v="8"/>
    <x v="21"/>
    <n v="194312"/>
  </r>
  <r>
    <x v="13"/>
    <x v="60"/>
    <x v="1"/>
    <x v="2"/>
    <x v="9"/>
    <x v="9"/>
    <n v="86800"/>
  </r>
  <r>
    <x v="13"/>
    <x v="61"/>
    <x v="0"/>
    <x v="0"/>
    <x v="0"/>
    <x v="0"/>
    <n v="17917"/>
  </r>
  <r>
    <x v="13"/>
    <x v="61"/>
    <x v="0"/>
    <x v="0"/>
    <x v="1"/>
    <x v="1"/>
    <n v="453696"/>
  </r>
  <r>
    <x v="13"/>
    <x v="61"/>
    <x v="0"/>
    <x v="0"/>
    <x v="2"/>
    <x v="2"/>
    <n v="0"/>
  </r>
  <r>
    <x v="13"/>
    <x v="61"/>
    <x v="0"/>
    <x v="0"/>
    <x v="3"/>
    <x v="10"/>
    <n v="-30270"/>
  </r>
  <r>
    <x v="13"/>
    <x v="61"/>
    <x v="0"/>
    <x v="0"/>
    <x v="3"/>
    <x v="11"/>
    <n v="0"/>
  </r>
  <r>
    <x v="13"/>
    <x v="61"/>
    <x v="0"/>
    <x v="0"/>
    <x v="3"/>
    <x v="12"/>
    <n v="0"/>
  </r>
  <r>
    <x v="13"/>
    <x v="61"/>
    <x v="0"/>
    <x v="0"/>
    <x v="3"/>
    <x v="13"/>
    <n v="20529"/>
  </r>
  <r>
    <x v="13"/>
    <x v="61"/>
    <x v="0"/>
    <x v="0"/>
    <x v="3"/>
    <x v="14"/>
    <n v="0"/>
  </r>
  <r>
    <x v="13"/>
    <x v="61"/>
    <x v="0"/>
    <x v="0"/>
    <x v="3"/>
    <x v="15"/>
    <n v="0"/>
  </r>
  <r>
    <x v="13"/>
    <x v="61"/>
    <x v="0"/>
    <x v="0"/>
    <x v="4"/>
    <x v="4"/>
    <n v="399593"/>
  </r>
  <r>
    <x v="13"/>
    <x v="61"/>
    <x v="0"/>
    <x v="0"/>
    <x v="5"/>
    <x v="16"/>
    <n v="0"/>
  </r>
  <r>
    <x v="13"/>
    <x v="61"/>
    <x v="0"/>
    <x v="0"/>
    <x v="5"/>
    <x v="17"/>
    <n v="0"/>
  </r>
  <r>
    <x v="13"/>
    <x v="61"/>
    <x v="0"/>
    <x v="0"/>
    <x v="5"/>
    <x v="18"/>
    <n v="0"/>
  </r>
  <r>
    <x v="13"/>
    <x v="61"/>
    <x v="0"/>
    <x v="1"/>
    <x v="6"/>
    <x v="6"/>
    <n v="55574"/>
  </r>
  <r>
    <x v="13"/>
    <x v="61"/>
    <x v="0"/>
    <x v="2"/>
    <x v="7"/>
    <x v="7"/>
    <n v="134299"/>
  </r>
  <r>
    <x v="13"/>
    <x v="61"/>
    <x v="0"/>
    <x v="2"/>
    <x v="8"/>
    <x v="19"/>
    <n v="264667"/>
  </r>
  <r>
    <x v="13"/>
    <x v="61"/>
    <x v="0"/>
    <x v="2"/>
    <x v="8"/>
    <x v="20"/>
    <n v="7161"/>
  </r>
  <r>
    <x v="13"/>
    <x v="61"/>
    <x v="0"/>
    <x v="2"/>
    <x v="8"/>
    <x v="21"/>
    <n v="379487"/>
  </r>
  <r>
    <x v="13"/>
    <x v="61"/>
    <x v="0"/>
    <x v="2"/>
    <x v="9"/>
    <x v="9"/>
    <n v="150907"/>
  </r>
  <r>
    <x v="13"/>
    <x v="61"/>
    <x v="1"/>
    <x v="0"/>
    <x v="0"/>
    <x v="0"/>
    <n v="36983"/>
  </r>
  <r>
    <x v="13"/>
    <x v="61"/>
    <x v="1"/>
    <x v="0"/>
    <x v="1"/>
    <x v="1"/>
    <n v="512386"/>
  </r>
  <r>
    <x v="13"/>
    <x v="61"/>
    <x v="1"/>
    <x v="0"/>
    <x v="2"/>
    <x v="2"/>
    <n v="0"/>
  </r>
  <r>
    <x v="13"/>
    <x v="61"/>
    <x v="1"/>
    <x v="0"/>
    <x v="3"/>
    <x v="10"/>
    <n v="-35154"/>
  </r>
  <r>
    <x v="13"/>
    <x v="61"/>
    <x v="1"/>
    <x v="0"/>
    <x v="3"/>
    <x v="11"/>
    <n v="0"/>
  </r>
  <r>
    <x v="13"/>
    <x v="61"/>
    <x v="1"/>
    <x v="0"/>
    <x v="3"/>
    <x v="12"/>
    <n v="0"/>
  </r>
  <r>
    <x v="13"/>
    <x v="61"/>
    <x v="1"/>
    <x v="0"/>
    <x v="3"/>
    <x v="13"/>
    <n v="7997"/>
  </r>
  <r>
    <x v="13"/>
    <x v="61"/>
    <x v="1"/>
    <x v="0"/>
    <x v="3"/>
    <x v="14"/>
    <n v="0"/>
  </r>
  <r>
    <x v="13"/>
    <x v="61"/>
    <x v="1"/>
    <x v="0"/>
    <x v="3"/>
    <x v="15"/>
    <n v="0"/>
  </r>
  <r>
    <x v="13"/>
    <x v="61"/>
    <x v="1"/>
    <x v="0"/>
    <x v="4"/>
    <x v="4"/>
    <n v="417388"/>
  </r>
  <r>
    <x v="13"/>
    <x v="61"/>
    <x v="1"/>
    <x v="0"/>
    <x v="5"/>
    <x v="16"/>
    <n v="0"/>
  </r>
  <r>
    <x v="13"/>
    <x v="61"/>
    <x v="1"/>
    <x v="0"/>
    <x v="5"/>
    <x v="17"/>
    <n v="0"/>
  </r>
  <r>
    <x v="13"/>
    <x v="61"/>
    <x v="1"/>
    <x v="0"/>
    <x v="5"/>
    <x v="18"/>
    <n v="-2653"/>
  </r>
  <r>
    <x v="13"/>
    <x v="61"/>
    <x v="1"/>
    <x v="1"/>
    <x v="6"/>
    <x v="6"/>
    <n v="82250"/>
  </r>
  <r>
    <x v="13"/>
    <x v="61"/>
    <x v="1"/>
    <x v="2"/>
    <x v="7"/>
    <x v="7"/>
    <n v="134299"/>
  </r>
  <r>
    <x v="13"/>
    <x v="61"/>
    <x v="1"/>
    <x v="2"/>
    <x v="8"/>
    <x v="19"/>
    <n v="261639"/>
  </r>
  <r>
    <x v="13"/>
    <x v="61"/>
    <x v="1"/>
    <x v="2"/>
    <x v="8"/>
    <x v="20"/>
    <n v="7161"/>
  </r>
  <r>
    <x v="13"/>
    <x v="61"/>
    <x v="1"/>
    <x v="2"/>
    <x v="8"/>
    <x v="21"/>
    <n v="379487"/>
  </r>
  <r>
    <x v="13"/>
    <x v="61"/>
    <x v="1"/>
    <x v="2"/>
    <x v="9"/>
    <x v="9"/>
    <n v="296231"/>
  </r>
  <r>
    <x v="13"/>
    <x v="62"/>
    <x v="0"/>
    <x v="0"/>
    <x v="0"/>
    <x v="0"/>
    <n v="15924"/>
  </r>
  <r>
    <x v="13"/>
    <x v="62"/>
    <x v="0"/>
    <x v="0"/>
    <x v="1"/>
    <x v="1"/>
    <n v="248965"/>
  </r>
  <r>
    <x v="13"/>
    <x v="62"/>
    <x v="0"/>
    <x v="0"/>
    <x v="2"/>
    <x v="2"/>
    <n v="0"/>
  </r>
  <r>
    <x v="13"/>
    <x v="62"/>
    <x v="0"/>
    <x v="0"/>
    <x v="3"/>
    <x v="10"/>
    <n v="-936"/>
  </r>
  <r>
    <x v="13"/>
    <x v="62"/>
    <x v="0"/>
    <x v="0"/>
    <x v="3"/>
    <x v="11"/>
    <n v="6653"/>
  </r>
  <r>
    <x v="13"/>
    <x v="62"/>
    <x v="0"/>
    <x v="0"/>
    <x v="3"/>
    <x v="12"/>
    <n v="0"/>
  </r>
  <r>
    <x v="13"/>
    <x v="62"/>
    <x v="0"/>
    <x v="0"/>
    <x v="3"/>
    <x v="13"/>
    <n v="2169"/>
  </r>
  <r>
    <x v="13"/>
    <x v="62"/>
    <x v="0"/>
    <x v="0"/>
    <x v="3"/>
    <x v="14"/>
    <n v="0"/>
  </r>
  <r>
    <x v="13"/>
    <x v="62"/>
    <x v="0"/>
    <x v="0"/>
    <x v="3"/>
    <x v="15"/>
    <n v="0"/>
  </r>
  <r>
    <x v="13"/>
    <x v="62"/>
    <x v="0"/>
    <x v="0"/>
    <x v="4"/>
    <x v="4"/>
    <n v="279816"/>
  </r>
  <r>
    <x v="13"/>
    <x v="62"/>
    <x v="0"/>
    <x v="0"/>
    <x v="5"/>
    <x v="16"/>
    <n v="0"/>
  </r>
  <r>
    <x v="13"/>
    <x v="62"/>
    <x v="0"/>
    <x v="0"/>
    <x v="5"/>
    <x v="17"/>
    <n v="0"/>
  </r>
  <r>
    <x v="13"/>
    <x v="62"/>
    <x v="0"/>
    <x v="0"/>
    <x v="5"/>
    <x v="18"/>
    <n v="0"/>
  </r>
  <r>
    <x v="13"/>
    <x v="62"/>
    <x v="0"/>
    <x v="1"/>
    <x v="6"/>
    <x v="6"/>
    <n v="-5039"/>
  </r>
  <r>
    <x v="13"/>
    <x v="62"/>
    <x v="0"/>
    <x v="2"/>
    <x v="7"/>
    <x v="7"/>
    <n v="193885"/>
  </r>
  <r>
    <x v="13"/>
    <x v="62"/>
    <x v="0"/>
    <x v="2"/>
    <x v="8"/>
    <x v="19"/>
    <n v="40994"/>
  </r>
  <r>
    <x v="13"/>
    <x v="62"/>
    <x v="0"/>
    <x v="2"/>
    <x v="8"/>
    <x v="20"/>
    <n v="608"/>
  </r>
  <r>
    <x v="13"/>
    <x v="62"/>
    <x v="0"/>
    <x v="2"/>
    <x v="8"/>
    <x v="21"/>
    <n v="230749"/>
  </r>
  <r>
    <x v="13"/>
    <x v="62"/>
    <x v="0"/>
    <x v="2"/>
    <x v="9"/>
    <x v="9"/>
    <n v="65544"/>
  </r>
  <r>
    <x v="13"/>
    <x v="62"/>
    <x v="1"/>
    <x v="0"/>
    <x v="0"/>
    <x v="0"/>
    <n v="19158"/>
  </r>
  <r>
    <x v="13"/>
    <x v="62"/>
    <x v="1"/>
    <x v="0"/>
    <x v="1"/>
    <x v="1"/>
    <n v="255271"/>
  </r>
  <r>
    <x v="13"/>
    <x v="62"/>
    <x v="1"/>
    <x v="0"/>
    <x v="2"/>
    <x v="2"/>
    <n v="0"/>
  </r>
  <r>
    <x v="13"/>
    <x v="62"/>
    <x v="1"/>
    <x v="0"/>
    <x v="3"/>
    <x v="10"/>
    <n v="-5232"/>
  </r>
  <r>
    <x v="13"/>
    <x v="62"/>
    <x v="1"/>
    <x v="0"/>
    <x v="3"/>
    <x v="11"/>
    <n v="0"/>
  </r>
  <r>
    <x v="13"/>
    <x v="62"/>
    <x v="1"/>
    <x v="0"/>
    <x v="3"/>
    <x v="12"/>
    <n v="0"/>
  </r>
  <r>
    <x v="13"/>
    <x v="62"/>
    <x v="1"/>
    <x v="0"/>
    <x v="3"/>
    <x v="13"/>
    <n v="2169"/>
  </r>
  <r>
    <x v="13"/>
    <x v="62"/>
    <x v="1"/>
    <x v="0"/>
    <x v="3"/>
    <x v="14"/>
    <n v="0"/>
  </r>
  <r>
    <x v="13"/>
    <x v="62"/>
    <x v="1"/>
    <x v="0"/>
    <x v="3"/>
    <x v="15"/>
    <n v="0"/>
  </r>
  <r>
    <x v="13"/>
    <x v="62"/>
    <x v="1"/>
    <x v="0"/>
    <x v="4"/>
    <x v="4"/>
    <n v="279816"/>
  </r>
  <r>
    <x v="13"/>
    <x v="62"/>
    <x v="1"/>
    <x v="0"/>
    <x v="5"/>
    <x v="16"/>
    <n v="0"/>
  </r>
  <r>
    <x v="13"/>
    <x v="62"/>
    <x v="1"/>
    <x v="0"/>
    <x v="5"/>
    <x v="17"/>
    <n v="0"/>
  </r>
  <r>
    <x v="13"/>
    <x v="62"/>
    <x v="1"/>
    <x v="0"/>
    <x v="5"/>
    <x v="18"/>
    <n v="0"/>
  </r>
  <r>
    <x v="13"/>
    <x v="62"/>
    <x v="1"/>
    <x v="1"/>
    <x v="6"/>
    <x v="6"/>
    <n v="-11960"/>
  </r>
  <r>
    <x v="13"/>
    <x v="62"/>
    <x v="1"/>
    <x v="2"/>
    <x v="7"/>
    <x v="7"/>
    <n v="193885"/>
  </r>
  <r>
    <x v="13"/>
    <x v="62"/>
    <x v="1"/>
    <x v="2"/>
    <x v="8"/>
    <x v="19"/>
    <n v="40217"/>
  </r>
  <r>
    <x v="13"/>
    <x v="62"/>
    <x v="1"/>
    <x v="2"/>
    <x v="8"/>
    <x v="20"/>
    <n v="608"/>
  </r>
  <r>
    <x v="13"/>
    <x v="62"/>
    <x v="1"/>
    <x v="2"/>
    <x v="8"/>
    <x v="21"/>
    <n v="230749"/>
  </r>
  <r>
    <x v="13"/>
    <x v="62"/>
    <x v="1"/>
    <x v="2"/>
    <x v="9"/>
    <x v="9"/>
    <n v="79889"/>
  </r>
  <r>
    <x v="14"/>
    <x v="0"/>
    <x v="0"/>
    <x v="0"/>
    <x v="0"/>
    <x v="0"/>
    <n v="4493723"/>
  </r>
  <r>
    <x v="14"/>
    <x v="0"/>
    <x v="0"/>
    <x v="0"/>
    <x v="1"/>
    <x v="1"/>
    <n v="36566004"/>
  </r>
  <r>
    <x v="14"/>
    <x v="0"/>
    <x v="0"/>
    <x v="0"/>
    <x v="2"/>
    <x v="2"/>
    <n v="5038127"/>
  </r>
  <r>
    <x v="14"/>
    <x v="0"/>
    <x v="0"/>
    <x v="0"/>
    <x v="3"/>
    <x v="10"/>
    <n v="-2656446"/>
  </r>
  <r>
    <x v="14"/>
    <x v="0"/>
    <x v="0"/>
    <x v="0"/>
    <x v="3"/>
    <x v="11"/>
    <n v="-258003"/>
  </r>
  <r>
    <x v="14"/>
    <x v="0"/>
    <x v="0"/>
    <x v="0"/>
    <x v="3"/>
    <x v="12"/>
    <n v="345423"/>
  </r>
  <r>
    <x v="14"/>
    <x v="0"/>
    <x v="0"/>
    <x v="0"/>
    <x v="3"/>
    <x v="13"/>
    <n v="2372397"/>
  </r>
  <r>
    <x v="14"/>
    <x v="0"/>
    <x v="0"/>
    <x v="0"/>
    <x v="3"/>
    <x v="14"/>
    <n v="-33464"/>
  </r>
  <r>
    <x v="14"/>
    <x v="0"/>
    <x v="0"/>
    <x v="0"/>
    <x v="3"/>
    <x v="15"/>
    <n v="6563"/>
  </r>
  <r>
    <x v="14"/>
    <x v="0"/>
    <x v="0"/>
    <x v="0"/>
    <x v="4"/>
    <x v="4"/>
    <n v="51608243"/>
  </r>
  <r>
    <x v="14"/>
    <x v="0"/>
    <x v="0"/>
    <x v="0"/>
    <x v="5"/>
    <x v="16"/>
    <n v="0"/>
  </r>
  <r>
    <x v="14"/>
    <x v="0"/>
    <x v="0"/>
    <x v="0"/>
    <x v="5"/>
    <x v="17"/>
    <n v="0"/>
  </r>
  <r>
    <x v="14"/>
    <x v="0"/>
    <x v="0"/>
    <x v="0"/>
    <x v="5"/>
    <x v="18"/>
    <n v="0"/>
  </r>
  <r>
    <x v="14"/>
    <x v="0"/>
    <x v="0"/>
    <x v="1"/>
    <x v="6"/>
    <x v="6"/>
    <n v="2636965"/>
  </r>
  <r>
    <x v="14"/>
    <x v="0"/>
    <x v="0"/>
    <x v="2"/>
    <x v="7"/>
    <x v="7"/>
    <n v="6703615"/>
  </r>
  <r>
    <x v="14"/>
    <x v="0"/>
    <x v="0"/>
    <x v="2"/>
    <x v="8"/>
    <x v="19"/>
    <n v="12965593"/>
  </r>
  <r>
    <x v="14"/>
    <x v="0"/>
    <x v="0"/>
    <x v="2"/>
    <x v="8"/>
    <x v="20"/>
    <n v="1174024"/>
  </r>
  <r>
    <x v="14"/>
    <x v="0"/>
    <x v="0"/>
    <x v="2"/>
    <x v="8"/>
    <x v="21"/>
    <n v="62242589"/>
  </r>
  <r>
    <x v="14"/>
    <x v="0"/>
    <x v="0"/>
    <x v="2"/>
    <x v="9"/>
    <x v="9"/>
    <n v="17480771"/>
  </r>
  <r>
    <x v="14"/>
    <x v="0"/>
    <x v="1"/>
    <x v="0"/>
    <x v="0"/>
    <x v="0"/>
    <n v="16256624"/>
  </r>
  <r>
    <x v="14"/>
    <x v="0"/>
    <x v="1"/>
    <x v="0"/>
    <x v="1"/>
    <x v="1"/>
    <n v="49887069"/>
  </r>
  <r>
    <x v="14"/>
    <x v="0"/>
    <x v="1"/>
    <x v="0"/>
    <x v="2"/>
    <x v="2"/>
    <n v="5114871"/>
  </r>
  <r>
    <x v="14"/>
    <x v="0"/>
    <x v="1"/>
    <x v="0"/>
    <x v="3"/>
    <x v="10"/>
    <n v="-7988627"/>
  </r>
  <r>
    <x v="14"/>
    <x v="0"/>
    <x v="1"/>
    <x v="0"/>
    <x v="3"/>
    <x v="11"/>
    <n v="-960653"/>
  </r>
  <r>
    <x v="14"/>
    <x v="0"/>
    <x v="1"/>
    <x v="0"/>
    <x v="3"/>
    <x v="12"/>
    <n v="129233"/>
  </r>
  <r>
    <x v="14"/>
    <x v="0"/>
    <x v="1"/>
    <x v="0"/>
    <x v="3"/>
    <x v="13"/>
    <n v="1238002"/>
  </r>
  <r>
    <x v="14"/>
    <x v="0"/>
    <x v="1"/>
    <x v="0"/>
    <x v="3"/>
    <x v="14"/>
    <n v="8465657"/>
  </r>
  <r>
    <x v="14"/>
    <x v="0"/>
    <x v="1"/>
    <x v="0"/>
    <x v="3"/>
    <x v="15"/>
    <n v="6563"/>
  </r>
  <r>
    <x v="14"/>
    <x v="0"/>
    <x v="1"/>
    <x v="0"/>
    <x v="4"/>
    <x v="4"/>
    <n v="63474707"/>
  </r>
  <r>
    <x v="14"/>
    <x v="0"/>
    <x v="1"/>
    <x v="0"/>
    <x v="5"/>
    <x v="16"/>
    <n v="-1535933"/>
  </r>
  <r>
    <x v="14"/>
    <x v="0"/>
    <x v="1"/>
    <x v="0"/>
    <x v="5"/>
    <x v="17"/>
    <n v="10942130"/>
  </r>
  <r>
    <x v="14"/>
    <x v="0"/>
    <x v="1"/>
    <x v="0"/>
    <x v="5"/>
    <x v="18"/>
    <n v="-4747785"/>
  </r>
  <r>
    <x v="14"/>
    <x v="0"/>
    <x v="1"/>
    <x v="1"/>
    <x v="6"/>
    <x v="6"/>
    <n v="26371753"/>
  </r>
  <r>
    <x v="14"/>
    <x v="0"/>
    <x v="1"/>
    <x v="2"/>
    <x v="7"/>
    <x v="7"/>
    <n v="6703615"/>
  </r>
  <r>
    <x v="14"/>
    <x v="0"/>
    <x v="1"/>
    <x v="2"/>
    <x v="8"/>
    <x v="19"/>
    <n v="12505720"/>
  </r>
  <r>
    <x v="14"/>
    <x v="0"/>
    <x v="1"/>
    <x v="2"/>
    <x v="8"/>
    <x v="20"/>
    <n v="1132369"/>
  </r>
  <r>
    <x v="14"/>
    <x v="0"/>
    <x v="1"/>
    <x v="2"/>
    <x v="8"/>
    <x v="21"/>
    <n v="62242589"/>
  </r>
  <r>
    <x v="14"/>
    <x v="0"/>
    <x v="1"/>
    <x v="2"/>
    <x v="9"/>
    <x v="9"/>
    <n v="72972144"/>
  </r>
  <r>
    <x v="14"/>
    <x v="1"/>
    <x v="0"/>
    <x v="0"/>
    <x v="0"/>
    <x v="0"/>
    <n v="1296631"/>
  </r>
  <r>
    <x v="14"/>
    <x v="1"/>
    <x v="0"/>
    <x v="0"/>
    <x v="1"/>
    <x v="1"/>
    <n v="7848466"/>
  </r>
  <r>
    <x v="14"/>
    <x v="1"/>
    <x v="0"/>
    <x v="0"/>
    <x v="2"/>
    <x v="2"/>
    <n v="1213317"/>
  </r>
  <r>
    <x v="14"/>
    <x v="1"/>
    <x v="0"/>
    <x v="0"/>
    <x v="3"/>
    <x v="10"/>
    <n v="-1620175"/>
  </r>
  <r>
    <x v="14"/>
    <x v="1"/>
    <x v="0"/>
    <x v="0"/>
    <x v="3"/>
    <x v="11"/>
    <n v="0"/>
  </r>
  <r>
    <x v="14"/>
    <x v="1"/>
    <x v="0"/>
    <x v="0"/>
    <x v="3"/>
    <x v="12"/>
    <n v="37900"/>
  </r>
  <r>
    <x v="14"/>
    <x v="1"/>
    <x v="0"/>
    <x v="0"/>
    <x v="3"/>
    <x v="13"/>
    <n v="216245"/>
  </r>
  <r>
    <x v="14"/>
    <x v="1"/>
    <x v="0"/>
    <x v="0"/>
    <x v="3"/>
    <x v="14"/>
    <n v="46879"/>
  </r>
  <r>
    <x v="14"/>
    <x v="1"/>
    <x v="0"/>
    <x v="0"/>
    <x v="3"/>
    <x v="15"/>
    <n v="0"/>
  </r>
  <r>
    <x v="14"/>
    <x v="1"/>
    <x v="0"/>
    <x v="0"/>
    <x v="4"/>
    <x v="4"/>
    <n v="14085148"/>
  </r>
  <r>
    <x v="14"/>
    <x v="1"/>
    <x v="0"/>
    <x v="0"/>
    <x v="5"/>
    <x v="16"/>
    <n v="0"/>
  </r>
  <r>
    <x v="14"/>
    <x v="1"/>
    <x v="0"/>
    <x v="0"/>
    <x v="5"/>
    <x v="17"/>
    <n v="0"/>
  </r>
  <r>
    <x v="14"/>
    <x v="1"/>
    <x v="0"/>
    <x v="0"/>
    <x v="5"/>
    <x v="18"/>
    <n v="0"/>
  </r>
  <r>
    <x v="14"/>
    <x v="1"/>
    <x v="0"/>
    <x v="1"/>
    <x v="6"/>
    <x v="6"/>
    <n v="617222"/>
  </r>
  <r>
    <x v="14"/>
    <x v="1"/>
    <x v="0"/>
    <x v="2"/>
    <x v="7"/>
    <x v="7"/>
    <n v="1119874"/>
  </r>
  <r>
    <x v="14"/>
    <x v="1"/>
    <x v="0"/>
    <x v="2"/>
    <x v="8"/>
    <x v="19"/>
    <n v="2554753"/>
  </r>
  <r>
    <x v="14"/>
    <x v="1"/>
    <x v="0"/>
    <x v="2"/>
    <x v="8"/>
    <x v="20"/>
    <n v="371191"/>
  </r>
  <r>
    <x v="14"/>
    <x v="1"/>
    <x v="0"/>
    <x v="2"/>
    <x v="8"/>
    <x v="21"/>
    <n v="18193989"/>
  </r>
  <r>
    <x v="14"/>
    <x v="1"/>
    <x v="0"/>
    <x v="2"/>
    <x v="9"/>
    <x v="9"/>
    <n v="4140128"/>
  </r>
  <r>
    <x v="14"/>
    <x v="1"/>
    <x v="1"/>
    <x v="0"/>
    <x v="0"/>
    <x v="0"/>
    <n v="1504618"/>
  </r>
  <r>
    <x v="14"/>
    <x v="1"/>
    <x v="1"/>
    <x v="0"/>
    <x v="1"/>
    <x v="1"/>
    <n v="8227378"/>
  </r>
  <r>
    <x v="14"/>
    <x v="1"/>
    <x v="1"/>
    <x v="0"/>
    <x v="2"/>
    <x v="2"/>
    <n v="1213317"/>
  </r>
  <r>
    <x v="14"/>
    <x v="1"/>
    <x v="1"/>
    <x v="0"/>
    <x v="3"/>
    <x v="10"/>
    <n v="-2030053"/>
  </r>
  <r>
    <x v="14"/>
    <x v="1"/>
    <x v="1"/>
    <x v="0"/>
    <x v="3"/>
    <x v="11"/>
    <n v="0"/>
  </r>
  <r>
    <x v="14"/>
    <x v="1"/>
    <x v="1"/>
    <x v="0"/>
    <x v="3"/>
    <x v="12"/>
    <n v="37900"/>
  </r>
  <r>
    <x v="14"/>
    <x v="1"/>
    <x v="1"/>
    <x v="0"/>
    <x v="3"/>
    <x v="13"/>
    <n v="115105"/>
  </r>
  <r>
    <x v="14"/>
    <x v="1"/>
    <x v="1"/>
    <x v="0"/>
    <x v="3"/>
    <x v="14"/>
    <n v="46879"/>
  </r>
  <r>
    <x v="14"/>
    <x v="1"/>
    <x v="1"/>
    <x v="0"/>
    <x v="3"/>
    <x v="15"/>
    <n v="0"/>
  </r>
  <r>
    <x v="14"/>
    <x v="1"/>
    <x v="1"/>
    <x v="0"/>
    <x v="4"/>
    <x v="4"/>
    <n v="14157301"/>
  </r>
  <r>
    <x v="14"/>
    <x v="1"/>
    <x v="1"/>
    <x v="0"/>
    <x v="5"/>
    <x v="16"/>
    <n v="0"/>
  </r>
  <r>
    <x v="14"/>
    <x v="1"/>
    <x v="1"/>
    <x v="0"/>
    <x v="5"/>
    <x v="17"/>
    <n v="0"/>
  </r>
  <r>
    <x v="14"/>
    <x v="1"/>
    <x v="1"/>
    <x v="0"/>
    <x v="5"/>
    <x v="18"/>
    <n v="0"/>
  </r>
  <r>
    <x v="14"/>
    <x v="1"/>
    <x v="1"/>
    <x v="1"/>
    <x v="6"/>
    <x v="6"/>
    <n v="1189939"/>
  </r>
  <r>
    <x v="14"/>
    <x v="1"/>
    <x v="1"/>
    <x v="2"/>
    <x v="7"/>
    <x v="7"/>
    <n v="1119874"/>
  </r>
  <r>
    <x v="14"/>
    <x v="1"/>
    <x v="1"/>
    <x v="2"/>
    <x v="8"/>
    <x v="19"/>
    <n v="2483470"/>
  </r>
  <r>
    <x v="14"/>
    <x v="1"/>
    <x v="1"/>
    <x v="2"/>
    <x v="8"/>
    <x v="20"/>
    <n v="371191"/>
  </r>
  <r>
    <x v="14"/>
    <x v="1"/>
    <x v="1"/>
    <x v="2"/>
    <x v="8"/>
    <x v="21"/>
    <n v="18193989"/>
  </r>
  <r>
    <x v="14"/>
    <x v="1"/>
    <x v="1"/>
    <x v="2"/>
    <x v="9"/>
    <x v="9"/>
    <n v="5954198"/>
  </r>
  <r>
    <x v="14"/>
    <x v="2"/>
    <x v="0"/>
    <x v="0"/>
    <x v="0"/>
    <x v="0"/>
    <n v="89900"/>
  </r>
  <r>
    <x v="14"/>
    <x v="2"/>
    <x v="0"/>
    <x v="0"/>
    <x v="1"/>
    <x v="1"/>
    <n v="1262738"/>
  </r>
  <r>
    <x v="14"/>
    <x v="2"/>
    <x v="0"/>
    <x v="0"/>
    <x v="2"/>
    <x v="2"/>
    <n v="191448"/>
  </r>
  <r>
    <x v="14"/>
    <x v="2"/>
    <x v="0"/>
    <x v="0"/>
    <x v="3"/>
    <x v="10"/>
    <n v="3615"/>
  </r>
  <r>
    <x v="14"/>
    <x v="2"/>
    <x v="0"/>
    <x v="0"/>
    <x v="3"/>
    <x v="11"/>
    <n v="0"/>
  </r>
  <r>
    <x v="14"/>
    <x v="2"/>
    <x v="0"/>
    <x v="0"/>
    <x v="3"/>
    <x v="12"/>
    <n v="21840"/>
  </r>
  <r>
    <x v="14"/>
    <x v="2"/>
    <x v="0"/>
    <x v="0"/>
    <x v="3"/>
    <x v="13"/>
    <n v="67843"/>
  </r>
  <r>
    <x v="14"/>
    <x v="2"/>
    <x v="0"/>
    <x v="0"/>
    <x v="3"/>
    <x v="14"/>
    <n v="0"/>
  </r>
  <r>
    <x v="14"/>
    <x v="2"/>
    <x v="0"/>
    <x v="0"/>
    <x v="3"/>
    <x v="15"/>
    <n v="0"/>
  </r>
  <r>
    <x v="14"/>
    <x v="2"/>
    <x v="0"/>
    <x v="0"/>
    <x v="4"/>
    <x v="4"/>
    <n v="1894773"/>
  </r>
  <r>
    <x v="14"/>
    <x v="2"/>
    <x v="0"/>
    <x v="0"/>
    <x v="5"/>
    <x v="16"/>
    <n v="0"/>
  </r>
  <r>
    <x v="14"/>
    <x v="2"/>
    <x v="0"/>
    <x v="0"/>
    <x v="5"/>
    <x v="17"/>
    <n v="0"/>
  </r>
  <r>
    <x v="14"/>
    <x v="2"/>
    <x v="0"/>
    <x v="0"/>
    <x v="5"/>
    <x v="18"/>
    <n v="0"/>
  </r>
  <r>
    <x v="14"/>
    <x v="2"/>
    <x v="0"/>
    <x v="1"/>
    <x v="6"/>
    <x v="6"/>
    <n v="3648"/>
  </r>
  <r>
    <x v="14"/>
    <x v="2"/>
    <x v="0"/>
    <x v="2"/>
    <x v="7"/>
    <x v="7"/>
    <n v="145600"/>
  </r>
  <r>
    <x v="14"/>
    <x v="2"/>
    <x v="0"/>
    <x v="2"/>
    <x v="8"/>
    <x v="19"/>
    <n v="192418"/>
  </r>
  <r>
    <x v="14"/>
    <x v="2"/>
    <x v="0"/>
    <x v="2"/>
    <x v="8"/>
    <x v="20"/>
    <n v="25977"/>
  </r>
  <r>
    <x v="14"/>
    <x v="2"/>
    <x v="0"/>
    <x v="2"/>
    <x v="8"/>
    <x v="21"/>
    <n v="2436498"/>
  </r>
  <r>
    <x v="14"/>
    <x v="2"/>
    <x v="0"/>
    <x v="2"/>
    <x v="9"/>
    <x v="9"/>
    <n v="548716"/>
  </r>
  <r>
    <x v="14"/>
    <x v="2"/>
    <x v="1"/>
    <x v="0"/>
    <x v="0"/>
    <x v="0"/>
    <n v="123206"/>
  </r>
  <r>
    <x v="14"/>
    <x v="2"/>
    <x v="1"/>
    <x v="0"/>
    <x v="1"/>
    <x v="1"/>
    <n v="1353975"/>
  </r>
  <r>
    <x v="14"/>
    <x v="2"/>
    <x v="1"/>
    <x v="0"/>
    <x v="2"/>
    <x v="2"/>
    <n v="201385"/>
  </r>
  <r>
    <x v="14"/>
    <x v="2"/>
    <x v="1"/>
    <x v="0"/>
    <x v="3"/>
    <x v="10"/>
    <n v="-15120"/>
  </r>
  <r>
    <x v="14"/>
    <x v="2"/>
    <x v="1"/>
    <x v="0"/>
    <x v="3"/>
    <x v="11"/>
    <n v="0"/>
  </r>
  <r>
    <x v="14"/>
    <x v="2"/>
    <x v="1"/>
    <x v="0"/>
    <x v="3"/>
    <x v="12"/>
    <n v="6840"/>
  </r>
  <r>
    <x v="14"/>
    <x v="2"/>
    <x v="1"/>
    <x v="0"/>
    <x v="3"/>
    <x v="13"/>
    <n v="39159"/>
  </r>
  <r>
    <x v="14"/>
    <x v="2"/>
    <x v="1"/>
    <x v="0"/>
    <x v="3"/>
    <x v="14"/>
    <n v="0"/>
  </r>
  <r>
    <x v="14"/>
    <x v="2"/>
    <x v="1"/>
    <x v="0"/>
    <x v="3"/>
    <x v="15"/>
    <n v="0"/>
  </r>
  <r>
    <x v="14"/>
    <x v="2"/>
    <x v="1"/>
    <x v="0"/>
    <x v="4"/>
    <x v="4"/>
    <n v="1934210"/>
  </r>
  <r>
    <x v="14"/>
    <x v="2"/>
    <x v="1"/>
    <x v="0"/>
    <x v="5"/>
    <x v="16"/>
    <n v="0"/>
  </r>
  <r>
    <x v="14"/>
    <x v="2"/>
    <x v="1"/>
    <x v="0"/>
    <x v="5"/>
    <x v="17"/>
    <n v="0"/>
  </r>
  <r>
    <x v="14"/>
    <x v="2"/>
    <x v="1"/>
    <x v="0"/>
    <x v="5"/>
    <x v="18"/>
    <n v="1879"/>
  </r>
  <r>
    <x v="14"/>
    <x v="2"/>
    <x v="1"/>
    <x v="1"/>
    <x v="6"/>
    <x v="6"/>
    <n v="70111"/>
  </r>
  <r>
    <x v="14"/>
    <x v="2"/>
    <x v="1"/>
    <x v="2"/>
    <x v="7"/>
    <x v="7"/>
    <n v="145600"/>
  </r>
  <r>
    <x v="14"/>
    <x v="2"/>
    <x v="1"/>
    <x v="2"/>
    <x v="8"/>
    <x v="19"/>
    <n v="187671"/>
  </r>
  <r>
    <x v="14"/>
    <x v="2"/>
    <x v="1"/>
    <x v="2"/>
    <x v="8"/>
    <x v="20"/>
    <n v="25977"/>
  </r>
  <r>
    <x v="14"/>
    <x v="2"/>
    <x v="1"/>
    <x v="2"/>
    <x v="8"/>
    <x v="21"/>
    <n v="2436498"/>
  </r>
  <r>
    <x v="14"/>
    <x v="2"/>
    <x v="1"/>
    <x v="2"/>
    <x v="9"/>
    <x v="9"/>
    <n v="854383"/>
  </r>
  <r>
    <x v="14"/>
    <x v="3"/>
    <x v="0"/>
    <x v="0"/>
    <x v="0"/>
    <x v="0"/>
    <n v="662941"/>
  </r>
  <r>
    <x v="14"/>
    <x v="3"/>
    <x v="0"/>
    <x v="0"/>
    <x v="1"/>
    <x v="1"/>
    <n v="4447472"/>
  </r>
  <r>
    <x v="14"/>
    <x v="3"/>
    <x v="0"/>
    <x v="0"/>
    <x v="2"/>
    <x v="2"/>
    <n v="284565"/>
  </r>
  <r>
    <x v="14"/>
    <x v="3"/>
    <x v="0"/>
    <x v="0"/>
    <x v="3"/>
    <x v="10"/>
    <n v="-365414"/>
  </r>
  <r>
    <x v="14"/>
    <x v="3"/>
    <x v="0"/>
    <x v="0"/>
    <x v="3"/>
    <x v="11"/>
    <n v="0"/>
  </r>
  <r>
    <x v="14"/>
    <x v="3"/>
    <x v="0"/>
    <x v="0"/>
    <x v="3"/>
    <x v="12"/>
    <n v="21496"/>
  </r>
  <r>
    <x v="14"/>
    <x v="3"/>
    <x v="0"/>
    <x v="0"/>
    <x v="3"/>
    <x v="13"/>
    <n v="140647"/>
  </r>
  <r>
    <x v="14"/>
    <x v="3"/>
    <x v="0"/>
    <x v="0"/>
    <x v="3"/>
    <x v="14"/>
    <n v="8991"/>
  </r>
  <r>
    <x v="14"/>
    <x v="3"/>
    <x v="0"/>
    <x v="0"/>
    <x v="3"/>
    <x v="15"/>
    <n v="-80"/>
  </r>
  <r>
    <x v="14"/>
    <x v="3"/>
    <x v="0"/>
    <x v="0"/>
    <x v="4"/>
    <x v="4"/>
    <n v="5550904"/>
  </r>
  <r>
    <x v="14"/>
    <x v="3"/>
    <x v="0"/>
    <x v="0"/>
    <x v="5"/>
    <x v="16"/>
    <n v="0"/>
  </r>
  <r>
    <x v="14"/>
    <x v="3"/>
    <x v="0"/>
    <x v="0"/>
    <x v="5"/>
    <x v="17"/>
    <n v="0"/>
  </r>
  <r>
    <x v="14"/>
    <x v="3"/>
    <x v="0"/>
    <x v="0"/>
    <x v="5"/>
    <x v="18"/>
    <n v="0"/>
  </r>
  <r>
    <x v="14"/>
    <x v="3"/>
    <x v="0"/>
    <x v="1"/>
    <x v="6"/>
    <x v="6"/>
    <n v="1464297"/>
  </r>
  <r>
    <x v="14"/>
    <x v="3"/>
    <x v="0"/>
    <x v="2"/>
    <x v="7"/>
    <x v="7"/>
    <n v="1038147"/>
  </r>
  <r>
    <x v="14"/>
    <x v="3"/>
    <x v="0"/>
    <x v="2"/>
    <x v="8"/>
    <x v="19"/>
    <n v="1136974"/>
  </r>
  <r>
    <x v="14"/>
    <x v="3"/>
    <x v="0"/>
    <x v="2"/>
    <x v="8"/>
    <x v="20"/>
    <n v="218635"/>
  </r>
  <r>
    <x v="14"/>
    <x v="3"/>
    <x v="0"/>
    <x v="2"/>
    <x v="8"/>
    <x v="21"/>
    <n v="8113929"/>
  </r>
  <r>
    <x v="14"/>
    <x v="3"/>
    <x v="0"/>
    <x v="2"/>
    <x v="9"/>
    <x v="9"/>
    <n v="2096854"/>
  </r>
  <r>
    <x v="14"/>
    <x v="3"/>
    <x v="1"/>
    <x v="0"/>
    <x v="0"/>
    <x v="0"/>
    <n v="766565"/>
  </r>
  <r>
    <x v="14"/>
    <x v="3"/>
    <x v="1"/>
    <x v="0"/>
    <x v="1"/>
    <x v="1"/>
    <n v="4721665"/>
  </r>
  <r>
    <x v="14"/>
    <x v="3"/>
    <x v="1"/>
    <x v="0"/>
    <x v="2"/>
    <x v="2"/>
    <n v="288127"/>
  </r>
  <r>
    <x v="14"/>
    <x v="3"/>
    <x v="1"/>
    <x v="0"/>
    <x v="3"/>
    <x v="10"/>
    <n v="-416013"/>
  </r>
  <r>
    <x v="14"/>
    <x v="3"/>
    <x v="1"/>
    <x v="0"/>
    <x v="3"/>
    <x v="11"/>
    <n v="0"/>
  </r>
  <r>
    <x v="14"/>
    <x v="3"/>
    <x v="1"/>
    <x v="0"/>
    <x v="3"/>
    <x v="12"/>
    <n v="21496"/>
  </r>
  <r>
    <x v="14"/>
    <x v="3"/>
    <x v="1"/>
    <x v="0"/>
    <x v="3"/>
    <x v="13"/>
    <n v="107753"/>
  </r>
  <r>
    <x v="14"/>
    <x v="3"/>
    <x v="1"/>
    <x v="0"/>
    <x v="3"/>
    <x v="14"/>
    <n v="8991"/>
  </r>
  <r>
    <x v="14"/>
    <x v="3"/>
    <x v="1"/>
    <x v="0"/>
    <x v="3"/>
    <x v="15"/>
    <n v="-80"/>
  </r>
  <r>
    <x v="14"/>
    <x v="3"/>
    <x v="1"/>
    <x v="0"/>
    <x v="4"/>
    <x v="4"/>
    <n v="6252680"/>
  </r>
  <r>
    <x v="14"/>
    <x v="3"/>
    <x v="1"/>
    <x v="0"/>
    <x v="5"/>
    <x v="16"/>
    <n v="0"/>
  </r>
  <r>
    <x v="14"/>
    <x v="3"/>
    <x v="1"/>
    <x v="0"/>
    <x v="5"/>
    <x v="17"/>
    <n v="0"/>
  </r>
  <r>
    <x v="14"/>
    <x v="3"/>
    <x v="1"/>
    <x v="0"/>
    <x v="5"/>
    <x v="18"/>
    <n v="0"/>
  </r>
  <r>
    <x v="14"/>
    <x v="3"/>
    <x v="1"/>
    <x v="1"/>
    <x v="6"/>
    <x v="6"/>
    <n v="1731226"/>
  </r>
  <r>
    <x v="14"/>
    <x v="3"/>
    <x v="1"/>
    <x v="2"/>
    <x v="7"/>
    <x v="7"/>
    <n v="1038147"/>
  </r>
  <r>
    <x v="14"/>
    <x v="3"/>
    <x v="1"/>
    <x v="2"/>
    <x v="8"/>
    <x v="19"/>
    <n v="1111630"/>
  </r>
  <r>
    <x v="14"/>
    <x v="3"/>
    <x v="1"/>
    <x v="2"/>
    <x v="8"/>
    <x v="20"/>
    <n v="218635"/>
  </r>
  <r>
    <x v="14"/>
    <x v="3"/>
    <x v="1"/>
    <x v="2"/>
    <x v="8"/>
    <x v="21"/>
    <n v="8113929"/>
  </r>
  <r>
    <x v="14"/>
    <x v="3"/>
    <x v="1"/>
    <x v="2"/>
    <x v="9"/>
    <x v="9"/>
    <n v="3555775"/>
  </r>
  <r>
    <x v="14"/>
    <x v="4"/>
    <x v="0"/>
    <x v="0"/>
    <x v="0"/>
    <x v="0"/>
    <n v="640649"/>
  </r>
  <r>
    <x v="14"/>
    <x v="4"/>
    <x v="0"/>
    <x v="0"/>
    <x v="1"/>
    <x v="1"/>
    <n v="7138916"/>
  </r>
  <r>
    <x v="14"/>
    <x v="4"/>
    <x v="0"/>
    <x v="0"/>
    <x v="2"/>
    <x v="2"/>
    <n v="1651845"/>
  </r>
  <r>
    <x v="14"/>
    <x v="4"/>
    <x v="0"/>
    <x v="0"/>
    <x v="3"/>
    <x v="10"/>
    <n v="-1380201"/>
  </r>
  <r>
    <x v="14"/>
    <x v="4"/>
    <x v="0"/>
    <x v="0"/>
    <x v="3"/>
    <x v="11"/>
    <n v="0"/>
  </r>
  <r>
    <x v="14"/>
    <x v="4"/>
    <x v="0"/>
    <x v="0"/>
    <x v="3"/>
    <x v="12"/>
    <n v="0"/>
  </r>
  <r>
    <x v="14"/>
    <x v="4"/>
    <x v="0"/>
    <x v="0"/>
    <x v="3"/>
    <x v="13"/>
    <n v="125974"/>
  </r>
  <r>
    <x v="14"/>
    <x v="4"/>
    <x v="0"/>
    <x v="0"/>
    <x v="3"/>
    <x v="14"/>
    <n v="169102"/>
  </r>
  <r>
    <x v="14"/>
    <x v="4"/>
    <x v="0"/>
    <x v="0"/>
    <x v="3"/>
    <x v="15"/>
    <n v="0"/>
  </r>
  <r>
    <x v="14"/>
    <x v="4"/>
    <x v="0"/>
    <x v="0"/>
    <x v="4"/>
    <x v="4"/>
    <n v="10636843"/>
  </r>
  <r>
    <x v="14"/>
    <x v="4"/>
    <x v="0"/>
    <x v="0"/>
    <x v="5"/>
    <x v="16"/>
    <n v="0"/>
  </r>
  <r>
    <x v="14"/>
    <x v="4"/>
    <x v="0"/>
    <x v="0"/>
    <x v="5"/>
    <x v="17"/>
    <n v="-215334"/>
  </r>
  <r>
    <x v="14"/>
    <x v="4"/>
    <x v="0"/>
    <x v="0"/>
    <x v="5"/>
    <x v="18"/>
    <n v="0"/>
  </r>
  <r>
    <x v="14"/>
    <x v="4"/>
    <x v="0"/>
    <x v="1"/>
    <x v="6"/>
    <x v="6"/>
    <n v="26668"/>
  </r>
  <r>
    <x v="14"/>
    <x v="4"/>
    <x v="0"/>
    <x v="2"/>
    <x v="7"/>
    <x v="7"/>
    <n v="1952326"/>
  </r>
  <r>
    <x v="14"/>
    <x v="4"/>
    <x v="0"/>
    <x v="2"/>
    <x v="8"/>
    <x v="19"/>
    <n v="2479239"/>
  </r>
  <r>
    <x v="14"/>
    <x v="4"/>
    <x v="0"/>
    <x v="2"/>
    <x v="8"/>
    <x v="20"/>
    <n v="526011"/>
  </r>
  <r>
    <x v="14"/>
    <x v="4"/>
    <x v="0"/>
    <x v="2"/>
    <x v="8"/>
    <x v="21"/>
    <n v="14022215"/>
  </r>
  <r>
    <x v="14"/>
    <x v="4"/>
    <x v="0"/>
    <x v="2"/>
    <x v="9"/>
    <x v="9"/>
    <n v="2415589"/>
  </r>
  <r>
    <x v="14"/>
    <x v="4"/>
    <x v="1"/>
    <x v="0"/>
    <x v="0"/>
    <x v="0"/>
    <n v="892018"/>
  </r>
  <r>
    <x v="14"/>
    <x v="4"/>
    <x v="1"/>
    <x v="0"/>
    <x v="1"/>
    <x v="1"/>
    <n v="7456678"/>
  </r>
  <r>
    <x v="14"/>
    <x v="4"/>
    <x v="1"/>
    <x v="0"/>
    <x v="2"/>
    <x v="2"/>
    <n v="1692770"/>
  </r>
  <r>
    <x v="14"/>
    <x v="4"/>
    <x v="1"/>
    <x v="0"/>
    <x v="3"/>
    <x v="10"/>
    <n v="-1702487"/>
  </r>
  <r>
    <x v="14"/>
    <x v="4"/>
    <x v="1"/>
    <x v="0"/>
    <x v="3"/>
    <x v="11"/>
    <n v="0"/>
  </r>
  <r>
    <x v="14"/>
    <x v="4"/>
    <x v="1"/>
    <x v="0"/>
    <x v="3"/>
    <x v="12"/>
    <n v="0"/>
  </r>
  <r>
    <x v="14"/>
    <x v="4"/>
    <x v="1"/>
    <x v="0"/>
    <x v="3"/>
    <x v="13"/>
    <n v="130089"/>
  </r>
  <r>
    <x v="14"/>
    <x v="4"/>
    <x v="1"/>
    <x v="0"/>
    <x v="3"/>
    <x v="14"/>
    <n v="169102"/>
  </r>
  <r>
    <x v="14"/>
    <x v="4"/>
    <x v="1"/>
    <x v="0"/>
    <x v="3"/>
    <x v="15"/>
    <n v="0"/>
  </r>
  <r>
    <x v="14"/>
    <x v="4"/>
    <x v="1"/>
    <x v="0"/>
    <x v="4"/>
    <x v="4"/>
    <n v="10893310"/>
  </r>
  <r>
    <x v="14"/>
    <x v="4"/>
    <x v="1"/>
    <x v="0"/>
    <x v="5"/>
    <x v="16"/>
    <n v="0"/>
  </r>
  <r>
    <x v="14"/>
    <x v="4"/>
    <x v="1"/>
    <x v="0"/>
    <x v="5"/>
    <x v="17"/>
    <n v="-215334"/>
  </r>
  <r>
    <x v="14"/>
    <x v="4"/>
    <x v="1"/>
    <x v="0"/>
    <x v="5"/>
    <x v="18"/>
    <n v="0"/>
  </r>
  <r>
    <x v="14"/>
    <x v="4"/>
    <x v="1"/>
    <x v="1"/>
    <x v="6"/>
    <x v="6"/>
    <n v="538498"/>
  </r>
  <r>
    <x v="14"/>
    <x v="4"/>
    <x v="1"/>
    <x v="2"/>
    <x v="7"/>
    <x v="7"/>
    <n v="1952326"/>
  </r>
  <r>
    <x v="14"/>
    <x v="4"/>
    <x v="1"/>
    <x v="2"/>
    <x v="8"/>
    <x v="19"/>
    <n v="2419080"/>
  </r>
  <r>
    <x v="14"/>
    <x v="4"/>
    <x v="1"/>
    <x v="2"/>
    <x v="8"/>
    <x v="20"/>
    <n v="595773"/>
  </r>
  <r>
    <x v="14"/>
    <x v="4"/>
    <x v="1"/>
    <x v="2"/>
    <x v="8"/>
    <x v="21"/>
    <n v="14022215"/>
  </r>
  <r>
    <x v="14"/>
    <x v="4"/>
    <x v="1"/>
    <x v="2"/>
    <x v="9"/>
    <x v="9"/>
    <n v="4102510"/>
  </r>
  <r>
    <x v="14"/>
    <x v="5"/>
    <x v="0"/>
    <x v="0"/>
    <x v="0"/>
    <x v="0"/>
    <n v="273020"/>
  </r>
  <r>
    <x v="14"/>
    <x v="5"/>
    <x v="0"/>
    <x v="0"/>
    <x v="1"/>
    <x v="1"/>
    <n v="3302385"/>
  </r>
  <r>
    <x v="14"/>
    <x v="5"/>
    <x v="0"/>
    <x v="0"/>
    <x v="2"/>
    <x v="2"/>
    <n v="224411"/>
  </r>
  <r>
    <x v="14"/>
    <x v="5"/>
    <x v="0"/>
    <x v="0"/>
    <x v="3"/>
    <x v="10"/>
    <n v="-571694"/>
  </r>
  <r>
    <x v="14"/>
    <x v="5"/>
    <x v="0"/>
    <x v="0"/>
    <x v="3"/>
    <x v="11"/>
    <n v="33861"/>
  </r>
  <r>
    <x v="14"/>
    <x v="5"/>
    <x v="0"/>
    <x v="0"/>
    <x v="3"/>
    <x v="12"/>
    <n v="24773"/>
  </r>
  <r>
    <x v="14"/>
    <x v="5"/>
    <x v="0"/>
    <x v="0"/>
    <x v="3"/>
    <x v="13"/>
    <n v="16541"/>
  </r>
  <r>
    <x v="14"/>
    <x v="5"/>
    <x v="0"/>
    <x v="0"/>
    <x v="3"/>
    <x v="14"/>
    <n v="0"/>
  </r>
  <r>
    <x v="14"/>
    <x v="5"/>
    <x v="0"/>
    <x v="0"/>
    <x v="3"/>
    <x v="15"/>
    <n v="0"/>
  </r>
  <r>
    <x v="14"/>
    <x v="5"/>
    <x v="0"/>
    <x v="0"/>
    <x v="4"/>
    <x v="4"/>
    <n v="3896265"/>
  </r>
  <r>
    <x v="14"/>
    <x v="5"/>
    <x v="0"/>
    <x v="0"/>
    <x v="5"/>
    <x v="16"/>
    <n v="0"/>
  </r>
  <r>
    <x v="14"/>
    <x v="5"/>
    <x v="0"/>
    <x v="0"/>
    <x v="5"/>
    <x v="17"/>
    <n v="0"/>
  </r>
  <r>
    <x v="14"/>
    <x v="5"/>
    <x v="0"/>
    <x v="0"/>
    <x v="5"/>
    <x v="18"/>
    <n v="5125"/>
  </r>
  <r>
    <x v="14"/>
    <x v="5"/>
    <x v="0"/>
    <x v="1"/>
    <x v="6"/>
    <x v="6"/>
    <n v="243008"/>
  </r>
  <r>
    <x v="14"/>
    <x v="5"/>
    <x v="0"/>
    <x v="2"/>
    <x v="7"/>
    <x v="7"/>
    <n v="1467641"/>
  </r>
  <r>
    <x v="14"/>
    <x v="5"/>
    <x v="0"/>
    <x v="2"/>
    <x v="8"/>
    <x v="19"/>
    <n v="583314"/>
  </r>
  <r>
    <x v="14"/>
    <x v="5"/>
    <x v="0"/>
    <x v="2"/>
    <x v="8"/>
    <x v="20"/>
    <n v="99419"/>
  </r>
  <r>
    <x v="14"/>
    <x v="5"/>
    <x v="0"/>
    <x v="2"/>
    <x v="8"/>
    <x v="21"/>
    <n v="4760222"/>
  </r>
  <r>
    <x v="14"/>
    <x v="5"/>
    <x v="0"/>
    <x v="2"/>
    <x v="9"/>
    <x v="9"/>
    <n v="1519887"/>
  </r>
  <r>
    <x v="14"/>
    <x v="5"/>
    <x v="1"/>
    <x v="0"/>
    <x v="0"/>
    <x v="0"/>
    <n v="336001"/>
  </r>
  <r>
    <x v="14"/>
    <x v="5"/>
    <x v="1"/>
    <x v="0"/>
    <x v="1"/>
    <x v="1"/>
    <n v="3640381"/>
  </r>
  <r>
    <x v="14"/>
    <x v="5"/>
    <x v="1"/>
    <x v="0"/>
    <x v="2"/>
    <x v="2"/>
    <n v="224411"/>
  </r>
  <r>
    <x v="14"/>
    <x v="5"/>
    <x v="1"/>
    <x v="0"/>
    <x v="3"/>
    <x v="10"/>
    <n v="-643307"/>
  </r>
  <r>
    <x v="14"/>
    <x v="5"/>
    <x v="1"/>
    <x v="0"/>
    <x v="3"/>
    <x v="11"/>
    <n v="0"/>
  </r>
  <r>
    <x v="14"/>
    <x v="5"/>
    <x v="1"/>
    <x v="0"/>
    <x v="3"/>
    <x v="12"/>
    <n v="8608"/>
  </r>
  <r>
    <x v="14"/>
    <x v="5"/>
    <x v="1"/>
    <x v="0"/>
    <x v="3"/>
    <x v="13"/>
    <n v="67595"/>
  </r>
  <r>
    <x v="14"/>
    <x v="5"/>
    <x v="1"/>
    <x v="0"/>
    <x v="3"/>
    <x v="14"/>
    <n v="0"/>
  </r>
  <r>
    <x v="14"/>
    <x v="5"/>
    <x v="1"/>
    <x v="0"/>
    <x v="3"/>
    <x v="15"/>
    <n v="0"/>
  </r>
  <r>
    <x v="14"/>
    <x v="5"/>
    <x v="1"/>
    <x v="0"/>
    <x v="4"/>
    <x v="4"/>
    <n v="3926586"/>
  </r>
  <r>
    <x v="14"/>
    <x v="5"/>
    <x v="1"/>
    <x v="0"/>
    <x v="5"/>
    <x v="16"/>
    <n v="0"/>
  </r>
  <r>
    <x v="14"/>
    <x v="5"/>
    <x v="1"/>
    <x v="0"/>
    <x v="5"/>
    <x v="17"/>
    <n v="0"/>
  </r>
  <r>
    <x v="14"/>
    <x v="5"/>
    <x v="1"/>
    <x v="0"/>
    <x v="5"/>
    <x v="18"/>
    <n v="-30741"/>
  </r>
  <r>
    <x v="14"/>
    <x v="5"/>
    <x v="1"/>
    <x v="1"/>
    <x v="6"/>
    <x v="6"/>
    <n v="379997"/>
  </r>
  <r>
    <x v="14"/>
    <x v="5"/>
    <x v="1"/>
    <x v="2"/>
    <x v="7"/>
    <x v="7"/>
    <n v="1467641"/>
  </r>
  <r>
    <x v="14"/>
    <x v="5"/>
    <x v="1"/>
    <x v="2"/>
    <x v="8"/>
    <x v="19"/>
    <n v="570174"/>
  </r>
  <r>
    <x v="14"/>
    <x v="5"/>
    <x v="1"/>
    <x v="2"/>
    <x v="8"/>
    <x v="20"/>
    <n v="99419"/>
  </r>
  <r>
    <x v="14"/>
    <x v="5"/>
    <x v="1"/>
    <x v="2"/>
    <x v="8"/>
    <x v="21"/>
    <n v="4760222"/>
  </r>
  <r>
    <x v="14"/>
    <x v="5"/>
    <x v="1"/>
    <x v="2"/>
    <x v="9"/>
    <x v="9"/>
    <n v="2207765"/>
  </r>
  <r>
    <x v="14"/>
    <x v="6"/>
    <x v="0"/>
    <x v="0"/>
    <x v="0"/>
    <x v="0"/>
    <n v="2118"/>
  </r>
  <r>
    <x v="14"/>
    <x v="6"/>
    <x v="0"/>
    <x v="0"/>
    <x v="1"/>
    <x v="1"/>
    <n v="130155"/>
  </r>
  <r>
    <x v="14"/>
    <x v="6"/>
    <x v="0"/>
    <x v="0"/>
    <x v="2"/>
    <x v="2"/>
    <n v="0"/>
  </r>
  <r>
    <x v="14"/>
    <x v="6"/>
    <x v="0"/>
    <x v="0"/>
    <x v="3"/>
    <x v="10"/>
    <n v="-431"/>
  </r>
  <r>
    <x v="14"/>
    <x v="6"/>
    <x v="0"/>
    <x v="0"/>
    <x v="3"/>
    <x v="11"/>
    <n v="0"/>
  </r>
  <r>
    <x v="14"/>
    <x v="6"/>
    <x v="0"/>
    <x v="0"/>
    <x v="3"/>
    <x v="12"/>
    <n v="0"/>
  </r>
  <r>
    <x v="14"/>
    <x v="6"/>
    <x v="0"/>
    <x v="0"/>
    <x v="3"/>
    <x v="13"/>
    <n v="0"/>
  </r>
  <r>
    <x v="14"/>
    <x v="6"/>
    <x v="0"/>
    <x v="0"/>
    <x v="3"/>
    <x v="14"/>
    <n v="0"/>
  </r>
  <r>
    <x v="14"/>
    <x v="6"/>
    <x v="0"/>
    <x v="0"/>
    <x v="3"/>
    <x v="15"/>
    <n v="0"/>
  </r>
  <r>
    <x v="14"/>
    <x v="6"/>
    <x v="0"/>
    <x v="0"/>
    <x v="4"/>
    <x v="4"/>
    <n v="27209"/>
  </r>
  <r>
    <x v="14"/>
    <x v="6"/>
    <x v="0"/>
    <x v="0"/>
    <x v="5"/>
    <x v="16"/>
    <n v="0"/>
  </r>
  <r>
    <x v="14"/>
    <x v="6"/>
    <x v="0"/>
    <x v="0"/>
    <x v="5"/>
    <x v="17"/>
    <n v="0"/>
  </r>
  <r>
    <x v="14"/>
    <x v="6"/>
    <x v="0"/>
    <x v="0"/>
    <x v="5"/>
    <x v="18"/>
    <n v="0"/>
  </r>
  <r>
    <x v="14"/>
    <x v="6"/>
    <x v="0"/>
    <x v="1"/>
    <x v="6"/>
    <x v="6"/>
    <n v="26094"/>
  </r>
  <r>
    <x v="14"/>
    <x v="6"/>
    <x v="0"/>
    <x v="2"/>
    <x v="7"/>
    <x v="7"/>
    <n v="14314"/>
  </r>
  <r>
    <x v="14"/>
    <x v="6"/>
    <x v="0"/>
    <x v="2"/>
    <x v="8"/>
    <x v="19"/>
    <n v="42214"/>
  </r>
  <r>
    <x v="14"/>
    <x v="6"/>
    <x v="0"/>
    <x v="2"/>
    <x v="8"/>
    <x v="20"/>
    <n v="0"/>
  </r>
  <r>
    <x v="14"/>
    <x v="6"/>
    <x v="0"/>
    <x v="2"/>
    <x v="8"/>
    <x v="21"/>
    <n v="98142"/>
  </r>
  <r>
    <x v="14"/>
    <x v="6"/>
    <x v="0"/>
    <x v="2"/>
    <x v="9"/>
    <x v="9"/>
    <n v="31337"/>
  </r>
  <r>
    <x v="14"/>
    <x v="6"/>
    <x v="1"/>
    <x v="0"/>
    <x v="0"/>
    <x v="0"/>
    <n v="2118"/>
  </r>
  <r>
    <x v="14"/>
    <x v="6"/>
    <x v="1"/>
    <x v="0"/>
    <x v="1"/>
    <x v="1"/>
    <n v="334297"/>
  </r>
  <r>
    <x v="14"/>
    <x v="6"/>
    <x v="1"/>
    <x v="0"/>
    <x v="2"/>
    <x v="2"/>
    <n v="0"/>
  </r>
  <r>
    <x v="14"/>
    <x v="6"/>
    <x v="1"/>
    <x v="0"/>
    <x v="3"/>
    <x v="10"/>
    <n v="514"/>
  </r>
  <r>
    <x v="14"/>
    <x v="6"/>
    <x v="1"/>
    <x v="0"/>
    <x v="3"/>
    <x v="11"/>
    <n v="0"/>
  </r>
  <r>
    <x v="14"/>
    <x v="6"/>
    <x v="1"/>
    <x v="0"/>
    <x v="3"/>
    <x v="12"/>
    <n v="0"/>
  </r>
  <r>
    <x v="14"/>
    <x v="6"/>
    <x v="1"/>
    <x v="0"/>
    <x v="3"/>
    <x v="13"/>
    <n v="0"/>
  </r>
  <r>
    <x v="14"/>
    <x v="6"/>
    <x v="1"/>
    <x v="0"/>
    <x v="3"/>
    <x v="14"/>
    <n v="0"/>
  </r>
  <r>
    <x v="14"/>
    <x v="6"/>
    <x v="1"/>
    <x v="0"/>
    <x v="3"/>
    <x v="15"/>
    <n v="0"/>
  </r>
  <r>
    <x v="14"/>
    <x v="6"/>
    <x v="1"/>
    <x v="0"/>
    <x v="4"/>
    <x v="4"/>
    <n v="38804"/>
  </r>
  <r>
    <x v="14"/>
    <x v="6"/>
    <x v="1"/>
    <x v="0"/>
    <x v="5"/>
    <x v="16"/>
    <n v="0"/>
  </r>
  <r>
    <x v="14"/>
    <x v="6"/>
    <x v="1"/>
    <x v="0"/>
    <x v="5"/>
    <x v="17"/>
    <n v="0"/>
  </r>
  <r>
    <x v="14"/>
    <x v="6"/>
    <x v="1"/>
    <x v="0"/>
    <x v="5"/>
    <x v="18"/>
    <n v="0"/>
  </r>
  <r>
    <x v="14"/>
    <x v="6"/>
    <x v="1"/>
    <x v="1"/>
    <x v="6"/>
    <x v="6"/>
    <n v="5596"/>
  </r>
  <r>
    <x v="14"/>
    <x v="6"/>
    <x v="1"/>
    <x v="2"/>
    <x v="7"/>
    <x v="7"/>
    <n v="14314"/>
  </r>
  <r>
    <x v="14"/>
    <x v="6"/>
    <x v="1"/>
    <x v="2"/>
    <x v="8"/>
    <x v="19"/>
    <n v="42214"/>
  </r>
  <r>
    <x v="14"/>
    <x v="6"/>
    <x v="1"/>
    <x v="2"/>
    <x v="8"/>
    <x v="20"/>
    <n v="0"/>
  </r>
  <r>
    <x v="14"/>
    <x v="6"/>
    <x v="1"/>
    <x v="2"/>
    <x v="8"/>
    <x v="21"/>
    <n v="98142"/>
  </r>
  <r>
    <x v="14"/>
    <x v="6"/>
    <x v="1"/>
    <x v="2"/>
    <x v="9"/>
    <x v="9"/>
    <n v="225631"/>
  </r>
  <r>
    <x v="14"/>
    <x v="7"/>
    <x v="0"/>
    <x v="0"/>
    <x v="0"/>
    <x v="0"/>
    <n v="388145"/>
  </r>
  <r>
    <x v="14"/>
    <x v="7"/>
    <x v="0"/>
    <x v="0"/>
    <x v="1"/>
    <x v="1"/>
    <n v="4514508"/>
  </r>
  <r>
    <x v="14"/>
    <x v="7"/>
    <x v="0"/>
    <x v="0"/>
    <x v="2"/>
    <x v="2"/>
    <n v="1020700"/>
  </r>
  <r>
    <x v="14"/>
    <x v="7"/>
    <x v="0"/>
    <x v="0"/>
    <x v="3"/>
    <x v="10"/>
    <n v="-1512068"/>
  </r>
  <r>
    <x v="14"/>
    <x v="7"/>
    <x v="0"/>
    <x v="0"/>
    <x v="3"/>
    <x v="11"/>
    <n v="-65376"/>
  </r>
  <r>
    <x v="14"/>
    <x v="7"/>
    <x v="0"/>
    <x v="0"/>
    <x v="3"/>
    <x v="12"/>
    <n v="56786"/>
  </r>
  <r>
    <x v="14"/>
    <x v="7"/>
    <x v="0"/>
    <x v="0"/>
    <x v="3"/>
    <x v="13"/>
    <n v="178494"/>
  </r>
  <r>
    <x v="14"/>
    <x v="7"/>
    <x v="0"/>
    <x v="0"/>
    <x v="3"/>
    <x v="14"/>
    <n v="0"/>
  </r>
  <r>
    <x v="14"/>
    <x v="7"/>
    <x v="0"/>
    <x v="0"/>
    <x v="3"/>
    <x v="15"/>
    <n v="20131"/>
  </r>
  <r>
    <x v="14"/>
    <x v="7"/>
    <x v="0"/>
    <x v="0"/>
    <x v="4"/>
    <x v="4"/>
    <n v="5353130"/>
  </r>
  <r>
    <x v="14"/>
    <x v="7"/>
    <x v="0"/>
    <x v="0"/>
    <x v="5"/>
    <x v="16"/>
    <n v="0"/>
  </r>
  <r>
    <x v="14"/>
    <x v="7"/>
    <x v="0"/>
    <x v="0"/>
    <x v="5"/>
    <x v="17"/>
    <n v="0"/>
  </r>
  <r>
    <x v="14"/>
    <x v="7"/>
    <x v="0"/>
    <x v="0"/>
    <x v="5"/>
    <x v="18"/>
    <n v="0"/>
  </r>
  <r>
    <x v="14"/>
    <x v="7"/>
    <x v="0"/>
    <x v="1"/>
    <x v="6"/>
    <x v="6"/>
    <n v="48886"/>
  </r>
  <r>
    <x v="14"/>
    <x v="7"/>
    <x v="0"/>
    <x v="2"/>
    <x v="7"/>
    <x v="7"/>
    <n v="2316798"/>
  </r>
  <r>
    <x v="14"/>
    <x v="7"/>
    <x v="0"/>
    <x v="2"/>
    <x v="8"/>
    <x v="19"/>
    <n v="1295362"/>
  </r>
  <r>
    <x v="14"/>
    <x v="7"/>
    <x v="0"/>
    <x v="2"/>
    <x v="8"/>
    <x v="20"/>
    <n v="0"/>
  </r>
  <r>
    <x v="14"/>
    <x v="7"/>
    <x v="0"/>
    <x v="2"/>
    <x v="8"/>
    <x v="21"/>
    <n v="7315776"/>
  </r>
  <r>
    <x v="14"/>
    <x v="7"/>
    <x v="0"/>
    <x v="2"/>
    <x v="9"/>
    <x v="9"/>
    <n v="1719466"/>
  </r>
  <r>
    <x v="14"/>
    <x v="7"/>
    <x v="1"/>
    <x v="0"/>
    <x v="0"/>
    <x v="0"/>
    <n v="1185876"/>
  </r>
  <r>
    <x v="14"/>
    <x v="7"/>
    <x v="1"/>
    <x v="0"/>
    <x v="1"/>
    <x v="1"/>
    <n v="7300645"/>
  </r>
  <r>
    <x v="14"/>
    <x v="7"/>
    <x v="1"/>
    <x v="0"/>
    <x v="2"/>
    <x v="2"/>
    <n v="1191755"/>
  </r>
  <r>
    <x v="14"/>
    <x v="7"/>
    <x v="1"/>
    <x v="0"/>
    <x v="3"/>
    <x v="10"/>
    <n v="-2775277"/>
  </r>
  <r>
    <x v="14"/>
    <x v="7"/>
    <x v="1"/>
    <x v="0"/>
    <x v="3"/>
    <x v="11"/>
    <n v="0"/>
  </r>
  <r>
    <x v="14"/>
    <x v="7"/>
    <x v="1"/>
    <x v="0"/>
    <x v="3"/>
    <x v="12"/>
    <n v="68755"/>
  </r>
  <r>
    <x v="14"/>
    <x v="7"/>
    <x v="1"/>
    <x v="0"/>
    <x v="3"/>
    <x v="13"/>
    <n v="353823"/>
  </r>
  <r>
    <x v="14"/>
    <x v="7"/>
    <x v="1"/>
    <x v="0"/>
    <x v="3"/>
    <x v="14"/>
    <n v="0"/>
  </r>
  <r>
    <x v="14"/>
    <x v="7"/>
    <x v="1"/>
    <x v="0"/>
    <x v="3"/>
    <x v="15"/>
    <n v="-10568"/>
  </r>
  <r>
    <x v="14"/>
    <x v="7"/>
    <x v="1"/>
    <x v="0"/>
    <x v="4"/>
    <x v="4"/>
    <n v="6586649"/>
  </r>
  <r>
    <x v="14"/>
    <x v="7"/>
    <x v="1"/>
    <x v="0"/>
    <x v="5"/>
    <x v="16"/>
    <n v="-367167"/>
  </r>
  <r>
    <x v="14"/>
    <x v="7"/>
    <x v="1"/>
    <x v="0"/>
    <x v="5"/>
    <x v="17"/>
    <n v="0"/>
  </r>
  <r>
    <x v="14"/>
    <x v="7"/>
    <x v="1"/>
    <x v="0"/>
    <x v="5"/>
    <x v="18"/>
    <n v="-117558"/>
  </r>
  <r>
    <x v="14"/>
    <x v="7"/>
    <x v="1"/>
    <x v="1"/>
    <x v="6"/>
    <x v="6"/>
    <n v="92880"/>
  </r>
  <r>
    <x v="14"/>
    <x v="7"/>
    <x v="1"/>
    <x v="2"/>
    <x v="7"/>
    <x v="7"/>
    <n v="2316798"/>
  </r>
  <r>
    <x v="14"/>
    <x v="7"/>
    <x v="1"/>
    <x v="2"/>
    <x v="8"/>
    <x v="19"/>
    <n v="1205579"/>
  </r>
  <r>
    <x v="14"/>
    <x v="7"/>
    <x v="1"/>
    <x v="2"/>
    <x v="8"/>
    <x v="20"/>
    <n v="0"/>
  </r>
  <r>
    <x v="14"/>
    <x v="7"/>
    <x v="1"/>
    <x v="2"/>
    <x v="8"/>
    <x v="21"/>
    <n v="7315776"/>
  </r>
  <r>
    <x v="14"/>
    <x v="7"/>
    <x v="1"/>
    <x v="2"/>
    <x v="9"/>
    <x v="9"/>
    <n v="8367644"/>
  </r>
  <r>
    <x v="14"/>
    <x v="8"/>
    <x v="0"/>
    <x v="0"/>
    <x v="0"/>
    <x v="0"/>
    <n v="176125"/>
  </r>
  <r>
    <x v="14"/>
    <x v="8"/>
    <x v="0"/>
    <x v="0"/>
    <x v="1"/>
    <x v="1"/>
    <n v="830292"/>
  </r>
  <r>
    <x v="14"/>
    <x v="8"/>
    <x v="0"/>
    <x v="0"/>
    <x v="2"/>
    <x v="2"/>
    <n v="61234"/>
  </r>
  <r>
    <x v="14"/>
    <x v="8"/>
    <x v="0"/>
    <x v="0"/>
    <x v="3"/>
    <x v="10"/>
    <n v="0"/>
  </r>
  <r>
    <x v="14"/>
    <x v="8"/>
    <x v="0"/>
    <x v="0"/>
    <x v="3"/>
    <x v="11"/>
    <n v="0"/>
  </r>
  <r>
    <x v="14"/>
    <x v="8"/>
    <x v="0"/>
    <x v="0"/>
    <x v="3"/>
    <x v="12"/>
    <n v="0"/>
  </r>
  <r>
    <x v="14"/>
    <x v="8"/>
    <x v="0"/>
    <x v="0"/>
    <x v="3"/>
    <x v="13"/>
    <n v="44864"/>
  </r>
  <r>
    <x v="14"/>
    <x v="8"/>
    <x v="0"/>
    <x v="0"/>
    <x v="3"/>
    <x v="14"/>
    <n v="0"/>
  </r>
  <r>
    <x v="14"/>
    <x v="8"/>
    <x v="0"/>
    <x v="0"/>
    <x v="3"/>
    <x v="15"/>
    <n v="0"/>
  </r>
  <r>
    <x v="14"/>
    <x v="8"/>
    <x v="0"/>
    <x v="0"/>
    <x v="4"/>
    <x v="4"/>
    <n v="1345085"/>
  </r>
  <r>
    <x v="14"/>
    <x v="8"/>
    <x v="0"/>
    <x v="0"/>
    <x v="5"/>
    <x v="16"/>
    <n v="0"/>
  </r>
  <r>
    <x v="14"/>
    <x v="8"/>
    <x v="0"/>
    <x v="0"/>
    <x v="5"/>
    <x v="17"/>
    <n v="0"/>
  </r>
  <r>
    <x v="14"/>
    <x v="8"/>
    <x v="0"/>
    <x v="0"/>
    <x v="5"/>
    <x v="18"/>
    <n v="0"/>
  </r>
  <r>
    <x v="14"/>
    <x v="8"/>
    <x v="0"/>
    <x v="1"/>
    <x v="6"/>
    <x v="6"/>
    <n v="277507"/>
  </r>
  <r>
    <x v="14"/>
    <x v="8"/>
    <x v="0"/>
    <x v="2"/>
    <x v="7"/>
    <x v="7"/>
    <n v="622478"/>
  </r>
  <r>
    <x v="14"/>
    <x v="8"/>
    <x v="0"/>
    <x v="2"/>
    <x v="8"/>
    <x v="19"/>
    <n v="282660"/>
  </r>
  <r>
    <x v="14"/>
    <x v="8"/>
    <x v="0"/>
    <x v="2"/>
    <x v="8"/>
    <x v="20"/>
    <n v="54337"/>
  </r>
  <r>
    <x v="14"/>
    <x v="8"/>
    <x v="0"/>
    <x v="2"/>
    <x v="8"/>
    <x v="21"/>
    <n v="1429989"/>
  </r>
  <r>
    <x v="14"/>
    <x v="8"/>
    <x v="0"/>
    <x v="2"/>
    <x v="9"/>
    <x v="9"/>
    <n v="255915"/>
  </r>
  <r>
    <x v="14"/>
    <x v="8"/>
    <x v="1"/>
    <x v="0"/>
    <x v="0"/>
    <x v="0"/>
    <n v="218875"/>
  </r>
  <r>
    <x v="14"/>
    <x v="8"/>
    <x v="1"/>
    <x v="0"/>
    <x v="1"/>
    <x v="1"/>
    <n v="914941"/>
  </r>
  <r>
    <x v="14"/>
    <x v="8"/>
    <x v="1"/>
    <x v="0"/>
    <x v="2"/>
    <x v="2"/>
    <n v="76746"/>
  </r>
  <r>
    <x v="14"/>
    <x v="8"/>
    <x v="1"/>
    <x v="0"/>
    <x v="3"/>
    <x v="10"/>
    <n v="-11494"/>
  </r>
  <r>
    <x v="14"/>
    <x v="8"/>
    <x v="1"/>
    <x v="0"/>
    <x v="3"/>
    <x v="11"/>
    <n v="0"/>
  </r>
  <r>
    <x v="14"/>
    <x v="8"/>
    <x v="1"/>
    <x v="0"/>
    <x v="3"/>
    <x v="12"/>
    <n v="0"/>
  </r>
  <r>
    <x v="14"/>
    <x v="8"/>
    <x v="1"/>
    <x v="0"/>
    <x v="3"/>
    <x v="13"/>
    <n v="0"/>
  </r>
  <r>
    <x v="14"/>
    <x v="8"/>
    <x v="1"/>
    <x v="0"/>
    <x v="3"/>
    <x v="14"/>
    <n v="0"/>
  </r>
  <r>
    <x v="14"/>
    <x v="8"/>
    <x v="1"/>
    <x v="0"/>
    <x v="3"/>
    <x v="15"/>
    <n v="0"/>
  </r>
  <r>
    <x v="14"/>
    <x v="8"/>
    <x v="1"/>
    <x v="0"/>
    <x v="4"/>
    <x v="4"/>
    <n v="1399293"/>
  </r>
  <r>
    <x v="14"/>
    <x v="8"/>
    <x v="1"/>
    <x v="0"/>
    <x v="5"/>
    <x v="16"/>
    <n v="0"/>
  </r>
  <r>
    <x v="14"/>
    <x v="8"/>
    <x v="1"/>
    <x v="0"/>
    <x v="5"/>
    <x v="17"/>
    <n v="0"/>
  </r>
  <r>
    <x v="14"/>
    <x v="8"/>
    <x v="1"/>
    <x v="0"/>
    <x v="5"/>
    <x v="18"/>
    <n v="0"/>
  </r>
  <r>
    <x v="14"/>
    <x v="8"/>
    <x v="1"/>
    <x v="1"/>
    <x v="6"/>
    <x v="6"/>
    <n v="299761"/>
  </r>
  <r>
    <x v="14"/>
    <x v="8"/>
    <x v="1"/>
    <x v="2"/>
    <x v="7"/>
    <x v="7"/>
    <n v="622478"/>
  </r>
  <r>
    <x v="14"/>
    <x v="8"/>
    <x v="1"/>
    <x v="2"/>
    <x v="8"/>
    <x v="19"/>
    <n v="280230"/>
  </r>
  <r>
    <x v="14"/>
    <x v="8"/>
    <x v="1"/>
    <x v="2"/>
    <x v="8"/>
    <x v="20"/>
    <n v="54337"/>
  </r>
  <r>
    <x v="14"/>
    <x v="8"/>
    <x v="1"/>
    <x v="2"/>
    <x v="8"/>
    <x v="21"/>
    <n v="1429989"/>
  </r>
  <r>
    <x v="14"/>
    <x v="8"/>
    <x v="1"/>
    <x v="2"/>
    <x v="9"/>
    <x v="9"/>
    <n v="534076"/>
  </r>
  <r>
    <x v="14"/>
    <x v="9"/>
    <x v="0"/>
    <x v="0"/>
    <x v="0"/>
    <x v="0"/>
    <n v="39525"/>
  </r>
  <r>
    <x v="14"/>
    <x v="9"/>
    <x v="0"/>
    <x v="0"/>
    <x v="1"/>
    <x v="1"/>
    <n v="339178"/>
  </r>
  <r>
    <x v="14"/>
    <x v="9"/>
    <x v="0"/>
    <x v="0"/>
    <x v="2"/>
    <x v="2"/>
    <n v="31394"/>
  </r>
  <r>
    <x v="14"/>
    <x v="9"/>
    <x v="0"/>
    <x v="0"/>
    <x v="3"/>
    <x v="10"/>
    <n v="-36667"/>
  </r>
  <r>
    <x v="14"/>
    <x v="9"/>
    <x v="0"/>
    <x v="0"/>
    <x v="3"/>
    <x v="11"/>
    <n v="0"/>
  </r>
  <r>
    <x v="14"/>
    <x v="9"/>
    <x v="0"/>
    <x v="0"/>
    <x v="3"/>
    <x v="12"/>
    <n v="12341"/>
  </r>
  <r>
    <x v="14"/>
    <x v="9"/>
    <x v="0"/>
    <x v="0"/>
    <x v="3"/>
    <x v="13"/>
    <n v="2878"/>
  </r>
  <r>
    <x v="14"/>
    <x v="9"/>
    <x v="0"/>
    <x v="0"/>
    <x v="3"/>
    <x v="14"/>
    <n v="0"/>
  </r>
  <r>
    <x v="14"/>
    <x v="9"/>
    <x v="0"/>
    <x v="0"/>
    <x v="3"/>
    <x v="15"/>
    <n v="0"/>
  </r>
  <r>
    <x v="14"/>
    <x v="9"/>
    <x v="0"/>
    <x v="0"/>
    <x v="4"/>
    <x v="4"/>
    <n v="569593"/>
  </r>
  <r>
    <x v="14"/>
    <x v="9"/>
    <x v="0"/>
    <x v="0"/>
    <x v="5"/>
    <x v="16"/>
    <n v="0"/>
  </r>
  <r>
    <x v="14"/>
    <x v="9"/>
    <x v="0"/>
    <x v="0"/>
    <x v="5"/>
    <x v="17"/>
    <n v="0"/>
  </r>
  <r>
    <x v="14"/>
    <x v="9"/>
    <x v="0"/>
    <x v="0"/>
    <x v="5"/>
    <x v="18"/>
    <n v="0"/>
  </r>
  <r>
    <x v="14"/>
    <x v="9"/>
    <x v="0"/>
    <x v="1"/>
    <x v="6"/>
    <x v="6"/>
    <n v="18549"/>
  </r>
  <r>
    <x v="14"/>
    <x v="9"/>
    <x v="0"/>
    <x v="2"/>
    <x v="7"/>
    <x v="7"/>
    <n v="347997"/>
  </r>
  <r>
    <x v="14"/>
    <x v="9"/>
    <x v="0"/>
    <x v="2"/>
    <x v="8"/>
    <x v="19"/>
    <n v="73320"/>
  </r>
  <r>
    <x v="14"/>
    <x v="9"/>
    <x v="0"/>
    <x v="2"/>
    <x v="8"/>
    <x v="20"/>
    <n v="12535"/>
  </r>
  <r>
    <x v="14"/>
    <x v="9"/>
    <x v="0"/>
    <x v="2"/>
    <x v="8"/>
    <x v="21"/>
    <n v="499171"/>
  </r>
  <r>
    <x v="14"/>
    <x v="9"/>
    <x v="0"/>
    <x v="2"/>
    <x v="9"/>
    <x v="9"/>
    <n v="86664"/>
  </r>
  <r>
    <x v="14"/>
    <x v="9"/>
    <x v="1"/>
    <x v="0"/>
    <x v="0"/>
    <x v="0"/>
    <n v="45325"/>
  </r>
  <r>
    <x v="14"/>
    <x v="9"/>
    <x v="1"/>
    <x v="0"/>
    <x v="1"/>
    <x v="1"/>
    <n v="353058"/>
  </r>
  <r>
    <x v="14"/>
    <x v="9"/>
    <x v="1"/>
    <x v="0"/>
    <x v="2"/>
    <x v="2"/>
    <n v="31394"/>
  </r>
  <r>
    <x v="14"/>
    <x v="9"/>
    <x v="1"/>
    <x v="0"/>
    <x v="3"/>
    <x v="10"/>
    <n v="-36667"/>
  </r>
  <r>
    <x v="14"/>
    <x v="9"/>
    <x v="1"/>
    <x v="0"/>
    <x v="3"/>
    <x v="11"/>
    <n v="0"/>
  </r>
  <r>
    <x v="14"/>
    <x v="9"/>
    <x v="1"/>
    <x v="0"/>
    <x v="3"/>
    <x v="12"/>
    <n v="2556"/>
  </r>
  <r>
    <x v="14"/>
    <x v="9"/>
    <x v="1"/>
    <x v="0"/>
    <x v="3"/>
    <x v="13"/>
    <n v="2885"/>
  </r>
  <r>
    <x v="14"/>
    <x v="9"/>
    <x v="1"/>
    <x v="0"/>
    <x v="3"/>
    <x v="14"/>
    <n v="0"/>
  </r>
  <r>
    <x v="14"/>
    <x v="9"/>
    <x v="1"/>
    <x v="0"/>
    <x v="3"/>
    <x v="15"/>
    <n v="0"/>
  </r>
  <r>
    <x v="14"/>
    <x v="9"/>
    <x v="1"/>
    <x v="0"/>
    <x v="4"/>
    <x v="4"/>
    <n v="569593"/>
  </r>
  <r>
    <x v="14"/>
    <x v="9"/>
    <x v="1"/>
    <x v="0"/>
    <x v="5"/>
    <x v="16"/>
    <n v="0"/>
  </r>
  <r>
    <x v="14"/>
    <x v="9"/>
    <x v="1"/>
    <x v="0"/>
    <x v="5"/>
    <x v="17"/>
    <n v="0"/>
  </r>
  <r>
    <x v="14"/>
    <x v="9"/>
    <x v="1"/>
    <x v="0"/>
    <x v="5"/>
    <x v="18"/>
    <n v="0"/>
  </r>
  <r>
    <x v="14"/>
    <x v="9"/>
    <x v="1"/>
    <x v="1"/>
    <x v="6"/>
    <x v="6"/>
    <n v="25884"/>
  </r>
  <r>
    <x v="14"/>
    <x v="9"/>
    <x v="1"/>
    <x v="2"/>
    <x v="7"/>
    <x v="7"/>
    <n v="347997"/>
  </r>
  <r>
    <x v="14"/>
    <x v="9"/>
    <x v="1"/>
    <x v="2"/>
    <x v="8"/>
    <x v="19"/>
    <n v="73320"/>
  </r>
  <r>
    <x v="14"/>
    <x v="9"/>
    <x v="1"/>
    <x v="2"/>
    <x v="8"/>
    <x v="20"/>
    <n v="12535"/>
  </r>
  <r>
    <x v="14"/>
    <x v="9"/>
    <x v="1"/>
    <x v="2"/>
    <x v="8"/>
    <x v="21"/>
    <n v="499171"/>
  </r>
  <r>
    <x v="14"/>
    <x v="9"/>
    <x v="1"/>
    <x v="2"/>
    <x v="9"/>
    <x v="9"/>
    <n v="123457"/>
  </r>
  <r>
    <x v="14"/>
    <x v="10"/>
    <x v="0"/>
    <x v="0"/>
    <x v="0"/>
    <x v="0"/>
    <n v="179156"/>
  </r>
  <r>
    <x v="14"/>
    <x v="10"/>
    <x v="0"/>
    <x v="0"/>
    <x v="1"/>
    <x v="1"/>
    <n v="1308723"/>
  </r>
  <r>
    <x v="14"/>
    <x v="10"/>
    <x v="0"/>
    <x v="0"/>
    <x v="2"/>
    <x v="2"/>
    <n v="97894"/>
  </r>
  <r>
    <x v="14"/>
    <x v="10"/>
    <x v="0"/>
    <x v="0"/>
    <x v="3"/>
    <x v="10"/>
    <n v="-136784"/>
  </r>
  <r>
    <x v="14"/>
    <x v="10"/>
    <x v="0"/>
    <x v="0"/>
    <x v="3"/>
    <x v="11"/>
    <n v="0"/>
  </r>
  <r>
    <x v="14"/>
    <x v="10"/>
    <x v="0"/>
    <x v="0"/>
    <x v="3"/>
    <x v="12"/>
    <n v="5139"/>
  </r>
  <r>
    <x v="14"/>
    <x v="10"/>
    <x v="0"/>
    <x v="0"/>
    <x v="3"/>
    <x v="13"/>
    <n v="66285"/>
  </r>
  <r>
    <x v="14"/>
    <x v="10"/>
    <x v="0"/>
    <x v="0"/>
    <x v="3"/>
    <x v="14"/>
    <n v="-8938"/>
  </r>
  <r>
    <x v="14"/>
    <x v="10"/>
    <x v="0"/>
    <x v="0"/>
    <x v="3"/>
    <x v="15"/>
    <n v="0"/>
  </r>
  <r>
    <x v="14"/>
    <x v="10"/>
    <x v="0"/>
    <x v="0"/>
    <x v="4"/>
    <x v="4"/>
    <n v="1287675"/>
  </r>
  <r>
    <x v="14"/>
    <x v="10"/>
    <x v="0"/>
    <x v="0"/>
    <x v="5"/>
    <x v="16"/>
    <n v="0"/>
  </r>
  <r>
    <x v="14"/>
    <x v="10"/>
    <x v="0"/>
    <x v="0"/>
    <x v="5"/>
    <x v="17"/>
    <n v="0"/>
  </r>
  <r>
    <x v="14"/>
    <x v="10"/>
    <x v="0"/>
    <x v="0"/>
    <x v="5"/>
    <x v="18"/>
    <n v="0"/>
  </r>
  <r>
    <x v="14"/>
    <x v="10"/>
    <x v="0"/>
    <x v="1"/>
    <x v="6"/>
    <x v="6"/>
    <n v="45728"/>
  </r>
  <r>
    <x v="14"/>
    <x v="10"/>
    <x v="0"/>
    <x v="2"/>
    <x v="7"/>
    <x v="7"/>
    <n v="554371"/>
  </r>
  <r>
    <x v="14"/>
    <x v="10"/>
    <x v="0"/>
    <x v="2"/>
    <x v="8"/>
    <x v="19"/>
    <n v="515249"/>
  </r>
  <r>
    <x v="14"/>
    <x v="10"/>
    <x v="0"/>
    <x v="2"/>
    <x v="8"/>
    <x v="20"/>
    <n v="17899"/>
  </r>
  <r>
    <x v="14"/>
    <x v="10"/>
    <x v="0"/>
    <x v="2"/>
    <x v="8"/>
    <x v="21"/>
    <n v="1421389"/>
  </r>
  <r>
    <x v="14"/>
    <x v="10"/>
    <x v="0"/>
    <x v="2"/>
    <x v="9"/>
    <x v="9"/>
    <n v="484566"/>
  </r>
  <r>
    <x v="14"/>
    <x v="10"/>
    <x v="1"/>
    <x v="0"/>
    <x v="0"/>
    <x v="0"/>
    <n v="213121"/>
  </r>
  <r>
    <x v="14"/>
    <x v="10"/>
    <x v="1"/>
    <x v="0"/>
    <x v="1"/>
    <x v="1"/>
    <n v="1331186"/>
  </r>
  <r>
    <x v="14"/>
    <x v="10"/>
    <x v="1"/>
    <x v="0"/>
    <x v="2"/>
    <x v="2"/>
    <n v="120286"/>
  </r>
  <r>
    <x v="14"/>
    <x v="10"/>
    <x v="1"/>
    <x v="0"/>
    <x v="3"/>
    <x v="10"/>
    <n v="-197682"/>
  </r>
  <r>
    <x v="14"/>
    <x v="10"/>
    <x v="1"/>
    <x v="0"/>
    <x v="3"/>
    <x v="11"/>
    <n v="0"/>
  </r>
  <r>
    <x v="14"/>
    <x v="10"/>
    <x v="1"/>
    <x v="0"/>
    <x v="3"/>
    <x v="12"/>
    <n v="5139"/>
  </r>
  <r>
    <x v="14"/>
    <x v="10"/>
    <x v="1"/>
    <x v="0"/>
    <x v="3"/>
    <x v="13"/>
    <n v="35622"/>
  </r>
  <r>
    <x v="14"/>
    <x v="10"/>
    <x v="1"/>
    <x v="0"/>
    <x v="3"/>
    <x v="14"/>
    <n v="-8938"/>
  </r>
  <r>
    <x v="14"/>
    <x v="10"/>
    <x v="1"/>
    <x v="0"/>
    <x v="3"/>
    <x v="15"/>
    <n v="11733"/>
  </r>
  <r>
    <x v="14"/>
    <x v="10"/>
    <x v="1"/>
    <x v="0"/>
    <x v="4"/>
    <x v="4"/>
    <n v="1323285"/>
  </r>
  <r>
    <x v="14"/>
    <x v="10"/>
    <x v="1"/>
    <x v="0"/>
    <x v="5"/>
    <x v="16"/>
    <n v="0"/>
  </r>
  <r>
    <x v="14"/>
    <x v="10"/>
    <x v="1"/>
    <x v="0"/>
    <x v="5"/>
    <x v="17"/>
    <n v="0"/>
  </r>
  <r>
    <x v="14"/>
    <x v="10"/>
    <x v="1"/>
    <x v="0"/>
    <x v="5"/>
    <x v="18"/>
    <n v="0"/>
  </r>
  <r>
    <x v="14"/>
    <x v="10"/>
    <x v="1"/>
    <x v="1"/>
    <x v="6"/>
    <x v="6"/>
    <n v="55112"/>
  </r>
  <r>
    <x v="14"/>
    <x v="10"/>
    <x v="1"/>
    <x v="2"/>
    <x v="7"/>
    <x v="7"/>
    <n v="554371"/>
  </r>
  <r>
    <x v="14"/>
    <x v="10"/>
    <x v="1"/>
    <x v="2"/>
    <x v="8"/>
    <x v="19"/>
    <n v="509671"/>
  </r>
  <r>
    <x v="14"/>
    <x v="10"/>
    <x v="1"/>
    <x v="2"/>
    <x v="8"/>
    <x v="20"/>
    <n v="17899"/>
  </r>
  <r>
    <x v="14"/>
    <x v="10"/>
    <x v="1"/>
    <x v="2"/>
    <x v="8"/>
    <x v="21"/>
    <n v="1421389"/>
  </r>
  <r>
    <x v="14"/>
    <x v="10"/>
    <x v="1"/>
    <x v="2"/>
    <x v="9"/>
    <x v="9"/>
    <n v="693786"/>
  </r>
  <r>
    <x v="14"/>
    <x v="11"/>
    <x v="0"/>
    <x v="0"/>
    <x v="0"/>
    <x v="0"/>
    <n v="176261"/>
  </r>
  <r>
    <x v="14"/>
    <x v="11"/>
    <x v="0"/>
    <x v="0"/>
    <x v="1"/>
    <x v="1"/>
    <n v="1563597"/>
  </r>
  <r>
    <x v="14"/>
    <x v="11"/>
    <x v="0"/>
    <x v="0"/>
    <x v="2"/>
    <x v="2"/>
    <n v="623885"/>
  </r>
  <r>
    <x v="14"/>
    <x v="11"/>
    <x v="0"/>
    <x v="0"/>
    <x v="3"/>
    <x v="10"/>
    <n v="-135132"/>
  </r>
  <r>
    <x v="14"/>
    <x v="11"/>
    <x v="0"/>
    <x v="0"/>
    <x v="3"/>
    <x v="11"/>
    <n v="0"/>
  </r>
  <r>
    <x v="14"/>
    <x v="11"/>
    <x v="0"/>
    <x v="0"/>
    <x v="3"/>
    <x v="12"/>
    <n v="103008"/>
  </r>
  <r>
    <x v="14"/>
    <x v="11"/>
    <x v="0"/>
    <x v="0"/>
    <x v="3"/>
    <x v="13"/>
    <n v="105883"/>
  </r>
  <r>
    <x v="14"/>
    <x v="11"/>
    <x v="0"/>
    <x v="0"/>
    <x v="3"/>
    <x v="14"/>
    <n v="14843"/>
  </r>
  <r>
    <x v="14"/>
    <x v="11"/>
    <x v="0"/>
    <x v="0"/>
    <x v="3"/>
    <x v="15"/>
    <n v="0"/>
  </r>
  <r>
    <x v="14"/>
    <x v="11"/>
    <x v="0"/>
    <x v="0"/>
    <x v="4"/>
    <x v="4"/>
    <n v="3199303"/>
  </r>
  <r>
    <x v="14"/>
    <x v="11"/>
    <x v="0"/>
    <x v="0"/>
    <x v="5"/>
    <x v="16"/>
    <n v="0"/>
  </r>
  <r>
    <x v="14"/>
    <x v="11"/>
    <x v="0"/>
    <x v="0"/>
    <x v="5"/>
    <x v="17"/>
    <n v="-30051"/>
  </r>
  <r>
    <x v="14"/>
    <x v="11"/>
    <x v="0"/>
    <x v="0"/>
    <x v="5"/>
    <x v="18"/>
    <n v="0"/>
  </r>
  <r>
    <x v="14"/>
    <x v="11"/>
    <x v="0"/>
    <x v="1"/>
    <x v="6"/>
    <x v="6"/>
    <n v="122876"/>
  </r>
  <r>
    <x v="14"/>
    <x v="11"/>
    <x v="0"/>
    <x v="2"/>
    <x v="7"/>
    <x v="7"/>
    <n v="1155153"/>
  </r>
  <r>
    <x v="14"/>
    <x v="11"/>
    <x v="0"/>
    <x v="2"/>
    <x v="8"/>
    <x v="19"/>
    <n v="397098"/>
  </r>
  <r>
    <x v="14"/>
    <x v="11"/>
    <x v="0"/>
    <x v="2"/>
    <x v="8"/>
    <x v="20"/>
    <n v="52122"/>
  </r>
  <r>
    <x v="14"/>
    <x v="11"/>
    <x v="0"/>
    <x v="2"/>
    <x v="8"/>
    <x v="21"/>
    <n v="3357831"/>
  </r>
  <r>
    <x v="14"/>
    <x v="11"/>
    <x v="0"/>
    <x v="2"/>
    <x v="9"/>
    <x v="9"/>
    <n v="665167"/>
  </r>
  <r>
    <x v="14"/>
    <x v="11"/>
    <x v="1"/>
    <x v="0"/>
    <x v="0"/>
    <x v="0"/>
    <n v="201922"/>
  </r>
  <r>
    <x v="14"/>
    <x v="11"/>
    <x v="1"/>
    <x v="0"/>
    <x v="1"/>
    <x v="1"/>
    <n v="1652713"/>
  </r>
  <r>
    <x v="14"/>
    <x v="11"/>
    <x v="1"/>
    <x v="0"/>
    <x v="2"/>
    <x v="2"/>
    <n v="627240"/>
  </r>
  <r>
    <x v="14"/>
    <x v="11"/>
    <x v="1"/>
    <x v="0"/>
    <x v="3"/>
    <x v="10"/>
    <n v="-153449"/>
  </r>
  <r>
    <x v="14"/>
    <x v="11"/>
    <x v="1"/>
    <x v="0"/>
    <x v="3"/>
    <x v="11"/>
    <n v="0"/>
  </r>
  <r>
    <x v="14"/>
    <x v="11"/>
    <x v="1"/>
    <x v="0"/>
    <x v="3"/>
    <x v="12"/>
    <n v="103008"/>
  </r>
  <r>
    <x v="14"/>
    <x v="11"/>
    <x v="1"/>
    <x v="0"/>
    <x v="3"/>
    <x v="13"/>
    <n v="110123"/>
  </r>
  <r>
    <x v="14"/>
    <x v="11"/>
    <x v="1"/>
    <x v="0"/>
    <x v="3"/>
    <x v="14"/>
    <n v="14843"/>
  </r>
  <r>
    <x v="14"/>
    <x v="11"/>
    <x v="1"/>
    <x v="0"/>
    <x v="3"/>
    <x v="15"/>
    <n v="0"/>
  </r>
  <r>
    <x v="14"/>
    <x v="11"/>
    <x v="1"/>
    <x v="0"/>
    <x v="4"/>
    <x v="4"/>
    <n v="3835293"/>
  </r>
  <r>
    <x v="14"/>
    <x v="11"/>
    <x v="1"/>
    <x v="0"/>
    <x v="5"/>
    <x v="16"/>
    <n v="0"/>
  </r>
  <r>
    <x v="14"/>
    <x v="11"/>
    <x v="1"/>
    <x v="0"/>
    <x v="5"/>
    <x v="17"/>
    <n v="894778"/>
  </r>
  <r>
    <x v="14"/>
    <x v="11"/>
    <x v="1"/>
    <x v="0"/>
    <x v="5"/>
    <x v="18"/>
    <n v="0"/>
  </r>
  <r>
    <x v="14"/>
    <x v="11"/>
    <x v="1"/>
    <x v="1"/>
    <x v="6"/>
    <x v="6"/>
    <n v="1015111"/>
  </r>
  <r>
    <x v="14"/>
    <x v="11"/>
    <x v="1"/>
    <x v="2"/>
    <x v="7"/>
    <x v="7"/>
    <n v="1155153"/>
  </r>
  <r>
    <x v="14"/>
    <x v="11"/>
    <x v="1"/>
    <x v="2"/>
    <x v="8"/>
    <x v="19"/>
    <n v="387135"/>
  </r>
  <r>
    <x v="14"/>
    <x v="11"/>
    <x v="1"/>
    <x v="2"/>
    <x v="8"/>
    <x v="20"/>
    <n v="52122"/>
  </r>
  <r>
    <x v="14"/>
    <x v="11"/>
    <x v="1"/>
    <x v="2"/>
    <x v="8"/>
    <x v="21"/>
    <n v="3357831"/>
  </r>
  <r>
    <x v="14"/>
    <x v="11"/>
    <x v="1"/>
    <x v="2"/>
    <x v="9"/>
    <x v="9"/>
    <n v="1410735"/>
  </r>
  <r>
    <x v="14"/>
    <x v="12"/>
    <x v="0"/>
    <x v="0"/>
    <x v="0"/>
    <x v="0"/>
    <n v="48466"/>
  </r>
  <r>
    <x v="14"/>
    <x v="12"/>
    <x v="0"/>
    <x v="0"/>
    <x v="1"/>
    <x v="1"/>
    <n v="262749"/>
  </r>
  <r>
    <x v="14"/>
    <x v="12"/>
    <x v="0"/>
    <x v="0"/>
    <x v="2"/>
    <x v="2"/>
    <n v="0"/>
  </r>
  <r>
    <x v="14"/>
    <x v="12"/>
    <x v="0"/>
    <x v="0"/>
    <x v="3"/>
    <x v="10"/>
    <n v="-17576"/>
  </r>
  <r>
    <x v="14"/>
    <x v="12"/>
    <x v="0"/>
    <x v="0"/>
    <x v="3"/>
    <x v="11"/>
    <n v="0"/>
  </r>
  <r>
    <x v="14"/>
    <x v="12"/>
    <x v="0"/>
    <x v="0"/>
    <x v="3"/>
    <x v="12"/>
    <n v="0"/>
  </r>
  <r>
    <x v="14"/>
    <x v="12"/>
    <x v="0"/>
    <x v="0"/>
    <x v="3"/>
    <x v="13"/>
    <n v="40952"/>
  </r>
  <r>
    <x v="14"/>
    <x v="12"/>
    <x v="0"/>
    <x v="0"/>
    <x v="3"/>
    <x v="14"/>
    <n v="0"/>
  </r>
  <r>
    <x v="14"/>
    <x v="12"/>
    <x v="0"/>
    <x v="0"/>
    <x v="3"/>
    <x v="15"/>
    <n v="0"/>
  </r>
  <r>
    <x v="14"/>
    <x v="12"/>
    <x v="0"/>
    <x v="0"/>
    <x v="4"/>
    <x v="4"/>
    <n v="395248"/>
  </r>
  <r>
    <x v="14"/>
    <x v="12"/>
    <x v="0"/>
    <x v="0"/>
    <x v="5"/>
    <x v="16"/>
    <n v="0"/>
  </r>
  <r>
    <x v="14"/>
    <x v="12"/>
    <x v="0"/>
    <x v="0"/>
    <x v="5"/>
    <x v="17"/>
    <n v="-18068"/>
  </r>
  <r>
    <x v="14"/>
    <x v="12"/>
    <x v="0"/>
    <x v="0"/>
    <x v="5"/>
    <x v="18"/>
    <n v="0"/>
  </r>
  <r>
    <x v="14"/>
    <x v="12"/>
    <x v="0"/>
    <x v="1"/>
    <x v="6"/>
    <x v="6"/>
    <n v="6089"/>
  </r>
  <r>
    <x v="14"/>
    <x v="12"/>
    <x v="0"/>
    <x v="2"/>
    <x v="7"/>
    <x v="7"/>
    <n v="0"/>
  </r>
  <r>
    <x v="14"/>
    <x v="12"/>
    <x v="0"/>
    <x v="2"/>
    <x v="8"/>
    <x v="19"/>
    <n v="381670"/>
  </r>
  <r>
    <x v="14"/>
    <x v="12"/>
    <x v="0"/>
    <x v="2"/>
    <x v="8"/>
    <x v="20"/>
    <n v="1673"/>
  </r>
  <r>
    <x v="14"/>
    <x v="12"/>
    <x v="0"/>
    <x v="2"/>
    <x v="8"/>
    <x v="21"/>
    <n v="268356"/>
  </r>
  <r>
    <x v="14"/>
    <x v="12"/>
    <x v="0"/>
    <x v="2"/>
    <x v="9"/>
    <x v="9"/>
    <n v="55545"/>
  </r>
  <r>
    <x v="14"/>
    <x v="12"/>
    <x v="1"/>
    <x v="0"/>
    <x v="0"/>
    <x v="0"/>
    <n v="49914"/>
  </r>
  <r>
    <x v="14"/>
    <x v="12"/>
    <x v="1"/>
    <x v="0"/>
    <x v="1"/>
    <x v="1"/>
    <n v="266744"/>
  </r>
  <r>
    <x v="14"/>
    <x v="12"/>
    <x v="1"/>
    <x v="0"/>
    <x v="2"/>
    <x v="2"/>
    <n v="0"/>
  </r>
  <r>
    <x v="14"/>
    <x v="12"/>
    <x v="1"/>
    <x v="0"/>
    <x v="3"/>
    <x v="10"/>
    <n v="-17576"/>
  </r>
  <r>
    <x v="14"/>
    <x v="12"/>
    <x v="1"/>
    <x v="0"/>
    <x v="3"/>
    <x v="11"/>
    <n v="0"/>
  </r>
  <r>
    <x v="14"/>
    <x v="12"/>
    <x v="1"/>
    <x v="0"/>
    <x v="3"/>
    <x v="12"/>
    <n v="0"/>
  </r>
  <r>
    <x v="14"/>
    <x v="12"/>
    <x v="1"/>
    <x v="0"/>
    <x v="3"/>
    <x v="13"/>
    <n v="40948"/>
  </r>
  <r>
    <x v="14"/>
    <x v="12"/>
    <x v="1"/>
    <x v="0"/>
    <x v="3"/>
    <x v="14"/>
    <n v="0"/>
  </r>
  <r>
    <x v="14"/>
    <x v="12"/>
    <x v="1"/>
    <x v="0"/>
    <x v="3"/>
    <x v="15"/>
    <n v="0"/>
  </r>
  <r>
    <x v="14"/>
    <x v="12"/>
    <x v="1"/>
    <x v="0"/>
    <x v="4"/>
    <x v="4"/>
    <n v="395310"/>
  </r>
  <r>
    <x v="14"/>
    <x v="12"/>
    <x v="1"/>
    <x v="0"/>
    <x v="5"/>
    <x v="16"/>
    <n v="0"/>
  </r>
  <r>
    <x v="14"/>
    <x v="12"/>
    <x v="1"/>
    <x v="0"/>
    <x v="5"/>
    <x v="17"/>
    <n v="-18068"/>
  </r>
  <r>
    <x v="14"/>
    <x v="12"/>
    <x v="1"/>
    <x v="0"/>
    <x v="5"/>
    <x v="18"/>
    <n v="0"/>
  </r>
  <r>
    <x v="14"/>
    <x v="12"/>
    <x v="1"/>
    <x v="1"/>
    <x v="6"/>
    <x v="6"/>
    <n v="6522"/>
  </r>
  <r>
    <x v="14"/>
    <x v="12"/>
    <x v="1"/>
    <x v="2"/>
    <x v="7"/>
    <x v="7"/>
    <n v="0"/>
  </r>
  <r>
    <x v="14"/>
    <x v="12"/>
    <x v="1"/>
    <x v="2"/>
    <x v="8"/>
    <x v="19"/>
    <n v="381504"/>
  </r>
  <r>
    <x v="14"/>
    <x v="12"/>
    <x v="1"/>
    <x v="2"/>
    <x v="8"/>
    <x v="20"/>
    <n v="1673"/>
  </r>
  <r>
    <x v="14"/>
    <x v="12"/>
    <x v="1"/>
    <x v="2"/>
    <x v="8"/>
    <x v="21"/>
    <n v="268356"/>
  </r>
  <r>
    <x v="14"/>
    <x v="12"/>
    <x v="1"/>
    <x v="2"/>
    <x v="9"/>
    <x v="9"/>
    <n v="61653"/>
  </r>
  <r>
    <x v="14"/>
    <x v="13"/>
    <x v="0"/>
    <x v="0"/>
    <x v="0"/>
    <x v="0"/>
    <n v="85399"/>
  </r>
  <r>
    <x v="14"/>
    <x v="13"/>
    <x v="0"/>
    <x v="0"/>
    <x v="1"/>
    <x v="1"/>
    <n v="1139109"/>
  </r>
  <r>
    <x v="14"/>
    <x v="13"/>
    <x v="0"/>
    <x v="0"/>
    <x v="2"/>
    <x v="2"/>
    <n v="105150"/>
  </r>
  <r>
    <x v="14"/>
    <x v="13"/>
    <x v="0"/>
    <x v="0"/>
    <x v="3"/>
    <x v="10"/>
    <n v="-112789"/>
  </r>
  <r>
    <x v="14"/>
    <x v="13"/>
    <x v="0"/>
    <x v="0"/>
    <x v="3"/>
    <x v="11"/>
    <n v="1788"/>
  </r>
  <r>
    <x v="14"/>
    <x v="13"/>
    <x v="0"/>
    <x v="0"/>
    <x v="3"/>
    <x v="12"/>
    <n v="24116"/>
  </r>
  <r>
    <x v="14"/>
    <x v="13"/>
    <x v="0"/>
    <x v="0"/>
    <x v="3"/>
    <x v="13"/>
    <n v="47015"/>
  </r>
  <r>
    <x v="14"/>
    <x v="13"/>
    <x v="0"/>
    <x v="0"/>
    <x v="3"/>
    <x v="14"/>
    <n v="1901"/>
  </r>
  <r>
    <x v="14"/>
    <x v="13"/>
    <x v="0"/>
    <x v="0"/>
    <x v="3"/>
    <x v="15"/>
    <n v="0"/>
  </r>
  <r>
    <x v="14"/>
    <x v="13"/>
    <x v="0"/>
    <x v="0"/>
    <x v="4"/>
    <x v="4"/>
    <n v="1793472"/>
  </r>
  <r>
    <x v="14"/>
    <x v="13"/>
    <x v="0"/>
    <x v="0"/>
    <x v="5"/>
    <x v="16"/>
    <n v="0"/>
  </r>
  <r>
    <x v="14"/>
    <x v="13"/>
    <x v="0"/>
    <x v="0"/>
    <x v="5"/>
    <x v="17"/>
    <n v="0"/>
  </r>
  <r>
    <x v="14"/>
    <x v="13"/>
    <x v="0"/>
    <x v="0"/>
    <x v="5"/>
    <x v="18"/>
    <n v="0"/>
  </r>
  <r>
    <x v="14"/>
    <x v="13"/>
    <x v="0"/>
    <x v="1"/>
    <x v="6"/>
    <x v="6"/>
    <n v="421644"/>
  </r>
  <r>
    <x v="14"/>
    <x v="13"/>
    <x v="0"/>
    <x v="2"/>
    <x v="7"/>
    <x v="7"/>
    <n v="1018821"/>
  </r>
  <r>
    <x v="14"/>
    <x v="13"/>
    <x v="0"/>
    <x v="2"/>
    <x v="8"/>
    <x v="19"/>
    <n v="387674"/>
  </r>
  <r>
    <x v="14"/>
    <x v="13"/>
    <x v="0"/>
    <x v="2"/>
    <x v="8"/>
    <x v="20"/>
    <n v="58636"/>
  </r>
  <r>
    <x v="14"/>
    <x v="13"/>
    <x v="0"/>
    <x v="2"/>
    <x v="8"/>
    <x v="21"/>
    <n v="1545837"/>
  </r>
  <r>
    <x v="14"/>
    <x v="13"/>
    <x v="0"/>
    <x v="2"/>
    <x v="9"/>
    <x v="9"/>
    <n v="571775"/>
  </r>
  <r>
    <x v="14"/>
    <x v="13"/>
    <x v="1"/>
    <x v="0"/>
    <x v="0"/>
    <x v="0"/>
    <n v="121926"/>
  </r>
  <r>
    <x v="14"/>
    <x v="13"/>
    <x v="1"/>
    <x v="0"/>
    <x v="1"/>
    <x v="1"/>
    <n v="1243139"/>
  </r>
  <r>
    <x v="14"/>
    <x v="13"/>
    <x v="1"/>
    <x v="0"/>
    <x v="2"/>
    <x v="2"/>
    <n v="105150"/>
  </r>
  <r>
    <x v="14"/>
    <x v="13"/>
    <x v="1"/>
    <x v="0"/>
    <x v="3"/>
    <x v="10"/>
    <n v="-230328"/>
  </r>
  <r>
    <x v="14"/>
    <x v="13"/>
    <x v="1"/>
    <x v="0"/>
    <x v="3"/>
    <x v="11"/>
    <n v="0"/>
  </r>
  <r>
    <x v="14"/>
    <x v="13"/>
    <x v="1"/>
    <x v="0"/>
    <x v="3"/>
    <x v="12"/>
    <n v="24116"/>
  </r>
  <r>
    <x v="14"/>
    <x v="13"/>
    <x v="1"/>
    <x v="0"/>
    <x v="3"/>
    <x v="13"/>
    <n v="103164"/>
  </r>
  <r>
    <x v="14"/>
    <x v="13"/>
    <x v="1"/>
    <x v="0"/>
    <x v="3"/>
    <x v="14"/>
    <n v="1715"/>
  </r>
  <r>
    <x v="14"/>
    <x v="13"/>
    <x v="1"/>
    <x v="0"/>
    <x v="3"/>
    <x v="15"/>
    <n v="0"/>
  </r>
  <r>
    <x v="14"/>
    <x v="13"/>
    <x v="1"/>
    <x v="0"/>
    <x v="4"/>
    <x v="4"/>
    <n v="1939981"/>
  </r>
  <r>
    <x v="14"/>
    <x v="13"/>
    <x v="1"/>
    <x v="0"/>
    <x v="5"/>
    <x v="16"/>
    <n v="3237"/>
  </r>
  <r>
    <x v="14"/>
    <x v="13"/>
    <x v="1"/>
    <x v="0"/>
    <x v="5"/>
    <x v="17"/>
    <n v="0"/>
  </r>
  <r>
    <x v="14"/>
    <x v="13"/>
    <x v="1"/>
    <x v="0"/>
    <x v="5"/>
    <x v="18"/>
    <n v="0"/>
  </r>
  <r>
    <x v="14"/>
    <x v="13"/>
    <x v="1"/>
    <x v="1"/>
    <x v="6"/>
    <x v="6"/>
    <n v="427057"/>
  </r>
  <r>
    <x v="14"/>
    <x v="13"/>
    <x v="1"/>
    <x v="2"/>
    <x v="7"/>
    <x v="7"/>
    <n v="1018821"/>
  </r>
  <r>
    <x v="14"/>
    <x v="13"/>
    <x v="1"/>
    <x v="2"/>
    <x v="8"/>
    <x v="19"/>
    <n v="370124"/>
  </r>
  <r>
    <x v="14"/>
    <x v="13"/>
    <x v="1"/>
    <x v="2"/>
    <x v="8"/>
    <x v="20"/>
    <n v="58636"/>
  </r>
  <r>
    <x v="14"/>
    <x v="13"/>
    <x v="1"/>
    <x v="2"/>
    <x v="8"/>
    <x v="21"/>
    <n v="1545837"/>
  </r>
  <r>
    <x v="14"/>
    <x v="13"/>
    <x v="1"/>
    <x v="2"/>
    <x v="9"/>
    <x v="9"/>
    <n v="941931"/>
  </r>
  <r>
    <x v="14"/>
    <x v="14"/>
    <x v="0"/>
    <x v="0"/>
    <x v="0"/>
    <x v="0"/>
    <n v="33414"/>
  </r>
  <r>
    <x v="14"/>
    <x v="14"/>
    <x v="0"/>
    <x v="0"/>
    <x v="1"/>
    <x v="1"/>
    <n v="271450"/>
  </r>
  <r>
    <x v="14"/>
    <x v="14"/>
    <x v="0"/>
    <x v="0"/>
    <x v="2"/>
    <x v="2"/>
    <n v="10170"/>
  </r>
  <r>
    <x v="14"/>
    <x v="14"/>
    <x v="0"/>
    <x v="0"/>
    <x v="3"/>
    <x v="10"/>
    <n v="-52657"/>
  </r>
  <r>
    <x v="14"/>
    <x v="14"/>
    <x v="0"/>
    <x v="0"/>
    <x v="3"/>
    <x v="11"/>
    <n v="0"/>
  </r>
  <r>
    <x v="14"/>
    <x v="14"/>
    <x v="0"/>
    <x v="0"/>
    <x v="3"/>
    <x v="12"/>
    <n v="0"/>
  </r>
  <r>
    <x v="14"/>
    <x v="14"/>
    <x v="0"/>
    <x v="0"/>
    <x v="3"/>
    <x v="13"/>
    <n v="9074"/>
  </r>
  <r>
    <x v="14"/>
    <x v="14"/>
    <x v="0"/>
    <x v="0"/>
    <x v="3"/>
    <x v="14"/>
    <n v="0"/>
  </r>
  <r>
    <x v="14"/>
    <x v="14"/>
    <x v="0"/>
    <x v="0"/>
    <x v="3"/>
    <x v="15"/>
    <n v="0"/>
  </r>
  <r>
    <x v="14"/>
    <x v="14"/>
    <x v="0"/>
    <x v="0"/>
    <x v="4"/>
    <x v="4"/>
    <n v="449427"/>
  </r>
  <r>
    <x v="14"/>
    <x v="14"/>
    <x v="0"/>
    <x v="0"/>
    <x v="5"/>
    <x v="16"/>
    <n v="0"/>
  </r>
  <r>
    <x v="14"/>
    <x v="14"/>
    <x v="0"/>
    <x v="0"/>
    <x v="5"/>
    <x v="17"/>
    <n v="0"/>
  </r>
  <r>
    <x v="14"/>
    <x v="14"/>
    <x v="0"/>
    <x v="0"/>
    <x v="5"/>
    <x v="18"/>
    <n v="0"/>
  </r>
  <r>
    <x v="14"/>
    <x v="14"/>
    <x v="0"/>
    <x v="1"/>
    <x v="6"/>
    <x v="6"/>
    <n v="20601"/>
  </r>
  <r>
    <x v="14"/>
    <x v="14"/>
    <x v="0"/>
    <x v="2"/>
    <x v="7"/>
    <x v="7"/>
    <n v="163460"/>
  </r>
  <r>
    <x v="14"/>
    <x v="14"/>
    <x v="0"/>
    <x v="2"/>
    <x v="8"/>
    <x v="19"/>
    <n v="75733"/>
  </r>
  <r>
    <x v="14"/>
    <x v="14"/>
    <x v="0"/>
    <x v="2"/>
    <x v="8"/>
    <x v="20"/>
    <n v="25691"/>
  </r>
  <r>
    <x v="14"/>
    <x v="14"/>
    <x v="0"/>
    <x v="2"/>
    <x v="8"/>
    <x v="21"/>
    <n v="428776"/>
  </r>
  <r>
    <x v="14"/>
    <x v="14"/>
    <x v="0"/>
    <x v="2"/>
    <x v="9"/>
    <x v="9"/>
    <n v="134985"/>
  </r>
  <r>
    <x v="14"/>
    <x v="14"/>
    <x v="1"/>
    <x v="0"/>
    <x v="0"/>
    <x v="0"/>
    <n v="47970"/>
  </r>
  <r>
    <x v="14"/>
    <x v="14"/>
    <x v="1"/>
    <x v="0"/>
    <x v="1"/>
    <x v="1"/>
    <n v="340644"/>
  </r>
  <r>
    <x v="14"/>
    <x v="14"/>
    <x v="1"/>
    <x v="0"/>
    <x v="2"/>
    <x v="2"/>
    <n v="10170"/>
  </r>
  <r>
    <x v="14"/>
    <x v="14"/>
    <x v="1"/>
    <x v="0"/>
    <x v="3"/>
    <x v="10"/>
    <n v="-66497"/>
  </r>
  <r>
    <x v="14"/>
    <x v="14"/>
    <x v="1"/>
    <x v="0"/>
    <x v="3"/>
    <x v="11"/>
    <n v="0"/>
  </r>
  <r>
    <x v="14"/>
    <x v="14"/>
    <x v="1"/>
    <x v="0"/>
    <x v="3"/>
    <x v="12"/>
    <n v="0"/>
  </r>
  <r>
    <x v="14"/>
    <x v="14"/>
    <x v="1"/>
    <x v="0"/>
    <x v="3"/>
    <x v="13"/>
    <n v="8446"/>
  </r>
  <r>
    <x v="14"/>
    <x v="14"/>
    <x v="1"/>
    <x v="0"/>
    <x v="3"/>
    <x v="14"/>
    <n v="0"/>
  </r>
  <r>
    <x v="14"/>
    <x v="14"/>
    <x v="1"/>
    <x v="0"/>
    <x v="3"/>
    <x v="15"/>
    <n v="0"/>
  </r>
  <r>
    <x v="14"/>
    <x v="14"/>
    <x v="1"/>
    <x v="0"/>
    <x v="4"/>
    <x v="4"/>
    <n v="471340"/>
  </r>
  <r>
    <x v="14"/>
    <x v="14"/>
    <x v="1"/>
    <x v="0"/>
    <x v="5"/>
    <x v="16"/>
    <n v="0"/>
  </r>
  <r>
    <x v="14"/>
    <x v="14"/>
    <x v="1"/>
    <x v="0"/>
    <x v="5"/>
    <x v="17"/>
    <n v="0"/>
  </r>
  <r>
    <x v="14"/>
    <x v="14"/>
    <x v="1"/>
    <x v="0"/>
    <x v="5"/>
    <x v="18"/>
    <n v="0"/>
  </r>
  <r>
    <x v="14"/>
    <x v="14"/>
    <x v="1"/>
    <x v="1"/>
    <x v="6"/>
    <x v="6"/>
    <n v="36845"/>
  </r>
  <r>
    <x v="14"/>
    <x v="14"/>
    <x v="1"/>
    <x v="2"/>
    <x v="7"/>
    <x v="7"/>
    <n v="163460"/>
  </r>
  <r>
    <x v="14"/>
    <x v="14"/>
    <x v="1"/>
    <x v="2"/>
    <x v="8"/>
    <x v="19"/>
    <n v="75733"/>
  </r>
  <r>
    <x v="14"/>
    <x v="14"/>
    <x v="1"/>
    <x v="2"/>
    <x v="8"/>
    <x v="20"/>
    <n v="25691"/>
  </r>
  <r>
    <x v="14"/>
    <x v="14"/>
    <x v="1"/>
    <x v="2"/>
    <x v="8"/>
    <x v="21"/>
    <n v="428776"/>
  </r>
  <r>
    <x v="14"/>
    <x v="14"/>
    <x v="1"/>
    <x v="2"/>
    <x v="9"/>
    <x v="9"/>
    <n v="271360"/>
  </r>
  <r>
    <x v="14"/>
    <x v="15"/>
    <x v="0"/>
    <x v="0"/>
    <x v="0"/>
    <x v="0"/>
    <n v="819"/>
  </r>
  <r>
    <x v="14"/>
    <x v="15"/>
    <x v="0"/>
    <x v="0"/>
    <x v="1"/>
    <x v="1"/>
    <n v="51364"/>
  </r>
  <r>
    <x v="14"/>
    <x v="15"/>
    <x v="0"/>
    <x v="0"/>
    <x v="2"/>
    <x v="2"/>
    <n v="0"/>
  </r>
  <r>
    <x v="14"/>
    <x v="15"/>
    <x v="0"/>
    <x v="0"/>
    <x v="3"/>
    <x v="10"/>
    <n v="-226"/>
  </r>
  <r>
    <x v="14"/>
    <x v="15"/>
    <x v="0"/>
    <x v="0"/>
    <x v="3"/>
    <x v="11"/>
    <n v="1777"/>
  </r>
  <r>
    <x v="14"/>
    <x v="15"/>
    <x v="0"/>
    <x v="0"/>
    <x v="3"/>
    <x v="12"/>
    <n v="0"/>
  </r>
  <r>
    <x v="14"/>
    <x v="15"/>
    <x v="0"/>
    <x v="0"/>
    <x v="3"/>
    <x v="13"/>
    <n v="3900"/>
  </r>
  <r>
    <x v="14"/>
    <x v="15"/>
    <x v="0"/>
    <x v="0"/>
    <x v="3"/>
    <x v="14"/>
    <n v="0"/>
  </r>
  <r>
    <x v="14"/>
    <x v="15"/>
    <x v="0"/>
    <x v="0"/>
    <x v="3"/>
    <x v="15"/>
    <n v="0"/>
  </r>
  <r>
    <x v="14"/>
    <x v="15"/>
    <x v="0"/>
    <x v="0"/>
    <x v="4"/>
    <x v="4"/>
    <n v="69653"/>
  </r>
  <r>
    <x v="14"/>
    <x v="15"/>
    <x v="0"/>
    <x v="0"/>
    <x v="5"/>
    <x v="16"/>
    <n v="0"/>
  </r>
  <r>
    <x v="14"/>
    <x v="15"/>
    <x v="0"/>
    <x v="0"/>
    <x v="5"/>
    <x v="17"/>
    <n v="0"/>
  </r>
  <r>
    <x v="14"/>
    <x v="15"/>
    <x v="0"/>
    <x v="0"/>
    <x v="5"/>
    <x v="18"/>
    <n v="0"/>
  </r>
  <r>
    <x v="14"/>
    <x v="15"/>
    <x v="0"/>
    <x v="1"/>
    <x v="6"/>
    <x v="6"/>
    <n v="23925"/>
  </r>
  <r>
    <x v="14"/>
    <x v="15"/>
    <x v="0"/>
    <x v="2"/>
    <x v="7"/>
    <x v="7"/>
    <n v="48525"/>
  </r>
  <r>
    <x v="14"/>
    <x v="15"/>
    <x v="0"/>
    <x v="2"/>
    <x v="8"/>
    <x v="19"/>
    <n v="10669"/>
  </r>
  <r>
    <x v="14"/>
    <x v="15"/>
    <x v="0"/>
    <x v="2"/>
    <x v="8"/>
    <x v="20"/>
    <n v="0"/>
  </r>
  <r>
    <x v="14"/>
    <x v="15"/>
    <x v="0"/>
    <x v="2"/>
    <x v="8"/>
    <x v="21"/>
    <n v="54643"/>
  </r>
  <r>
    <x v="14"/>
    <x v="15"/>
    <x v="0"/>
    <x v="2"/>
    <x v="9"/>
    <x v="9"/>
    <n v="26473"/>
  </r>
  <r>
    <x v="14"/>
    <x v="15"/>
    <x v="1"/>
    <x v="0"/>
    <x v="0"/>
    <x v="0"/>
    <n v="1084"/>
  </r>
  <r>
    <x v="14"/>
    <x v="15"/>
    <x v="1"/>
    <x v="0"/>
    <x v="1"/>
    <x v="1"/>
    <n v="51487"/>
  </r>
  <r>
    <x v="14"/>
    <x v="15"/>
    <x v="1"/>
    <x v="0"/>
    <x v="2"/>
    <x v="2"/>
    <n v="0"/>
  </r>
  <r>
    <x v="14"/>
    <x v="15"/>
    <x v="1"/>
    <x v="0"/>
    <x v="3"/>
    <x v="10"/>
    <n v="-226"/>
  </r>
  <r>
    <x v="14"/>
    <x v="15"/>
    <x v="1"/>
    <x v="0"/>
    <x v="3"/>
    <x v="11"/>
    <n v="0"/>
  </r>
  <r>
    <x v="14"/>
    <x v="15"/>
    <x v="1"/>
    <x v="0"/>
    <x v="3"/>
    <x v="12"/>
    <n v="0"/>
  </r>
  <r>
    <x v="14"/>
    <x v="15"/>
    <x v="1"/>
    <x v="0"/>
    <x v="3"/>
    <x v="13"/>
    <n v="3900"/>
  </r>
  <r>
    <x v="14"/>
    <x v="15"/>
    <x v="1"/>
    <x v="0"/>
    <x v="3"/>
    <x v="14"/>
    <n v="0"/>
  </r>
  <r>
    <x v="14"/>
    <x v="15"/>
    <x v="1"/>
    <x v="0"/>
    <x v="3"/>
    <x v="15"/>
    <n v="0"/>
  </r>
  <r>
    <x v="14"/>
    <x v="15"/>
    <x v="1"/>
    <x v="0"/>
    <x v="4"/>
    <x v="4"/>
    <n v="69653"/>
  </r>
  <r>
    <x v="14"/>
    <x v="15"/>
    <x v="1"/>
    <x v="0"/>
    <x v="5"/>
    <x v="16"/>
    <n v="0"/>
  </r>
  <r>
    <x v="14"/>
    <x v="15"/>
    <x v="1"/>
    <x v="0"/>
    <x v="5"/>
    <x v="17"/>
    <n v="0"/>
  </r>
  <r>
    <x v="14"/>
    <x v="15"/>
    <x v="1"/>
    <x v="0"/>
    <x v="5"/>
    <x v="18"/>
    <n v="0"/>
  </r>
  <r>
    <x v="14"/>
    <x v="15"/>
    <x v="1"/>
    <x v="1"/>
    <x v="6"/>
    <x v="6"/>
    <n v="22107"/>
  </r>
  <r>
    <x v="14"/>
    <x v="15"/>
    <x v="1"/>
    <x v="2"/>
    <x v="7"/>
    <x v="7"/>
    <n v="48525"/>
  </r>
  <r>
    <x v="14"/>
    <x v="15"/>
    <x v="1"/>
    <x v="2"/>
    <x v="8"/>
    <x v="19"/>
    <n v="10669"/>
  </r>
  <r>
    <x v="14"/>
    <x v="15"/>
    <x v="1"/>
    <x v="2"/>
    <x v="8"/>
    <x v="20"/>
    <n v="0"/>
  </r>
  <r>
    <x v="14"/>
    <x v="15"/>
    <x v="1"/>
    <x v="2"/>
    <x v="8"/>
    <x v="21"/>
    <n v="54643"/>
  </r>
  <r>
    <x v="14"/>
    <x v="15"/>
    <x v="1"/>
    <x v="2"/>
    <x v="9"/>
    <x v="9"/>
    <n v="26820"/>
  </r>
  <r>
    <x v="14"/>
    <x v="16"/>
    <x v="0"/>
    <x v="0"/>
    <x v="0"/>
    <x v="0"/>
    <n v="56343"/>
  </r>
  <r>
    <x v="14"/>
    <x v="16"/>
    <x v="0"/>
    <x v="0"/>
    <x v="1"/>
    <x v="1"/>
    <n v="608219"/>
  </r>
  <r>
    <x v="14"/>
    <x v="16"/>
    <x v="0"/>
    <x v="0"/>
    <x v="2"/>
    <x v="2"/>
    <n v="50979"/>
  </r>
  <r>
    <x v="14"/>
    <x v="16"/>
    <x v="0"/>
    <x v="0"/>
    <x v="3"/>
    <x v="10"/>
    <n v="-50022"/>
  </r>
  <r>
    <x v="14"/>
    <x v="16"/>
    <x v="0"/>
    <x v="0"/>
    <x v="3"/>
    <x v="11"/>
    <n v="0"/>
  </r>
  <r>
    <x v="14"/>
    <x v="16"/>
    <x v="0"/>
    <x v="0"/>
    <x v="3"/>
    <x v="12"/>
    <n v="0"/>
  </r>
  <r>
    <x v="14"/>
    <x v="16"/>
    <x v="0"/>
    <x v="0"/>
    <x v="3"/>
    <x v="13"/>
    <n v="33580"/>
  </r>
  <r>
    <x v="14"/>
    <x v="16"/>
    <x v="0"/>
    <x v="0"/>
    <x v="3"/>
    <x v="14"/>
    <n v="0"/>
  </r>
  <r>
    <x v="14"/>
    <x v="16"/>
    <x v="0"/>
    <x v="0"/>
    <x v="3"/>
    <x v="15"/>
    <n v="0"/>
  </r>
  <r>
    <x v="14"/>
    <x v="16"/>
    <x v="0"/>
    <x v="0"/>
    <x v="4"/>
    <x v="4"/>
    <n v="908021"/>
  </r>
  <r>
    <x v="14"/>
    <x v="16"/>
    <x v="0"/>
    <x v="0"/>
    <x v="5"/>
    <x v="16"/>
    <n v="0"/>
  </r>
  <r>
    <x v="14"/>
    <x v="16"/>
    <x v="0"/>
    <x v="0"/>
    <x v="5"/>
    <x v="17"/>
    <n v="0"/>
  </r>
  <r>
    <x v="14"/>
    <x v="16"/>
    <x v="0"/>
    <x v="0"/>
    <x v="5"/>
    <x v="18"/>
    <n v="-18407"/>
  </r>
  <r>
    <x v="14"/>
    <x v="16"/>
    <x v="0"/>
    <x v="1"/>
    <x v="6"/>
    <x v="6"/>
    <n v="149665"/>
  </r>
  <r>
    <x v="14"/>
    <x v="16"/>
    <x v="0"/>
    <x v="2"/>
    <x v="7"/>
    <x v="7"/>
    <n v="471133"/>
  </r>
  <r>
    <x v="14"/>
    <x v="16"/>
    <x v="0"/>
    <x v="2"/>
    <x v="8"/>
    <x v="19"/>
    <n v="122908"/>
  </r>
  <r>
    <x v="14"/>
    <x v="16"/>
    <x v="0"/>
    <x v="2"/>
    <x v="8"/>
    <x v="20"/>
    <n v="36121"/>
  </r>
  <r>
    <x v="14"/>
    <x v="16"/>
    <x v="0"/>
    <x v="2"/>
    <x v="8"/>
    <x v="21"/>
    <n v="909078"/>
  </r>
  <r>
    <x v="14"/>
    <x v="16"/>
    <x v="0"/>
    <x v="2"/>
    <x v="9"/>
    <x v="9"/>
    <n v="268836"/>
  </r>
  <r>
    <x v="14"/>
    <x v="16"/>
    <x v="1"/>
    <x v="0"/>
    <x v="0"/>
    <x v="0"/>
    <n v="108106"/>
  </r>
  <r>
    <x v="14"/>
    <x v="16"/>
    <x v="1"/>
    <x v="0"/>
    <x v="1"/>
    <x v="1"/>
    <n v="701658"/>
  </r>
  <r>
    <x v="14"/>
    <x v="16"/>
    <x v="1"/>
    <x v="0"/>
    <x v="2"/>
    <x v="2"/>
    <n v="68822"/>
  </r>
  <r>
    <x v="14"/>
    <x v="16"/>
    <x v="1"/>
    <x v="0"/>
    <x v="3"/>
    <x v="10"/>
    <n v="-69974"/>
  </r>
  <r>
    <x v="14"/>
    <x v="16"/>
    <x v="1"/>
    <x v="0"/>
    <x v="3"/>
    <x v="11"/>
    <n v="0"/>
  </r>
  <r>
    <x v="14"/>
    <x v="16"/>
    <x v="1"/>
    <x v="0"/>
    <x v="3"/>
    <x v="12"/>
    <n v="0"/>
  </r>
  <r>
    <x v="14"/>
    <x v="16"/>
    <x v="1"/>
    <x v="0"/>
    <x v="3"/>
    <x v="13"/>
    <n v="21534"/>
  </r>
  <r>
    <x v="14"/>
    <x v="16"/>
    <x v="1"/>
    <x v="0"/>
    <x v="3"/>
    <x v="14"/>
    <n v="0"/>
  </r>
  <r>
    <x v="14"/>
    <x v="16"/>
    <x v="1"/>
    <x v="0"/>
    <x v="3"/>
    <x v="15"/>
    <n v="0"/>
  </r>
  <r>
    <x v="14"/>
    <x v="16"/>
    <x v="1"/>
    <x v="0"/>
    <x v="4"/>
    <x v="4"/>
    <n v="1092633"/>
  </r>
  <r>
    <x v="14"/>
    <x v="16"/>
    <x v="1"/>
    <x v="0"/>
    <x v="5"/>
    <x v="16"/>
    <n v="0"/>
  </r>
  <r>
    <x v="14"/>
    <x v="16"/>
    <x v="1"/>
    <x v="0"/>
    <x v="5"/>
    <x v="17"/>
    <n v="0"/>
  </r>
  <r>
    <x v="14"/>
    <x v="16"/>
    <x v="1"/>
    <x v="0"/>
    <x v="5"/>
    <x v="18"/>
    <n v="-30473"/>
  </r>
  <r>
    <x v="14"/>
    <x v="16"/>
    <x v="1"/>
    <x v="1"/>
    <x v="6"/>
    <x v="6"/>
    <n v="217906"/>
  </r>
  <r>
    <x v="14"/>
    <x v="16"/>
    <x v="1"/>
    <x v="2"/>
    <x v="7"/>
    <x v="7"/>
    <n v="471133"/>
  </r>
  <r>
    <x v="14"/>
    <x v="16"/>
    <x v="1"/>
    <x v="2"/>
    <x v="8"/>
    <x v="19"/>
    <n v="122908"/>
  </r>
  <r>
    <x v="14"/>
    <x v="16"/>
    <x v="1"/>
    <x v="2"/>
    <x v="8"/>
    <x v="20"/>
    <n v="36121"/>
  </r>
  <r>
    <x v="14"/>
    <x v="16"/>
    <x v="1"/>
    <x v="2"/>
    <x v="8"/>
    <x v="21"/>
    <n v="909078"/>
  </r>
  <r>
    <x v="14"/>
    <x v="16"/>
    <x v="1"/>
    <x v="2"/>
    <x v="9"/>
    <x v="9"/>
    <n v="728798"/>
  </r>
  <r>
    <x v="14"/>
    <x v="17"/>
    <x v="0"/>
    <x v="0"/>
    <x v="0"/>
    <x v="0"/>
    <n v="44866"/>
  </r>
  <r>
    <x v="14"/>
    <x v="17"/>
    <x v="0"/>
    <x v="0"/>
    <x v="1"/>
    <x v="1"/>
    <n v="413599"/>
  </r>
  <r>
    <x v="14"/>
    <x v="17"/>
    <x v="0"/>
    <x v="0"/>
    <x v="2"/>
    <x v="2"/>
    <n v="18502"/>
  </r>
  <r>
    <x v="14"/>
    <x v="17"/>
    <x v="0"/>
    <x v="0"/>
    <x v="3"/>
    <x v="10"/>
    <n v="-33046"/>
  </r>
  <r>
    <x v="14"/>
    <x v="17"/>
    <x v="0"/>
    <x v="0"/>
    <x v="3"/>
    <x v="11"/>
    <n v="0"/>
  </r>
  <r>
    <x v="14"/>
    <x v="17"/>
    <x v="0"/>
    <x v="0"/>
    <x v="3"/>
    <x v="12"/>
    <n v="0"/>
  </r>
  <r>
    <x v="14"/>
    <x v="17"/>
    <x v="0"/>
    <x v="0"/>
    <x v="3"/>
    <x v="13"/>
    <n v="8495"/>
  </r>
  <r>
    <x v="14"/>
    <x v="17"/>
    <x v="0"/>
    <x v="0"/>
    <x v="3"/>
    <x v="14"/>
    <n v="0"/>
  </r>
  <r>
    <x v="14"/>
    <x v="17"/>
    <x v="0"/>
    <x v="0"/>
    <x v="3"/>
    <x v="15"/>
    <n v="0"/>
  </r>
  <r>
    <x v="14"/>
    <x v="17"/>
    <x v="0"/>
    <x v="0"/>
    <x v="4"/>
    <x v="4"/>
    <n v="642983"/>
  </r>
  <r>
    <x v="14"/>
    <x v="17"/>
    <x v="0"/>
    <x v="0"/>
    <x v="5"/>
    <x v="16"/>
    <n v="0"/>
  </r>
  <r>
    <x v="14"/>
    <x v="17"/>
    <x v="0"/>
    <x v="0"/>
    <x v="5"/>
    <x v="17"/>
    <n v="0"/>
  </r>
  <r>
    <x v="14"/>
    <x v="17"/>
    <x v="0"/>
    <x v="0"/>
    <x v="5"/>
    <x v="18"/>
    <n v="0"/>
  </r>
  <r>
    <x v="14"/>
    <x v="17"/>
    <x v="0"/>
    <x v="1"/>
    <x v="6"/>
    <x v="6"/>
    <n v="61602"/>
  </r>
  <r>
    <x v="14"/>
    <x v="17"/>
    <x v="0"/>
    <x v="2"/>
    <x v="7"/>
    <x v="7"/>
    <n v="276062"/>
  </r>
  <r>
    <x v="14"/>
    <x v="17"/>
    <x v="0"/>
    <x v="2"/>
    <x v="8"/>
    <x v="19"/>
    <n v="90073"/>
  </r>
  <r>
    <x v="14"/>
    <x v="17"/>
    <x v="0"/>
    <x v="2"/>
    <x v="8"/>
    <x v="20"/>
    <n v="30217"/>
  </r>
  <r>
    <x v="14"/>
    <x v="17"/>
    <x v="0"/>
    <x v="2"/>
    <x v="8"/>
    <x v="21"/>
    <n v="572713"/>
  </r>
  <r>
    <x v="14"/>
    <x v="17"/>
    <x v="0"/>
    <x v="2"/>
    <x v="9"/>
    <x v="9"/>
    <n v="237038"/>
  </r>
  <r>
    <x v="14"/>
    <x v="17"/>
    <x v="1"/>
    <x v="0"/>
    <x v="0"/>
    <x v="0"/>
    <n v="69337"/>
  </r>
  <r>
    <x v="14"/>
    <x v="17"/>
    <x v="1"/>
    <x v="0"/>
    <x v="1"/>
    <x v="1"/>
    <n v="463329"/>
  </r>
  <r>
    <x v="14"/>
    <x v="17"/>
    <x v="1"/>
    <x v="0"/>
    <x v="2"/>
    <x v="2"/>
    <n v="18502"/>
  </r>
  <r>
    <x v="14"/>
    <x v="17"/>
    <x v="1"/>
    <x v="0"/>
    <x v="3"/>
    <x v="10"/>
    <n v="-75883"/>
  </r>
  <r>
    <x v="14"/>
    <x v="17"/>
    <x v="1"/>
    <x v="0"/>
    <x v="3"/>
    <x v="11"/>
    <n v="0"/>
  </r>
  <r>
    <x v="14"/>
    <x v="17"/>
    <x v="1"/>
    <x v="0"/>
    <x v="3"/>
    <x v="12"/>
    <n v="0"/>
  </r>
  <r>
    <x v="14"/>
    <x v="17"/>
    <x v="1"/>
    <x v="0"/>
    <x v="3"/>
    <x v="13"/>
    <n v="290"/>
  </r>
  <r>
    <x v="14"/>
    <x v="17"/>
    <x v="1"/>
    <x v="0"/>
    <x v="3"/>
    <x v="14"/>
    <n v="0"/>
  </r>
  <r>
    <x v="14"/>
    <x v="17"/>
    <x v="1"/>
    <x v="0"/>
    <x v="3"/>
    <x v="15"/>
    <n v="0"/>
  </r>
  <r>
    <x v="14"/>
    <x v="17"/>
    <x v="1"/>
    <x v="0"/>
    <x v="4"/>
    <x v="4"/>
    <n v="816969"/>
  </r>
  <r>
    <x v="14"/>
    <x v="17"/>
    <x v="1"/>
    <x v="0"/>
    <x v="5"/>
    <x v="16"/>
    <n v="7940"/>
  </r>
  <r>
    <x v="14"/>
    <x v="17"/>
    <x v="1"/>
    <x v="0"/>
    <x v="5"/>
    <x v="17"/>
    <n v="0"/>
  </r>
  <r>
    <x v="14"/>
    <x v="17"/>
    <x v="1"/>
    <x v="0"/>
    <x v="5"/>
    <x v="18"/>
    <n v="0"/>
  </r>
  <r>
    <x v="14"/>
    <x v="17"/>
    <x v="1"/>
    <x v="1"/>
    <x v="6"/>
    <x v="6"/>
    <n v="41167"/>
  </r>
  <r>
    <x v="14"/>
    <x v="17"/>
    <x v="1"/>
    <x v="2"/>
    <x v="7"/>
    <x v="7"/>
    <n v="276062"/>
  </r>
  <r>
    <x v="14"/>
    <x v="17"/>
    <x v="1"/>
    <x v="2"/>
    <x v="8"/>
    <x v="19"/>
    <n v="85783"/>
  </r>
  <r>
    <x v="14"/>
    <x v="17"/>
    <x v="1"/>
    <x v="2"/>
    <x v="8"/>
    <x v="20"/>
    <n v="30217"/>
  </r>
  <r>
    <x v="14"/>
    <x v="17"/>
    <x v="1"/>
    <x v="2"/>
    <x v="8"/>
    <x v="21"/>
    <n v="572713"/>
  </r>
  <r>
    <x v="14"/>
    <x v="17"/>
    <x v="1"/>
    <x v="2"/>
    <x v="9"/>
    <x v="9"/>
    <n v="512182"/>
  </r>
  <r>
    <x v="14"/>
    <x v="18"/>
    <x v="0"/>
    <x v="0"/>
    <x v="0"/>
    <x v="0"/>
    <n v="19244"/>
  </r>
  <r>
    <x v="14"/>
    <x v="18"/>
    <x v="0"/>
    <x v="0"/>
    <x v="1"/>
    <x v="1"/>
    <n v="263253"/>
  </r>
  <r>
    <x v="14"/>
    <x v="18"/>
    <x v="0"/>
    <x v="0"/>
    <x v="2"/>
    <x v="2"/>
    <n v="14276"/>
  </r>
  <r>
    <x v="14"/>
    <x v="18"/>
    <x v="0"/>
    <x v="0"/>
    <x v="3"/>
    <x v="10"/>
    <n v="-15176"/>
  </r>
  <r>
    <x v="14"/>
    <x v="18"/>
    <x v="0"/>
    <x v="0"/>
    <x v="3"/>
    <x v="11"/>
    <n v="9899"/>
  </r>
  <r>
    <x v="14"/>
    <x v="18"/>
    <x v="0"/>
    <x v="0"/>
    <x v="3"/>
    <x v="12"/>
    <n v="3704"/>
  </r>
  <r>
    <x v="14"/>
    <x v="18"/>
    <x v="0"/>
    <x v="0"/>
    <x v="3"/>
    <x v="13"/>
    <n v="4106"/>
  </r>
  <r>
    <x v="14"/>
    <x v="18"/>
    <x v="0"/>
    <x v="0"/>
    <x v="3"/>
    <x v="14"/>
    <n v="-326"/>
  </r>
  <r>
    <x v="14"/>
    <x v="18"/>
    <x v="0"/>
    <x v="0"/>
    <x v="3"/>
    <x v="15"/>
    <n v="0"/>
  </r>
  <r>
    <x v="14"/>
    <x v="18"/>
    <x v="0"/>
    <x v="0"/>
    <x v="4"/>
    <x v="4"/>
    <n v="341206"/>
  </r>
  <r>
    <x v="14"/>
    <x v="18"/>
    <x v="0"/>
    <x v="0"/>
    <x v="5"/>
    <x v="16"/>
    <n v="0"/>
  </r>
  <r>
    <x v="14"/>
    <x v="18"/>
    <x v="0"/>
    <x v="0"/>
    <x v="5"/>
    <x v="17"/>
    <n v="0"/>
  </r>
  <r>
    <x v="14"/>
    <x v="18"/>
    <x v="0"/>
    <x v="0"/>
    <x v="5"/>
    <x v="18"/>
    <n v="0"/>
  </r>
  <r>
    <x v="14"/>
    <x v="18"/>
    <x v="0"/>
    <x v="1"/>
    <x v="6"/>
    <x v="6"/>
    <n v="65921"/>
  </r>
  <r>
    <x v="14"/>
    <x v="18"/>
    <x v="0"/>
    <x v="2"/>
    <x v="7"/>
    <x v="7"/>
    <n v="294931"/>
  </r>
  <r>
    <x v="14"/>
    <x v="18"/>
    <x v="0"/>
    <x v="2"/>
    <x v="8"/>
    <x v="19"/>
    <n v="43520"/>
  </r>
  <r>
    <x v="14"/>
    <x v="18"/>
    <x v="0"/>
    <x v="2"/>
    <x v="8"/>
    <x v="20"/>
    <n v="4814"/>
  </r>
  <r>
    <x v="14"/>
    <x v="18"/>
    <x v="0"/>
    <x v="2"/>
    <x v="8"/>
    <x v="21"/>
    <n v="255425"/>
  </r>
  <r>
    <x v="14"/>
    <x v="18"/>
    <x v="0"/>
    <x v="2"/>
    <x v="9"/>
    <x v="9"/>
    <n v="103003"/>
  </r>
  <r>
    <x v="14"/>
    <x v="18"/>
    <x v="1"/>
    <x v="0"/>
    <x v="0"/>
    <x v="0"/>
    <n v="28592"/>
  </r>
  <r>
    <x v="14"/>
    <x v="18"/>
    <x v="1"/>
    <x v="0"/>
    <x v="1"/>
    <x v="1"/>
    <n v="298881"/>
  </r>
  <r>
    <x v="14"/>
    <x v="18"/>
    <x v="1"/>
    <x v="0"/>
    <x v="2"/>
    <x v="2"/>
    <n v="14276"/>
  </r>
  <r>
    <x v="14"/>
    <x v="18"/>
    <x v="1"/>
    <x v="0"/>
    <x v="3"/>
    <x v="10"/>
    <n v="-18705"/>
  </r>
  <r>
    <x v="14"/>
    <x v="18"/>
    <x v="1"/>
    <x v="0"/>
    <x v="3"/>
    <x v="11"/>
    <n v="0"/>
  </r>
  <r>
    <x v="14"/>
    <x v="18"/>
    <x v="1"/>
    <x v="0"/>
    <x v="3"/>
    <x v="12"/>
    <n v="3704"/>
  </r>
  <r>
    <x v="14"/>
    <x v="18"/>
    <x v="1"/>
    <x v="0"/>
    <x v="3"/>
    <x v="13"/>
    <n v="4106"/>
  </r>
  <r>
    <x v="14"/>
    <x v="18"/>
    <x v="1"/>
    <x v="0"/>
    <x v="3"/>
    <x v="14"/>
    <n v="-326"/>
  </r>
  <r>
    <x v="14"/>
    <x v="18"/>
    <x v="1"/>
    <x v="0"/>
    <x v="3"/>
    <x v="15"/>
    <n v="0"/>
  </r>
  <r>
    <x v="14"/>
    <x v="18"/>
    <x v="1"/>
    <x v="0"/>
    <x v="4"/>
    <x v="4"/>
    <n v="449139"/>
  </r>
  <r>
    <x v="14"/>
    <x v="18"/>
    <x v="1"/>
    <x v="0"/>
    <x v="5"/>
    <x v="16"/>
    <n v="525"/>
  </r>
  <r>
    <x v="14"/>
    <x v="18"/>
    <x v="1"/>
    <x v="0"/>
    <x v="5"/>
    <x v="17"/>
    <n v="0"/>
  </r>
  <r>
    <x v="14"/>
    <x v="18"/>
    <x v="1"/>
    <x v="0"/>
    <x v="5"/>
    <x v="18"/>
    <n v="-9"/>
  </r>
  <r>
    <x v="14"/>
    <x v="18"/>
    <x v="1"/>
    <x v="1"/>
    <x v="6"/>
    <x v="6"/>
    <n v="45572"/>
  </r>
  <r>
    <x v="14"/>
    <x v="18"/>
    <x v="1"/>
    <x v="2"/>
    <x v="7"/>
    <x v="7"/>
    <n v="294931"/>
  </r>
  <r>
    <x v="14"/>
    <x v="18"/>
    <x v="1"/>
    <x v="2"/>
    <x v="8"/>
    <x v="19"/>
    <n v="41514"/>
  </r>
  <r>
    <x v="14"/>
    <x v="18"/>
    <x v="1"/>
    <x v="2"/>
    <x v="8"/>
    <x v="20"/>
    <n v="4814"/>
  </r>
  <r>
    <x v="14"/>
    <x v="18"/>
    <x v="1"/>
    <x v="2"/>
    <x v="8"/>
    <x v="21"/>
    <n v="255425"/>
  </r>
  <r>
    <x v="14"/>
    <x v="18"/>
    <x v="1"/>
    <x v="2"/>
    <x v="9"/>
    <x v="9"/>
    <n v="250481"/>
  </r>
  <r>
    <x v="14"/>
    <x v="19"/>
    <x v="0"/>
    <x v="0"/>
    <x v="0"/>
    <x v="0"/>
    <n v="28311"/>
  </r>
  <r>
    <x v="14"/>
    <x v="19"/>
    <x v="0"/>
    <x v="0"/>
    <x v="1"/>
    <x v="1"/>
    <n v="364327"/>
  </r>
  <r>
    <x v="14"/>
    <x v="19"/>
    <x v="0"/>
    <x v="0"/>
    <x v="2"/>
    <x v="2"/>
    <n v="7644"/>
  </r>
  <r>
    <x v="14"/>
    <x v="19"/>
    <x v="0"/>
    <x v="0"/>
    <x v="3"/>
    <x v="10"/>
    <n v="-42042"/>
  </r>
  <r>
    <x v="14"/>
    <x v="19"/>
    <x v="0"/>
    <x v="0"/>
    <x v="3"/>
    <x v="11"/>
    <n v="0"/>
  </r>
  <r>
    <x v="14"/>
    <x v="19"/>
    <x v="0"/>
    <x v="0"/>
    <x v="3"/>
    <x v="12"/>
    <n v="0"/>
  </r>
  <r>
    <x v="14"/>
    <x v="19"/>
    <x v="0"/>
    <x v="0"/>
    <x v="3"/>
    <x v="13"/>
    <n v="34505"/>
  </r>
  <r>
    <x v="14"/>
    <x v="19"/>
    <x v="0"/>
    <x v="0"/>
    <x v="3"/>
    <x v="14"/>
    <n v="0"/>
  </r>
  <r>
    <x v="14"/>
    <x v="19"/>
    <x v="0"/>
    <x v="0"/>
    <x v="3"/>
    <x v="15"/>
    <n v="0"/>
  </r>
  <r>
    <x v="14"/>
    <x v="19"/>
    <x v="0"/>
    <x v="0"/>
    <x v="4"/>
    <x v="4"/>
    <n v="490949"/>
  </r>
  <r>
    <x v="14"/>
    <x v="19"/>
    <x v="0"/>
    <x v="0"/>
    <x v="5"/>
    <x v="16"/>
    <n v="0"/>
  </r>
  <r>
    <x v="14"/>
    <x v="19"/>
    <x v="0"/>
    <x v="0"/>
    <x v="5"/>
    <x v="17"/>
    <n v="0"/>
  </r>
  <r>
    <x v="14"/>
    <x v="19"/>
    <x v="0"/>
    <x v="0"/>
    <x v="5"/>
    <x v="18"/>
    <n v="0"/>
  </r>
  <r>
    <x v="14"/>
    <x v="19"/>
    <x v="0"/>
    <x v="1"/>
    <x v="6"/>
    <x v="6"/>
    <n v="-6605"/>
  </r>
  <r>
    <x v="14"/>
    <x v="19"/>
    <x v="0"/>
    <x v="2"/>
    <x v="7"/>
    <x v="7"/>
    <n v="227019"/>
  </r>
  <r>
    <x v="14"/>
    <x v="19"/>
    <x v="0"/>
    <x v="2"/>
    <x v="8"/>
    <x v="19"/>
    <n v="39898"/>
  </r>
  <r>
    <x v="14"/>
    <x v="19"/>
    <x v="0"/>
    <x v="2"/>
    <x v="8"/>
    <x v="20"/>
    <n v="8306"/>
  </r>
  <r>
    <x v="14"/>
    <x v="19"/>
    <x v="0"/>
    <x v="2"/>
    <x v="8"/>
    <x v="21"/>
    <n v="467058"/>
  </r>
  <r>
    <x v="14"/>
    <x v="19"/>
    <x v="0"/>
    <x v="2"/>
    <x v="9"/>
    <x v="9"/>
    <n v="149882"/>
  </r>
  <r>
    <x v="14"/>
    <x v="19"/>
    <x v="1"/>
    <x v="0"/>
    <x v="0"/>
    <x v="0"/>
    <n v="62103"/>
  </r>
  <r>
    <x v="14"/>
    <x v="19"/>
    <x v="1"/>
    <x v="0"/>
    <x v="1"/>
    <x v="1"/>
    <n v="393569"/>
  </r>
  <r>
    <x v="14"/>
    <x v="19"/>
    <x v="1"/>
    <x v="0"/>
    <x v="2"/>
    <x v="2"/>
    <n v="7644"/>
  </r>
  <r>
    <x v="14"/>
    <x v="19"/>
    <x v="1"/>
    <x v="0"/>
    <x v="3"/>
    <x v="10"/>
    <n v="-79001"/>
  </r>
  <r>
    <x v="14"/>
    <x v="19"/>
    <x v="1"/>
    <x v="0"/>
    <x v="3"/>
    <x v="11"/>
    <n v="0"/>
  </r>
  <r>
    <x v="14"/>
    <x v="19"/>
    <x v="1"/>
    <x v="0"/>
    <x v="3"/>
    <x v="12"/>
    <n v="0"/>
  </r>
  <r>
    <x v="14"/>
    <x v="19"/>
    <x v="1"/>
    <x v="0"/>
    <x v="3"/>
    <x v="13"/>
    <n v="7486"/>
  </r>
  <r>
    <x v="14"/>
    <x v="19"/>
    <x v="1"/>
    <x v="0"/>
    <x v="3"/>
    <x v="14"/>
    <n v="0"/>
  </r>
  <r>
    <x v="14"/>
    <x v="19"/>
    <x v="1"/>
    <x v="0"/>
    <x v="3"/>
    <x v="15"/>
    <n v="0"/>
  </r>
  <r>
    <x v="14"/>
    <x v="19"/>
    <x v="1"/>
    <x v="0"/>
    <x v="4"/>
    <x v="4"/>
    <n v="530844"/>
  </r>
  <r>
    <x v="14"/>
    <x v="19"/>
    <x v="1"/>
    <x v="0"/>
    <x v="5"/>
    <x v="16"/>
    <n v="0"/>
  </r>
  <r>
    <x v="14"/>
    <x v="19"/>
    <x v="1"/>
    <x v="0"/>
    <x v="5"/>
    <x v="17"/>
    <n v="0"/>
  </r>
  <r>
    <x v="14"/>
    <x v="19"/>
    <x v="1"/>
    <x v="0"/>
    <x v="5"/>
    <x v="18"/>
    <n v="0"/>
  </r>
  <r>
    <x v="14"/>
    <x v="19"/>
    <x v="1"/>
    <x v="1"/>
    <x v="6"/>
    <x v="6"/>
    <n v="9392"/>
  </r>
  <r>
    <x v="14"/>
    <x v="19"/>
    <x v="1"/>
    <x v="2"/>
    <x v="7"/>
    <x v="7"/>
    <n v="227019"/>
  </r>
  <r>
    <x v="14"/>
    <x v="19"/>
    <x v="1"/>
    <x v="2"/>
    <x v="8"/>
    <x v="19"/>
    <n v="33843"/>
  </r>
  <r>
    <x v="14"/>
    <x v="19"/>
    <x v="1"/>
    <x v="2"/>
    <x v="8"/>
    <x v="20"/>
    <n v="8306"/>
  </r>
  <r>
    <x v="14"/>
    <x v="19"/>
    <x v="1"/>
    <x v="2"/>
    <x v="8"/>
    <x v="21"/>
    <n v="467058"/>
  </r>
  <r>
    <x v="14"/>
    <x v="19"/>
    <x v="1"/>
    <x v="2"/>
    <x v="9"/>
    <x v="9"/>
    <n v="338841"/>
  </r>
  <r>
    <x v="14"/>
    <x v="20"/>
    <x v="0"/>
    <x v="0"/>
    <x v="0"/>
    <x v="0"/>
    <n v="110087"/>
  </r>
  <r>
    <x v="14"/>
    <x v="20"/>
    <x v="0"/>
    <x v="0"/>
    <x v="1"/>
    <x v="1"/>
    <n v="1289792"/>
  </r>
  <r>
    <x v="14"/>
    <x v="20"/>
    <x v="0"/>
    <x v="0"/>
    <x v="2"/>
    <x v="2"/>
    <n v="211341"/>
  </r>
  <r>
    <x v="14"/>
    <x v="20"/>
    <x v="0"/>
    <x v="0"/>
    <x v="3"/>
    <x v="10"/>
    <n v="-123247"/>
  </r>
  <r>
    <x v="14"/>
    <x v="20"/>
    <x v="0"/>
    <x v="0"/>
    <x v="3"/>
    <x v="11"/>
    <n v="0"/>
  </r>
  <r>
    <x v="14"/>
    <x v="20"/>
    <x v="0"/>
    <x v="0"/>
    <x v="3"/>
    <x v="12"/>
    <n v="21733"/>
  </r>
  <r>
    <x v="14"/>
    <x v="20"/>
    <x v="0"/>
    <x v="0"/>
    <x v="3"/>
    <x v="13"/>
    <n v="34402"/>
  </r>
  <r>
    <x v="14"/>
    <x v="20"/>
    <x v="0"/>
    <x v="0"/>
    <x v="3"/>
    <x v="14"/>
    <n v="12111"/>
  </r>
  <r>
    <x v="14"/>
    <x v="20"/>
    <x v="0"/>
    <x v="0"/>
    <x v="3"/>
    <x v="15"/>
    <n v="0"/>
  </r>
  <r>
    <x v="14"/>
    <x v="20"/>
    <x v="0"/>
    <x v="0"/>
    <x v="4"/>
    <x v="4"/>
    <n v="1977780"/>
  </r>
  <r>
    <x v="14"/>
    <x v="20"/>
    <x v="0"/>
    <x v="0"/>
    <x v="5"/>
    <x v="16"/>
    <n v="0"/>
  </r>
  <r>
    <x v="14"/>
    <x v="20"/>
    <x v="0"/>
    <x v="0"/>
    <x v="5"/>
    <x v="17"/>
    <n v="0"/>
  </r>
  <r>
    <x v="14"/>
    <x v="20"/>
    <x v="0"/>
    <x v="0"/>
    <x v="5"/>
    <x v="18"/>
    <n v="0"/>
  </r>
  <r>
    <x v="14"/>
    <x v="20"/>
    <x v="0"/>
    <x v="1"/>
    <x v="6"/>
    <x v="6"/>
    <n v="124657"/>
  </r>
  <r>
    <x v="14"/>
    <x v="20"/>
    <x v="0"/>
    <x v="2"/>
    <x v="7"/>
    <x v="7"/>
    <n v="882912"/>
  </r>
  <r>
    <x v="14"/>
    <x v="20"/>
    <x v="0"/>
    <x v="2"/>
    <x v="8"/>
    <x v="19"/>
    <n v="253836"/>
  </r>
  <r>
    <x v="14"/>
    <x v="20"/>
    <x v="0"/>
    <x v="2"/>
    <x v="8"/>
    <x v="20"/>
    <n v="51243"/>
  </r>
  <r>
    <x v="14"/>
    <x v="20"/>
    <x v="0"/>
    <x v="2"/>
    <x v="8"/>
    <x v="21"/>
    <n v="1763999"/>
  </r>
  <r>
    <x v="14"/>
    <x v="20"/>
    <x v="0"/>
    <x v="2"/>
    <x v="9"/>
    <x v="9"/>
    <n v="816668"/>
  </r>
  <r>
    <x v="14"/>
    <x v="20"/>
    <x v="1"/>
    <x v="0"/>
    <x v="0"/>
    <x v="0"/>
    <n v="211735"/>
  </r>
  <r>
    <x v="14"/>
    <x v="20"/>
    <x v="1"/>
    <x v="0"/>
    <x v="1"/>
    <x v="1"/>
    <n v="1499638"/>
  </r>
  <r>
    <x v="14"/>
    <x v="20"/>
    <x v="1"/>
    <x v="0"/>
    <x v="2"/>
    <x v="2"/>
    <n v="211341"/>
  </r>
  <r>
    <x v="14"/>
    <x v="20"/>
    <x v="1"/>
    <x v="0"/>
    <x v="3"/>
    <x v="10"/>
    <n v="-254459"/>
  </r>
  <r>
    <x v="14"/>
    <x v="20"/>
    <x v="1"/>
    <x v="0"/>
    <x v="3"/>
    <x v="11"/>
    <n v="0"/>
  </r>
  <r>
    <x v="14"/>
    <x v="20"/>
    <x v="1"/>
    <x v="0"/>
    <x v="3"/>
    <x v="12"/>
    <n v="21733"/>
  </r>
  <r>
    <x v="14"/>
    <x v="20"/>
    <x v="1"/>
    <x v="0"/>
    <x v="3"/>
    <x v="13"/>
    <n v="24353"/>
  </r>
  <r>
    <x v="14"/>
    <x v="20"/>
    <x v="1"/>
    <x v="0"/>
    <x v="3"/>
    <x v="14"/>
    <n v="12111"/>
  </r>
  <r>
    <x v="14"/>
    <x v="20"/>
    <x v="1"/>
    <x v="0"/>
    <x v="3"/>
    <x v="15"/>
    <n v="6361"/>
  </r>
  <r>
    <x v="14"/>
    <x v="20"/>
    <x v="1"/>
    <x v="0"/>
    <x v="4"/>
    <x v="4"/>
    <n v="2091825"/>
  </r>
  <r>
    <x v="14"/>
    <x v="20"/>
    <x v="1"/>
    <x v="0"/>
    <x v="5"/>
    <x v="16"/>
    <n v="0"/>
  </r>
  <r>
    <x v="14"/>
    <x v="20"/>
    <x v="1"/>
    <x v="0"/>
    <x v="5"/>
    <x v="17"/>
    <n v="0"/>
  </r>
  <r>
    <x v="14"/>
    <x v="20"/>
    <x v="1"/>
    <x v="0"/>
    <x v="5"/>
    <x v="18"/>
    <n v="0"/>
  </r>
  <r>
    <x v="14"/>
    <x v="20"/>
    <x v="1"/>
    <x v="1"/>
    <x v="6"/>
    <x v="6"/>
    <n v="225211"/>
  </r>
  <r>
    <x v="14"/>
    <x v="20"/>
    <x v="1"/>
    <x v="2"/>
    <x v="7"/>
    <x v="7"/>
    <n v="882912"/>
  </r>
  <r>
    <x v="14"/>
    <x v="20"/>
    <x v="1"/>
    <x v="2"/>
    <x v="8"/>
    <x v="19"/>
    <n v="253836"/>
  </r>
  <r>
    <x v="14"/>
    <x v="20"/>
    <x v="1"/>
    <x v="2"/>
    <x v="8"/>
    <x v="20"/>
    <n v="51243"/>
  </r>
  <r>
    <x v="14"/>
    <x v="20"/>
    <x v="1"/>
    <x v="2"/>
    <x v="8"/>
    <x v="21"/>
    <n v="1763999"/>
  </r>
  <r>
    <x v="14"/>
    <x v="20"/>
    <x v="1"/>
    <x v="2"/>
    <x v="9"/>
    <x v="9"/>
    <n v="1477661"/>
  </r>
  <r>
    <x v="14"/>
    <x v="21"/>
    <x v="0"/>
    <x v="0"/>
    <x v="0"/>
    <x v="0"/>
    <n v="6192.8879999999999"/>
  </r>
  <r>
    <x v="14"/>
    <x v="21"/>
    <x v="0"/>
    <x v="0"/>
    <x v="1"/>
    <x v="1"/>
    <n v="163835.43400000001"/>
  </r>
  <r>
    <x v="14"/>
    <x v="21"/>
    <x v="0"/>
    <x v="0"/>
    <x v="2"/>
    <x v="2"/>
    <n v="0"/>
  </r>
  <r>
    <x v="14"/>
    <x v="21"/>
    <x v="0"/>
    <x v="0"/>
    <x v="3"/>
    <x v="10"/>
    <n v="-6878.0069999999996"/>
  </r>
  <r>
    <x v="14"/>
    <x v="21"/>
    <x v="0"/>
    <x v="0"/>
    <x v="3"/>
    <x v="11"/>
    <n v="0"/>
  </r>
  <r>
    <x v="14"/>
    <x v="21"/>
    <x v="0"/>
    <x v="0"/>
    <x v="3"/>
    <x v="12"/>
    <n v="0"/>
  </r>
  <r>
    <x v="14"/>
    <x v="21"/>
    <x v="0"/>
    <x v="0"/>
    <x v="3"/>
    <x v="13"/>
    <n v="10206.209000000001"/>
  </r>
  <r>
    <x v="14"/>
    <x v="21"/>
    <x v="0"/>
    <x v="0"/>
    <x v="3"/>
    <x v="14"/>
    <n v="0"/>
  </r>
  <r>
    <x v="14"/>
    <x v="21"/>
    <x v="0"/>
    <x v="0"/>
    <x v="3"/>
    <x v="15"/>
    <n v="0"/>
  </r>
  <r>
    <x v="14"/>
    <x v="21"/>
    <x v="0"/>
    <x v="0"/>
    <x v="4"/>
    <x v="4"/>
    <n v="194305.43700000001"/>
  </r>
  <r>
    <x v="14"/>
    <x v="21"/>
    <x v="0"/>
    <x v="0"/>
    <x v="5"/>
    <x v="16"/>
    <n v="0"/>
  </r>
  <r>
    <x v="14"/>
    <x v="21"/>
    <x v="0"/>
    <x v="0"/>
    <x v="5"/>
    <x v="17"/>
    <n v="0"/>
  </r>
  <r>
    <x v="14"/>
    <x v="21"/>
    <x v="0"/>
    <x v="0"/>
    <x v="5"/>
    <x v="18"/>
    <n v="0"/>
  </r>
  <r>
    <x v="14"/>
    <x v="21"/>
    <x v="0"/>
    <x v="1"/>
    <x v="6"/>
    <x v="6"/>
    <n v="37076.512999999992"/>
  </r>
  <r>
    <x v="14"/>
    <x v="21"/>
    <x v="0"/>
    <x v="2"/>
    <x v="7"/>
    <x v="7"/>
    <n v="186944.97099999999"/>
  </r>
  <r>
    <x v="14"/>
    <x v="21"/>
    <x v="0"/>
    <x v="2"/>
    <x v="8"/>
    <x v="19"/>
    <n v="13161.328"/>
  </r>
  <r>
    <x v="14"/>
    <x v="21"/>
    <x v="0"/>
    <x v="2"/>
    <x v="8"/>
    <x v="20"/>
    <n v="2172.1860000000001"/>
  </r>
  <r>
    <x v="14"/>
    <x v="21"/>
    <x v="0"/>
    <x v="2"/>
    <x v="8"/>
    <x v="21"/>
    <n v="113874.798"/>
  </r>
  <r>
    <x v="14"/>
    <x v="21"/>
    <x v="0"/>
    <x v="2"/>
    <x v="9"/>
    <x v="9"/>
    <n v="81928.786999999997"/>
  </r>
  <r>
    <x v="14"/>
    <x v="21"/>
    <x v="1"/>
    <x v="0"/>
    <x v="0"/>
    <x v="0"/>
    <n v="12508.102999999999"/>
  </r>
  <r>
    <x v="14"/>
    <x v="21"/>
    <x v="1"/>
    <x v="0"/>
    <x v="1"/>
    <x v="1"/>
    <n v="187065.03200000001"/>
  </r>
  <r>
    <x v="14"/>
    <x v="21"/>
    <x v="1"/>
    <x v="0"/>
    <x v="2"/>
    <x v="2"/>
    <n v="2403.5639999999999"/>
  </r>
  <r>
    <x v="14"/>
    <x v="21"/>
    <x v="1"/>
    <x v="0"/>
    <x v="3"/>
    <x v="10"/>
    <n v="-7842.67"/>
  </r>
  <r>
    <x v="14"/>
    <x v="21"/>
    <x v="1"/>
    <x v="0"/>
    <x v="3"/>
    <x v="11"/>
    <n v="0"/>
  </r>
  <r>
    <x v="14"/>
    <x v="21"/>
    <x v="1"/>
    <x v="0"/>
    <x v="3"/>
    <x v="12"/>
    <n v="0"/>
  </r>
  <r>
    <x v="14"/>
    <x v="21"/>
    <x v="1"/>
    <x v="0"/>
    <x v="3"/>
    <x v="13"/>
    <n v="8571.23"/>
  </r>
  <r>
    <x v="14"/>
    <x v="21"/>
    <x v="1"/>
    <x v="0"/>
    <x v="3"/>
    <x v="14"/>
    <n v="0"/>
  </r>
  <r>
    <x v="14"/>
    <x v="21"/>
    <x v="1"/>
    <x v="0"/>
    <x v="3"/>
    <x v="15"/>
    <n v="0"/>
  </r>
  <r>
    <x v="14"/>
    <x v="21"/>
    <x v="1"/>
    <x v="0"/>
    <x v="4"/>
    <x v="4"/>
    <n v="292964.05099999998"/>
  </r>
  <r>
    <x v="14"/>
    <x v="21"/>
    <x v="1"/>
    <x v="0"/>
    <x v="5"/>
    <x v="16"/>
    <n v="0"/>
  </r>
  <r>
    <x v="14"/>
    <x v="21"/>
    <x v="1"/>
    <x v="0"/>
    <x v="5"/>
    <x v="17"/>
    <n v="0"/>
  </r>
  <r>
    <x v="14"/>
    <x v="21"/>
    <x v="1"/>
    <x v="0"/>
    <x v="5"/>
    <x v="18"/>
    <n v="0"/>
  </r>
  <r>
    <x v="14"/>
    <x v="21"/>
    <x v="1"/>
    <x v="1"/>
    <x v="6"/>
    <x v="6"/>
    <n v="39445.041000000027"/>
  </r>
  <r>
    <x v="14"/>
    <x v="21"/>
    <x v="1"/>
    <x v="2"/>
    <x v="7"/>
    <x v="7"/>
    <n v="186944.97099999999"/>
  </r>
  <r>
    <x v="14"/>
    <x v="21"/>
    <x v="1"/>
    <x v="2"/>
    <x v="8"/>
    <x v="19"/>
    <n v="11717.448"/>
  </r>
  <r>
    <x v="14"/>
    <x v="21"/>
    <x v="1"/>
    <x v="2"/>
    <x v="8"/>
    <x v="20"/>
    <n v="2172.1860000000001"/>
  </r>
  <r>
    <x v="14"/>
    <x v="21"/>
    <x v="1"/>
    <x v="2"/>
    <x v="8"/>
    <x v="21"/>
    <n v="113874.798"/>
  </r>
  <r>
    <x v="14"/>
    <x v="21"/>
    <x v="1"/>
    <x v="2"/>
    <x v="9"/>
    <x v="9"/>
    <n v="218947.82800000001"/>
  </r>
  <r>
    <x v="14"/>
    <x v="22"/>
    <x v="0"/>
    <x v="0"/>
    <x v="0"/>
    <x v="0"/>
    <n v="10223"/>
  </r>
  <r>
    <x v="14"/>
    <x v="22"/>
    <x v="0"/>
    <x v="0"/>
    <x v="1"/>
    <x v="1"/>
    <n v="209676"/>
  </r>
  <r>
    <x v="14"/>
    <x v="22"/>
    <x v="0"/>
    <x v="0"/>
    <x v="2"/>
    <x v="2"/>
    <n v="0"/>
  </r>
  <r>
    <x v="14"/>
    <x v="22"/>
    <x v="0"/>
    <x v="0"/>
    <x v="3"/>
    <x v="10"/>
    <n v="-19069"/>
  </r>
  <r>
    <x v="14"/>
    <x v="22"/>
    <x v="0"/>
    <x v="0"/>
    <x v="3"/>
    <x v="11"/>
    <n v="5213"/>
  </r>
  <r>
    <x v="14"/>
    <x v="22"/>
    <x v="0"/>
    <x v="0"/>
    <x v="3"/>
    <x v="12"/>
    <n v="841"/>
  </r>
  <r>
    <x v="14"/>
    <x v="22"/>
    <x v="0"/>
    <x v="0"/>
    <x v="3"/>
    <x v="13"/>
    <n v="284"/>
  </r>
  <r>
    <x v="14"/>
    <x v="22"/>
    <x v="0"/>
    <x v="0"/>
    <x v="3"/>
    <x v="14"/>
    <n v="0"/>
  </r>
  <r>
    <x v="14"/>
    <x v="22"/>
    <x v="0"/>
    <x v="0"/>
    <x v="3"/>
    <x v="15"/>
    <n v="0"/>
  </r>
  <r>
    <x v="14"/>
    <x v="22"/>
    <x v="0"/>
    <x v="0"/>
    <x v="4"/>
    <x v="4"/>
    <n v="64516"/>
  </r>
  <r>
    <x v="14"/>
    <x v="22"/>
    <x v="0"/>
    <x v="0"/>
    <x v="5"/>
    <x v="16"/>
    <n v="0"/>
  </r>
  <r>
    <x v="14"/>
    <x v="22"/>
    <x v="0"/>
    <x v="0"/>
    <x v="5"/>
    <x v="17"/>
    <n v="-7571"/>
  </r>
  <r>
    <x v="14"/>
    <x v="22"/>
    <x v="0"/>
    <x v="0"/>
    <x v="5"/>
    <x v="18"/>
    <n v="0"/>
  </r>
  <r>
    <x v="14"/>
    <x v="22"/>
    <x v="0"/>
    <x v="1"/>
    <x v="6"/>
    <x v="6"/>
    <n v="-43706"/>
  </r>
  <r>
    <x v="14"/>
    <x v="22"/>
    <x v="0"/>
    <x v="2"/>
    <x v="7"/>
    <x v="7"/>
    <n v="97072"/>
  </r>
  <r>
    <x v="14"/>
    <x v="22"/>
    <x v="0"/>
    <x v="2"/>
    <x v="8"/>
    <x v="19"/>
    <n v="9104"/>
  </r>
  <r>
    <x v="14"/>
    <x v="22"/>
    <x v="0"/>
    <x v="2"/>
    <x v="8"/>
    <x v="20"/>
    <n v="2672"/>
  </r>
  <r>
    <x v="14"/>
    <x v="22"/>
    <x v="0"/>
    <x v="2"/>
    <x v="8"/>
    <x v="21"/>
    <n v="121834"/>
  </r>
  <r>
    <x v="14"/>
    <x v="22"/>
    <x v="0"/>
    <x v="2"/>
    <x v="9"/>
    <x v="9"/>
    <n v="30329"/>
  </r>
  <r>
    <x v="14"/>
    <x v="22"/>
    <x v="1"/>
    <x v="0"/>
    <x v="0"/>
    <x v="0"/>
    <n v="18212"/>
  </r>
  <r>
    <x v="14"/>
    <x v="22"/>
    <x v="1"/>
    <x v="0"/>
    <x v="1"/>
    <x v="1"/>
    <n v="221753"/>
  </r>
  <r>
    <x v="14"/>
    <x v="22"/>
    <x v="1"/>
    <x v="0"/>
    <x v="2"/>
    <x v="2"/>
    <n v="0"/>
  </r>
  <r>
    <x v="14"/>
    <x v="22"/>
    <x v="1"/>
    <x v="0"/>
    <x v="3"/>
    <x v="10"/>
    <n v="-27592"/>
  </r>
  <r>
    <x v="14"/>
    <x v="22"/>
    <x v="1"/>
    <x v="0"/>
    <x v="3"/>
    <x v="11"/>
    <n v="0"/>
  </r>
  <r>
    <x v="14"/>
    <x v="22"/>
    <x v="1"/>
    <x v="0"/>
    <x v="3"/>
    <x v="12"/>
    <n v="841"/>
  </r>
  <r>
    <x v="14"/>
    <x v="22"/>
    <x v="1"/>
    <x v="0"/>
    <x v="3"/>
    <x v="13"/>
    <n v="367"/>
  </r>
  <r>
    <x v="14"/>
    <x v="22"/>
    <x v="1"/>
    <x v="0"/>
    <x v="3"/>
    <x v="14"/>
    <n v="0"/>
  </r>
  <r>
    <x v="14"/>
    <x v="22"/>
    <x v="1"/>
    <x v="0"/>
    <x v="3"/>
    <x v="15"/>
    <n v="0"/>
  </r>
  <r>
    <x v="14"/>
    <x v="22"/>
    <x v="1"/>
    <x v="0"/>
    <x v="4"/>
    <x v="4"/>
    <n v="67256"/>
  </r>
  <r>
    <x v="14"/>
    <x v="22"/>
    <x v="1"/>
    <x v="0"/>
    <x v="5"/>
    <x v="16"/>
    <n v="0"/>
  </r>
  <r>
    <x v="14"/>
    <x v="22"/>
    <x v="1"/>
    <x v="0"/>
    <x v="5"/>
    <x v="17"/>
    <n v="-7571"/>
  </r>
  <r>
    <x v="14"/>
    <x v="22"/>
    <x v="1"/>
    <x v="0"/>
    <x v="5"/>
    <x v="18"/>
    <n v="0"/>
  </r>
  <r>
    <x v="14"/>
    <x v="22"/>
    <x v="1"/>
    <x v="1"/>
    <x v="6"/>
    <x v="6"/>
    <n v="-45176"/>
  </r>
  <r>
    <x v="14"/>
    <x v="22"/>
    <x v="1"/>
    <x v="2"/>
    <x v="7"/>
    <x v="7"/>
    <n v="97072"/>
  </r>
  <r>
    <x v="14"/>
    <x v="22"/>
    <x v="1"/>
    <x v="2"/>
    <x v="8"/>
    <x v="19"/>
    <n v="9080"/>
  </r>
  <r>
    <x v="14"/>
    <x v="22"/>
    <x v="1"/>
    <x v="2"/>
    <x v="8"/>
    <x v="20"/>
    <n v="2672"/>
  </r>
  <r>
    <x v="14"/>
    <x v="22"/>
    <x v="1"/>
    <x v="2"/>
    <x v="8"/>
    <x v="21"/>
    <n v="121834"/>
  </r>
  <r>
    <x v="14"/>
    <x v="22"/>
    <x v="1"/>
    <x v="2"/>
    <x v="9"/>
    <x v="9"/>
    <n v="65342"/>
  </r>
  <r>
    <x v="14"/>
    <x v="23"/>
    <x v="0"/>
    <x v="0"/>
    <x v="0"/>
    <x v="0"/>
    <n v="30066"/>
  </r>
  <r>
    <x v="14"/>
    <x v="23"/>
    <x v="0"/>
    <x v="0"/>
    <x v="1"/>
    <x v="1"/>
    <n v="426002"/>
  </r>
  <r>
    <x v="14"/>
    <x v="23"/>
    <x v="0"/>
    <x v="0"/>
    <x v="2"/>
    <x v="2"/>
    <n v="17017"/>
  </r>
  <r>
    <x v="14"/>
    <x v="23"/>
    <x v="0"/>
    <x v="0"/>
    <x v="3"/>
    <x v="10"/>
    <n v="-37566"/>
  </r>
  <r>
    <x v="14"/>
    <x v="23"/>
    <x v="0"/>
    <x v="0"/>
    <x v="3"/>
    <x v="11"/>
    <n v="0"/>
  </r>
  <r>
    <x v="14"/>
    <x v="23"/>
    <x v="0"/>
    <x v="0"/>
    <x v="3"/>
    <x v="12"/>
    <n v="7629"/>
  </r>
  <r>
    <x v="14"/>
    <x v="23"/>
    <x v="0"/>
    <x v="0"/>
    <x v="3"/>
    <x v="13"/>
    <n v="662"/>
  </r>
  <r>
    <x v="14"/>
    <x v="23"/>
    <x v="0"/>
    <x v="0"/>
    <x v="3"/>
    <x v="14"/>
    <n v="0"/>
  </r>
  <r>
    <x v="14"/>
    <x v="23"/>
    <x v="0"/>
    <x v="0"/>
    <x v="3"/>
    <x v="15"/>
    <n v="8171"/>
  </r>
  <r>
    <x v="14"/>
    <x v="23"/>
    <x v="0"/>
    <x v="0"/>
    <x v="4"/>
    <x v="4"/>
    <n v="597650"/>
  </r>
  <r>
    <x v="14"/>
    <x v="23"/>
    <x v="0"/>
    <x v="0"/>
    <x v="5"/>
    <x v="16"/>
    <n v="0"/>
  </r>
  <r>
    <x v="14"/>
    <x v="23"/>
    <x v="0"/>
    <x v="0"/>
    <x v="5"/>
    <x v="17"/>
    <n v="0"/>
  </r>
  <r>
    <x v="14"/>
    <x v="23"/>
    <x v="0"/>
    <x v="0"/>
    <x v="5"/>
    <x v="18"/>
    <n v="0"/>
  </r>
  <r>
    <x v="14"/>
    <x v="23"/>
    <x v="0"/>
    <x v="1"/>
    <x v="6"/>
    <x v="6"/>
    <n v="33526"/>
  </r>
  <r>
    <x v="14"/>
    <x v="23"/>
    <x v="0"/>
    <x v="2"/>
    <x v="7"/>
    <x v="7"/>
    <n v="349335"/>
  </r>
  <r>
    <x v="14"/>
    <x v="23"/>
    <x v="0"/>
    <x v="2"/>
    <x v="8"/>
    <x v="19"/>
    <n v="33948"/>
  </r>
  <r>
    <x v="14"/>
    <x v="23"/>
    <x v="0"/>
    <x v="2"/>
    <x v="8"/>
    <x v="20"/>
    <n v="17259"/>
  </r>
  <r>
    <x v="14"/>
    <x v="23"/>
    <x v="0"/>
    <x v="2"/>
    <x v="8"/>
    <x v="21"/>
    <n v="502242"/>
  </r>
  <r>
    <x v="14"/>
    <x v="23"/>
    <x v="0"/>
    <x v="2"/>
    <x v="9"/>
    <x v="9"/>
    <n v="222581"/>
  </r>
  <r>
    <x v="14"/>
    <x v="23"/>
    <x v="1"/>
    <x v="0"/>
    <x v="0"/>
    <x v="0"/>
    <n v="53432"/>
  </r>
  <r>
    <x v="14"/>
    <x v="23"/>
    <x v="1"/>
    <x v="0"/>
    <x v="1"/>
    <x v="1"/>
    <n v="468636"/>
  </r>
  <r>
    <x v="14"/>
    <x v="23"/>
    <x v="1"/>
    <x v="0"/>
    <x v="2"/>
    <x v="2"/>
    <n v="17017"/>
  </r>
  <r>
    <x v="14"/>
    <x v="23"/>
    <x v="1"/>
    <x v="0"/>
    <x v="3"/>
    <x v="10"/>
    <n v="-63299"/>
  </r>
  <r>
    <x v="14"/>
    <x v="23"/>
    <x v="1"/>
    <x v="0"/>
    <x v="3"/>
    <x v="11"/>
    <n v="0"/>
  </r>
  <r>
    <x v="14"/>
    <x v="23"/>
    <x v="1"/>
    <x v="0"/>
    <x v="3"/>
    <x v="12"/>
    <n v="7629"/>
  </r>
  <r>
    <x v="14"/>
    <x v="23"/>
    <x v="1"/>
    <x v="0"/>
    <x v="3"/>
    <x v="13"/>
    <n v="973"/>
  </r>
  <r>
    <x v="14"/>
    <x v="23"/>
    <x v="1"/>
    <x v="0"/>
    <x v="3"/>
    <x v="14"/>
    <n v="0"/>
  </r>
  <r>
    <x v="14"/>
    <x v="23"/>
    <x v="1"/>
    <x v="0"/>
    <x v="3"/>
    <x v="15"/>
    <n v="24391"/>
  </r>
  <r>
    <x v="14"/>
    <x v="23"/>
    <x v="1"/>
    <x v="0"/>
    <x v="4"/>
    <x v="4"/>
    <n v="620051"/>
  </r>
  <r>
    <x v="14"/>
    <x v="23"/>
    <x v="1"/>
    <x v="0"/>
    <x v="5"/>
    <x v="16"/>
    <n v="0"/>
  </r>
  <r>
    <x v="14"/>
    <x v="23"/>
    <x v="1"/>
    <x v="0"/>
    <x v="5"/>
    <x v="17"/>
    <n v="0"/>
  </r>
  <r>
    <x v="14"/>
    <x v="23"/>
    <x v="1"/>
    <x v="0"/>
    <x v="5"/>
    <x v="18"/>
    <n v="0"/>
  </r>
  <r>
    <x v="14"/>
    <x v="23"/>
    <x v="1"/>
    <x v="1"/>
    <x v="6"/>
    <x v="6"/>
    <n v="99702"/>
  </r>
  <r>
    <x v="14"/>
    <x v="23"/>
    <x v="1"/>
    <x v="2"/>
    <x v="7"/>
    <x v="7"/>
    <n v="349335"/>
  </r>
  <r>
    <x v="14"/>
    <x v="23"/>
    <x v="1"/>
    <x v="2"/>
    <x v="8"/>
    <x v="19"/>
    <n v="28596"/>
  </r>
  <r>
    <x v="14"/>
    <x v="23"/>
    <x v="1"/>
    <x v="2"/>
    <x v="8"/>
    <x v="20"/>
    <n v="17259"/>
  </r>
  <r>
    <x v="14"/>
    <x v="23"/>
    <x v="1"/>
    <x v="2"/>
    <x v="8"/>
    <x v="21"/>
    <n v="502242"/>
  </r>
  <r>
    <x v="14"/>
    <x v="23"/>
    <x v="1"/>
    <x v="2"/>
    <x v="9"/>
    <x v="9"/>
    <n v="391712"/>
  </r>
  <r>
    <x v="14"/>
    <x v="24"/>
    <x v="0"/>
    <x v="0"/>
    <x v="0"/>
    <x v="0"/>
    <n v="10038"/>
  </r>
  <r>
    <x v="14"/>
    <x v="24"/>
    <x v="0"/>
    <x v="0"/>
    <x v="1"/>
    <x v="1"/>
    <n v="96662"/>
  </r>
  <r>
    <x v="14"/>
    <x v="24"/>
    <x v="0"/>
    <x v="0"/>
    <x v="2"/>
    <x v="2"/>
    <n v="0"/>
  </r>
  <r>
    <x v="14"/>
    <x v="24"/>
    <x v="0"/>
    <x v="0"/>
    <x v="3"/>
    <x v="10"/>
    <n v="964"/>
  </r>
  <r>
    <x v="14"/>
    <x v="24"/>
    <x v="0"/>
    <x v="0"/>
    <x v="3"/>
    <x v="11"/>
    <n v="0"/>
  </r>
  <r>
    <x v="14"/>
    <x v="24"/>
    <x v="0"/>
    <x v="0"/>
    <x v="3"/>
    <x v="12"/>
    <n v="0"/>
  </r>
  <r>
    <x v="14"/>
    <x v="24"/>
    <x v="0"/>
    <x v="0"/>
    <x v="3"/>
    <x v="13"/>
    <n v="0"/>
  </r>
  <r>
    <x v="14"/>
    <x v="24"/>
    <x v="0"/>
    <x v="0"/>
    <x v="3"/>
    <x v="14"/>
    <n v="0"/>
  </r>
  <r>
    <x v="14"/>
    <x v="24"/>
    <x v="0"/>
    <x v="0"/>
    <x v="3"/>
    <x v="15"/>
    <n v="0"/>
  </r>
  <r>
    <x v="14"/>
    <x v="24"/>
    <x v="0"/>
    <x v="0"/>
    <x v="4"/>
    <x v="4"/>
    <n v="104635"/>
  </r>
  <r>
    <x v="14"/>
    <x v="24"/>
    <x v="0"/>
    <x v="0"/>
    <x v="5"/>
    <x v="16"/>
    <n v="0"/>
  </r>
  <r>
    <x v="14"/>
    <x v="24"/>
    <x v="0"/>
    <x v="0"/>
    <x v="5"/>
    <x v="17"/>
    <n v="0"/>
  </r>
  <r>
    <x v="14"/>
    <x v="24"/>
    <x v="0"/>
    <x v="0"/>
    <x v="5"/>
    <x v="18"/>
    <n v="0"/>
  </r>
  <r>
    <x v="14"/>
    <x v="24"/>
    <x v="0"/>
    <x v="1"/>
    <x v="6"/>
    <x v="6"/>
    <n v="17166"/>
  </r>
  <r>
    <x v="14"/>
    <x v="24"/>
    <x v="0"/>
    <x v="2"/>
    <x v="7"/>
    <x v="7"/>
    <n v="105754"/>
  </r>
  <r>
    <x v="14"/>
    <x v="24"/>
    <x v="0"/>
    <x v="2"/>
    <x v="8"/>
    <x v="19"/>
    <n v="9552"/>
  </r>
  <r>
    <x v="14"/>
    <x v="24"/>
    <x v="0"/>
    <x v="2"/>
    <x v="8"/>
    <x v="20"/>
    <n v="1513"/>
  </r>
  <r>
    <x v="14"/>
    <x v="24"/>
    <x v="0"/>
    <x v="2"/>
    <x v="8"/>
    <x v="21"/>
    <n v="88896"/>
  </r>
  <r>
    <x v="14"/>
    <x v="24"/>
    <x v="0"/>
    <x v="2"/>
    <x v="9"/>
    <x v="9"/>
    <n v="21822"/>
  </r>
  <r>
    <x v="14"/>
    <x v="24"/>
    <x v="1"/>
    <x v="0"/>
    <x v="0"/>
    <x v="0"/>
    <n v="17344"/>
  </r>
  <r>
    <x v="14"/>
    <x v="24"/>
    <x v="1"/>
    <x v="0"/>
    <x v="1"/>
    <x v="1"/>
    <n v="95958"/>
  </r>
  <r>
    <x v="14"/>
    <x v="24"/>
    <x v="1"/>
    <x v="0"/>
    <x v="2"/>
    <x v="2"/>
    <n v="0"/>
  </r>
  <r>
    <x v="14"/>
    <x v="24"/>
    <x v="1"/>
    <x v="0"/>
    <x v="3"/>
    <x v="10"/>
    <n v="-166"/>
  </r>
  <r>
    <x v="14"/>
    <x v="24"/>
    <x v="1"/>
    <x v="0"/>
    <x v="3"/>
    <x v="11"/>
    <n v="0"/>
  </r>
  <r>
    <x v="14"/>
    <x v="24"/>
    <x v="1"/>
    <x v="0"/>
    <x v="3"/>
    <x v="12"/>
    <n v="0"/>
  </r>
  <r>
    <x v="14"/>
    <x v="24"/>
    <x v="1"/>
    <x v="0"/>
    <x v="3"/>
    <x v="13"/>
    <n v="0"/>
  </r>
  <r>
    <x v="14"/>
    <x v="24"/>
    <x v="1"/>
    <x v="0"/>
    <x v="3"/>
    <x v="14"/>
    <n v="0"/>
  </r>
  <r>
    <x v="14"/>
    <x v="24"/>
    <x v="1"/>
    <x v="0"/>
    <x v="3"/>
    <x v="15"/>
    <n v="0"/>
  </r>
  <r>
    <x v="14"/>
    <x v="24"/>
    <x v="1"/>
    <x v="0"/>
    <x v="4"/>
    <x v="4"/>
    <n v="110055"/>
  </r>
  <r>
    <x v="14"/>
    <x v="24"/>
    <x v="1"/>
    <x v="0"/>
    <x v="5"/>
    <x v="16"/>
    <n v="0"/>
  </r>
  <r>
    <x v="14"/>
    <x v="24"/>
    <x v="1"/>
    <x v="0"/>
    <x v="5"/>
    <x v="17"/>
    <n v="0"/>
  </r>
  <r>
    <x v="14"/>
    <x v="24"/>
    <x v="1"/>
    <x v="0"/>
    <x v="5"/>
    <x v="18"/>
    <n v="0"/>
  </r>
  <r>
    <x v="14"/>
    <x v="24"/>
    <x v="1"/>
    <x v="1"/>
    <x v="6"/>
    <x v="6"/>
    <n v="23035"/>
  </r>
  <r>
    <x v="14"/>
    <x v="24"/>
    <x v="1"/>
    <x v="2"/>
    <x v="7"/>
    <x v="7"/>
    <n v="105754"/>
  </r>
  <r>
    <x v="14"/>
    <x v="24"/>
    <x v="1"/>
    <x v="2"/>
    <x v="8"/>
    <x v="19"/>
    <n v="8380"/>
  </r>
  <r>
    <x v="14"/>
    <x v="24"/>
    <x v="1"/>
    <x v="2"/>
    <x v="8"/>
    <x v="20"/>
    <n v="1513"/>
  </r>
  <r>
    <x v="14"/>
    <x v="24"/>
    <x v="1"/>
    <x v="2"/>
    <x v="8"/>
    <x v="21"/>
    <n v="88896"/>
  </r>
  <r>
    <x v="14"/>
    <x v="24"/>
    <x v="1"/>
    <x v="2"/>
    <x v="9"/>
    <x v="9"/>
    <n v="42015"/>
  </r>
  <r>
    <x v="14"/>
    <x v="25"/>
    <x v="0"/>
    <x v="0"/>
    <x v="0"/>
    <x v="0"/>
    <n v="1112"/>
  </r>
  <r>
    <x v="14"/>
    <x v="25"/>
    <x v="0"/>
    <x v="0"/>
    <x v="1"/>
    <x v="1"/>
    <n v="25588"/>
  </r>
  <r>
    <x v="14"/>
    <x v="25"/>
    <x v="0"/>
    <x v="0"/>
    <x v="2"/>
    <x v="2"/>
    <n v="0"/>
  </r>
  <r>
    <x v="14"/>
    <x v="25"/>
    <x v="0"/>
    <x v="0"/>
    <x v="3"/>
    <x v="10"/>
    <n v="-192"/>
  </r>
  <r>
    <x v="14"/>
    <x v="25"/>
    <x v="0"/>
    <x v="0"/>
    <x v="3"/>
    <x v="11"/>
    <n v="1227"/>
  </r>
  <r>
    <x v="14"/>
    <x v="25"/>
    <x v="0"/>
    <x v="0"/>
    <x v="3"/>
    <x v="12"/>
    <n v="0"/>
  </r>
  <r>
    <x v="14"/>
    <x v="25"/>
    <x v="0"/>
    <x v="0"/>
    <x v="3"/>
    <x v="13"/>
    <n v="705"/>
  </r>
  <r>
    <x v="14"/>
    <x v="25"/>
    <x v="0"/>
    <x v="0"/>
    <x v="3"/>
    <x v="14"/>
    <n v="0"/>
  </r>
  <r>
    <x v="14"/>
    <x v="25"/>
    <x v="0"/>
    <x v="0"/>
    <x v="3"/>
    <x v="15"/>
    <n v="0"/>
  </r>
  <r>
    <x v="14"/>
    <x v="25"/>
    <x v="0"/>
    <x v="0"/>
    <x v="4"/>
    <x v="4"/>
    <n v="30249"/>
  </r>
  <r>
    <x v="14"/>
    <x v="25"/>
    <x v="0"/>
    <x v="0"/>
    <x v="5"/>
    <x v="16"/>
    <n v="0"/>
  </r>
  <r>
    <x v="14"/>
    <x v="25"/>
    <x v="0"/>
    <x v="0"/>
    <x v="5"/>
    <x v="17"/>
    <n v="0"/>
  </r>
  <r>
    <x v="14"/>
    <x v="25"/>
    <x v="0"/>
    <x v="0"/>
    <x v="5"/>
    <x v="18"/>
    <n v="0"/>
  </r>
  <r>
    <x v="14"/>
    <x v="25"/>
    <x v="0"/>
    <x v="1"/>
    <x v="6"/>
    <x v="6"/>
    <n v="-725"/>
  </r>
  <r>
    <x v="14"/>
    <x v="25"/>
    <x v="0"/>
    <x v="2"/>
    <x v="7"/>
    <x v="7"/>
    <n v="16557"/>
  </r>
  <r>
    <x v="14"/>
    <x v="25"/>
    <x v="0"/>
    <x v="2"/>
    <x v="8"/>
    <x v="19"/>
    <n v="3657"/>
  </r>
  <r>
    <x v="14"/>
    <x v="25"/>
    <x v="0"/>
    <x v="2"/>
    <x v="8"/>
    <x v="20"/>
    <n v="0"/>
  </r>
  <r>
    <x v="14"/>
    <x v="25"/>
    <x v="0"/>
    <x v="2"/>
    <x v="8"/>
    <x v="21"/>
    <n v="26384"/>
  </r>
  <r>
    <x v="14"/>
    <x v="25"/>
    <x v="0"/>
    <x v="2"/>
    <x v="9"/>
    <x v="9"/>
    <n v="7886"/>
  </r>
  <r>
    <x v="14"/>
    <x v="25"/>
    <x v="1"/>
    <x v="0"/>
    <x v="0"/>
    <x v="0"/>
    <n v="2003"/>
  </r>
  <r>
    <x v="14"/>
    <x v="25"/>
    <x v="1"/>
    <x v="0"/>
    <x v="1"/>
    <x v="1"/>
    <n v="26777"/>
  </r>
  <r>
    <x v="14"/>
    <x v="25"/>
    <x v="1"/>
    <x v="0"/>
    <x v="2"/>
    <x v="2"/>
    <n v="0"/>
  </r>
  <r>
    <x v="14"/>
    <x v="25"/>
    <x v="1"/>
    <x v="0"/>
    <x v="3"/>
    <x v="10"/>
    <n v="-192"/>
  </r>
  <r>
    <x v="14"/>
    <x v="25"/>
    <x v="1"/>
    <x v="0"/>
    <x v="3"/>
    <x v="11"/>
    <n v="0"/>
  </r>
  <r>
    <x v="14"/>
    <x v="25"/>
    <x v="1"/>
    <x v="0"/>
    <x v="3"/>
    <x v="12"/>
    <n v="0"/>
  </r>
  <r>
    <x v="14"/>
    <x v="25"/>
    <x v="1"/>
    <x v="0"/>
    <x v="3"/>
    <x v="13"/>
    <n v="727"/>
  </r>
  <r>
    <x v="14"/>
    <x v="25"/>
    <x v="1"/>
    <x v="0"/>
    <x v="3"/>
    <x v="14"/>
    <n v="0"/>
  </r>
  <r>
    <x v="14"/>
    <x v="25"/>
    <x v="1"/>
    <x v="0"/>
    <x v="3"/>
    <x v="15"/>
    <n v="0"/>
  </r>
  <r>
    <x v="14"/>
    <x v="25"/>
    <x v="1"/>
    <x v="0"/>
    <x v="4"/>
    <x v="4"/>
    <n v="30249"/>
  </r>
  <r>
    <x v="14"/>
    <x v="25"/>
    <x v="1"/>
    <x v="0"/>
    <x v="5"/>
    <x v="16"/>
    <n v="0"/>
  </r>
  <r>
    <x v="14"/>
    <x v="25"/>
    <x v="1"/>
    <x v="0"/>
    <x v="5"/>
    <x v="17"/>
    <n v="0"/>
  </r>
  <r>
    <x v="14"/>
    <x v="25"/>
    <x v="1"/>
    <x v="0"/>
    <x v="5"/>
    <x v="18"/>
    <n v="0"/>
  </r>
  <r>
    <x v="14"/>
    <x v="25"/>
    <x v="1"/>
    <x v="1"/>
    <x v="6"/>
    <x v="6"/>
    <n v="1344"/>
  </r>
  <r>
    <x v="14"/>
    <x v="25"/>
    <x v="1"/>
    <x v="2"/>
    <x v="7"/>
    <x v="7"/>
    <n v="16557"/>
  </r>
  <r>
    <x v="14"/>
    <x v="25"/>
    <x v="1"/>
    <x v="2"/>
    <x v="8"/>
    <x v="19"/>
    <n v="3657"/>
  </r>
  <r>
    <x v="14"/>
    <x v="25"/>
    <x v="1"/>
    <x v="2"/>
    <x v="8"/>
    <x v="20"/>
    <n v="0"/>
  </r>
  <r>
    <x v="14"/>
    <x v="25"/>
    <x v="1"/>
    <x v="2"/>
    <x v="8"/>
    <x v="21"/>
    <n v="26384"/>
  </r>
  <r>
    <x v="14"/>
    <x v="25"/>
    <x v="1"/>
    <x v="2"/>
    <x v="9"/>
    <x v="9"/>
    <n v="13240"/>
  </r>
  <r>
    <x v="14"/>
    <x v="26"/>
    <x v="0"/>
    <x v="0"/>
    <x v="0"/>
    <x v="0"/>
    <n v="5108"/>
  </r>
  <r>
    <x v="14"/>
    <x v="26"/>
    <x v="0"/>
    <x v="0"/>
    <x v="1"/>
    <x v="1"/>
    <n v="41934"/>
  </r>
  <r>
    <x v="14"/>
    <x v="26"/>
    <x v="0"/>
    <x v="0"/>
    <x v="2"/>
    <x v="2"/>
    <n v="0"/>
  </r>
  <r>
    <x v="14"/>
    <x v="26"/>
    <x v="0"/>
    <x v="0"/>
    <x v="3"/>
    <x v="10"/>
    <n v="-851"/>
  </r>
  <r>
    <x v="14"/>
    <x v="26"/>
    <x v="0"/>
    <x v="0"/>
    <x v="3"/>
    <x v="11"/>
    <n v="1195"/>
  </r>
  <r>
    <x v="14"/>
    <x v="26"/>
    <x v="0"/>
    <x v="0"/>
    <x v="3"/>
    <x v="12"/>
    <n v="234"/>
  </r>
  <r>
    <x v="14"/>
    <x v="26"/>
    <x v="0"/>
    <x v="0"/>
    <x v="3"/>
    <x v="13"/>
    <n v="618"/>
  </r>
  <r>
    <x v="14"/>
    <x v="26"/>
    <x v="0"/>
    <x v="0"/>
    <x v="3"/>
    <x v="14"/>
    <n v="0"/>
  </r>
  <r>
    <x v="14"/>
    <x v="26"/>
    <x v="0"/>
    <x v="0"/>
    <x v="3"/>
    <x v="15"/>
    <n v="0"/>
  </r>
  <r>
    <x v="14"/>
    <x v="26"/>
    <x v="0"/>
    <x v="0"/>
    <x v="4"/>
    <x v="4"/>
    <n v="60306"/>
  </r>
  <r>
    <x v="14"/>
    <x v="26"/>
    <x v="0"/>
    <x v="0"/>
    <x v="5"/>
    <x v="16"/>
    <n v="0"/>
  </r>
  <r>
    <x v="14"/>
    <x v="26"/>
    <x v="0"/>
    <x v="0"/>
    <x v="5"/>
    <x v="17"/>
    <n v="0"/>
  </r>
  <r>
    <x v="14"/>
    <x v="26"/>
    <x v="0"/>
    <x v="0"/>
    <x v="5"/>
    <x v="18"/>
    <n v="0"/>
  </r>
  <r>
    <x v="14"/>
    <x v="26"/>
    <x v="0"/>
    <x v="1"/>
    <x v="6"/>
    <x v="6"/>
    <n v="20641"/>
  </r>
  <r>
    <x v="14"/>
    <x v="26"/>
    <x v="0"/>
    <x v="2"/>
    <x v="7"/>
    <x v="7"/>
    <n v="45247"/>
  </r>
  <r>
    <x v="14"/>
    <x v="26"/>
    <x v="0"/>
    <x v="2"/>
    <x v="8"/>
    <x v="19"/>
    <n v="3745"/>
  </r>
  <r>
    <x v="14"/>
    <x v="26"/>
    <x v="0"/>
    <x v="2"/>
    <x v="8"/>
    <x v="20"/>
    <n v="571"/>
  </r>
  <r>
    <x v="14"/>
    <x v="26"/>
    <x v="0"/>
    <x v="2"/>
    <x v="8"/>
    <x v="21"/>
    <n v="50483"/>
  </r>
  <r>
    <x v="14"/>
    <x v="26"/>
    <x v="0"/>
    <x v="2"/>
    <x v="9"/>
    <x v="9"/>
    <n v="26747"/>
  </r>
  <r>
    <x v="14"/>
    <x v="26"/>
    <x v="1"/>
    <x v="0"/>
    <x v="0"/>
    <x v="0"/>
    <n v="7972"/>
  </r>
  <r>
    <x v="14"/>
    <x v="26"/>
    <x v="1"/>
    <x v="0"/>
    <x v="1"/>
    <x v="1"/>
    <n v="54514"/>
  </r>
  <r>
    <x v="14"/>
    <x v="26"/>
    <x v="1"/>
    <x v="0"/>
    <x v="2"/>
    <x v="2"/>
    <n v="0"/>
  </r>
  <r>
    <x v="14"/>
    <x v="26"/>
    <x v="1"/>
    <x v="0"/>
    <x v="3"/>
    <x v="10"/>
    <n v="-862"/>
  </r>
  <r>
    <x v="14"/>
    <x v="26"/>
    <x v="1"/>
    <x v="0"/>
    <x v="3"/>
    <x v="11"/>
    <n v="0"/>
  </r>
  <r>
    <x v="14"/>
    <x v="26"/>
    <x v="1"/>
    <x v="0"/>
    <x v="3"/>
    <x v="12"/>
    <n v="234"/>
  </r>
  <r>
    <x v="14"/>
    <x v="26"/>
    <x v="1"/>
    <x v="0"/>
    <x v="3"/>
    <x v="13"/>
    <n v="631"/>
  </r>
  <r>
    <x v="14"/>
    <x v="26"/>
    <x v="1"/>
    <x v="0"/>
    <x v="3"/>
    <x v="14"/>
    <n v="0"/>
  </r>
  <r>
    <x v="14"/>
    <x v="26"/>
    <x v="1"/>
    <x v="0"/>
    <x v="3"/>
    <x v="15"/>
    <n v="0"/>
  </r>
  <r>
    <x v="14"/>
    <x v="26"/>
    <x v="1"/>
    <x v="0"/>
    <x v="4"/>
    <x v="4"/>
    <n v="63873"/>
  </r>
  <r>
    <x v="14"/>
    <x v="26"/>
    <x v="1"/>
    <x v="0"/>
    <x v="5"/>
    <x v="16"/>
    <n v="0"/>
  </r>
  <r>
    <x v="14"/>
    <x v="26"/>
    <x v="1"/>
    <x v="0"/>
    <x v="5"/>
    <x v="17"/>
    <n v="0"/>
  </r>
  <r>
    <x v="14"/>
    <x v="26"/>
    <x v="1"/>
    <x v="0"/>
    <x v="5"/>
    <x v="18"/>
    <n v="1345"/>
  </r>
  <r>
    <x v="14"/>
    <x v="26"/>
    <x v="1"/>
    <x v="1"/>
    <x v="6"/>
    <x v="6"/>
    <n v="13442"/>
  </r>
  <r>
    <x v="14"/>
    <x v="26"/>
    <x v="1"/>
    <x v="2"/>
    <x v="7"/>
    <x v="7"/>
    <n v="45247"/>
  </r>
  <r>
    <x v="14"/>
    <x v="26"/>
    <x v="1"/>
    <x v="2"/>
    <x v="8"/>
    <x v="19"/>
    <n v="3019"/>
  </r>
  <r>
    <x v="14"/>
    <x v="26"/>
    <x v="1"/>
    <x v="2"/>
    <x v="8"/>
    <x v="20"/>
    <n v="571"/>
  </r>
  <r>
    <x v="14"/>
    <x v="26"/>
    <x v="1"/>
    <x v="2"/>
    <x v="8"/>
    <x v="21"/>
    <n v="50483"/>
  </r>
  <r>
    <x v="14"/>
    <x v="26"/>
    <x v="1"/>
    <x v="2"/>
    <x v="9"/>
    <x v="9"/>
    <n v="39133"/>
  </r>
  <r>
    <x v="14"/>
    <x v="27"/>
    <x v="0"/>
    <x v="0"/>
    <x v="0"/>
    <x v="0"/>
    <n v="12568"/>
  </r>
  <r>
    <x v="14"/>
    <x v="27"/>
    <x v="0"/>
    <x v="0"/>
    <x v="1"/>
    <x v="1"/>
    <n v="206360"/>
  </r>
  <r>
    <x v="14"/>
    <x v="27"/>
    <x v="0"/>
    <x v="0"/>
    <x v="2"/>
    <x v="2"/>
    <n v="4036"/>
  </r>
  <r>
    <x v="14"/>
    <x v="27"/>
    <x v="0"/>
    <x v="0"/>
    <x v="3"/>
    <x v="10"/>
    <n v="-25009"/>
  </r>
  <r>
    <x v="14"/>
    <x v="27"/>
    <x v="0"/>
    <x v="0"/>
    <x v="3"/>
    <x v="11"/>
    <n v="0"/>
  </r>
  <r>
    <x v="14"/>
    <x v="27"/>
    <x v="0"/>
    <x v="0"/>
    <x v="3"/>
    <x v="12"/>
    <n v="2118"/>
  </r>
  <r>
    <x v="14"/>
    <x v="27"/>
    <x v="0"/>
    <x v="0"/>
    <x v="3"/>
    <x v="13"/>
    <n v="393"/>
  </r>
  <r>
    <x v="14"/>
    <x v="27"/>
    <x v="0"/>
    <x v="0"/>
    <x v="3"/>
    <x v="14"/>
    <n v="0"/>
  </r>
  <r>
    <x v="14"/>
    <x v="27"/>
    <x v="0"/>
    <x v="0"/>
    <x v="3"/>
    <x v="15"/>
    <n v="0"/>
  </r>
  <r>
    <x v="14"/>
    <x v="27"/>
    <x v="0"/>
    <x v="0"/>
    <x v="4"/>
    <x v="4"/>
    <n v="298467"/>
  </r>
  <r>
    <x v="14"/>
    <x v="27"/>
    <x v="0"/>
    <x v="0"/>
    <x v="5"/>
    <x v="16"/>
    <n v="0"/>
  </r>
  <r>
    <x v="14"/>
    <x v="27"/>
    <x v="0"/>
    <x v="0"/>
    <x v="5"/>
    <x v="17"/>
    <n v="0"/>
  </r>
  <r>
    <x v="14"/>
    <x v="27"/>
    <x v="0"/>
    <x v="0"/>
    <x v="5"/>
    <x v="18"/>
    <n v="0"/>
  </r>
  <r>
    <x v="14"/>
    <x v="27"/>
    <x v="0"/>
    <x v="1"/>
    <x v="6"/>
    <x v="6"/>
    <n v="10609"/>
  </r>
  <r>
    <x v="14"/>
    <x v="27"/>
    <x v="0"/>
    <x v="2"/>
    <x v="7"/>
    <x v="7"/>
    <n v="222824"/>
  </r>
  <r>
    <x v="14"/>
    <x v="27"/>
    <x v="0"/>
    <x v="2"/>
    <x v="8"/>
    <x v="19"/>
    <n v="24709"/>
  </r>
  <r>
    <x v="14"/>
    <x v="27"/>
    <x v="0"/>
    <x v="2"/>
    <x v="8"/>
    <x v="20"/>
    <n v="6152"/>
  </r>
  <r>
    <x v="14"/>
    <x v="27"/>
    <x v="0"/>
    <x v="2"/>
    <x v="8"/>
    <x v="21"/>
    <n v="221151"/>
  </r>
  <r>
    <x v="14"/>
    <x v="27"/>
    <x v="0"/>
    <x v="2"/>
    <x v="9"/>
    <x v="9"/>
    <n v="79702"/>
  </r>
  <r>
    <x v="14"/>
    <x v="27"/>
    <x v="1"/>
    <x v="0"/>
    <x v="0"/>
    <x v="0"/>
    <n v="19056"/>
  </r>
  <r>
    <x v="14"/>
    <x v="27"/>
    <x v="1"/>
    <x v="0"/>
    <x v="1"/>
    <x v="1"/>
    <n v="215310"/>
  </r>
  <r>
    <x v="14"/>
    <x v="27"/>
    <x v="1"/>
    <x v="0"/>
    <x v="2"/>
    <x v="2"/>
    <n v="4036"/>
  </r>
  <r>
    <x v="14"/>
    <x v="27"/>
    <x v="1"/>
    <x v="0"/>
    <x v="3"/>
    <x v="10"/>
    <n v="-33710"/>
  </r>
  <r>
    <x v="14"/>
    <x v="27"/>
    <x v="1"/>
    <x v="0"/>
    <x v="3"/>
    <x v="11"/>
    <n v="0"/>
  </r>
  <r>
    <x v="14"/>
    <x v="27"/>
    <x v="1"/>
    <x v="0"/>
    <x v="3"/>
    <x v="12"/>
    <n v="2118"/>
  </r>
  <r>
    <x v="14"/>
    <x v="27"/>
    <x v="1"/>
    <x v="0"/>
    <x v="3"/>
    <x v="13"/>
    <n v="393"/>
  </r>
  <r>
    <x v="14"/>
    <x v="27"/>
    <x v="1"/>
    <x v="0"/>
    <x v="3"/>
    <x v="14"/>
    <n v="0"/>
  </r>
  <r>
    <x v="14"/>
    <x v="27"/>
    <x v="1"/>
    <x v="0"/>
    <x v="3"/>
    <x v="15"/>
    <n v="0"/>
  </r>
  <r>
    <x v="14"/>
    <x v="27"/>
    <x v="1"/>
    <x v="0"/>
    <x v="4"/>
    <x v="4"/>
    <n v="316232"/>
  </r>
  <r>
    <x v="14"/>
    <x v="27"/>
    <x v="1"/>
    <x v="0"/>
    <x v="5"/>
    <x v="16"/>
    <n v="0"/>
  </r>
  <r>
    <x v="14"/>
    <x v="27"/>
    <x v="1"/>
    <x v="0"/>
    <x v="5"/>
    <x v="17"/>
    <n v="0"/>
  </r>
  <r>
    <x v="14"/>
    <x v="27"/>
    <x v="1"/>
    <x v="0"/>
    <x v="5"/>
    <x v="18"/>
    <n v="436"/>
  </r>
  <r>
    <x v="14"/>
    <x v="27"/>
    <x v="1"/>
    <x v="1"/>
    <x v="6"/>
    <x v="6"/>
    <n v="5771"/>
  </r>
  <r>
    <x v="14"/>
    <x v="27"/>
    <x v="1"/>
    <x v="2"/>
    <x v="7"/>
    <x v="7"/>
    <n v="222824"/>
  </r>
  <r>
    <x v="14"/>
    <x v="27"/>
    <x v="1"/>
    <x v="2"/>
    <x v="8"/>
    <x v="19"/>
    <n v="23749"/>
  </r>
  <r>
    <x v="14"/>
    <x v="27"/>
    <x v="1"/>
    <x v="2"/>
    <x v="8"/>
    <x v="20"/>
    <n v="6152"/>
  </r>
  <r>
    <x v="14"/>
    <x v="27"/>
    <x v="1"/>
    <x v="2"/>
    <x v="8"/>
    <x v="21"/>
    <n v="221151"/>
  </r>
  <r>
    <x v="14"/>
    <x v="27"/>
    <x v="1"/>
    <x v="2"/>
    <x v="9"/>
    <x v="9"/>
    <n v="117292"/>
  </r>
  <r>
    <x v="14"/>
    <x v="28"/>
    <x v="0"/>
    <x v="0"/>
    <x v="0"/>
    <x v="0"/>
    <n v="28774"/>
  </r>
  <r>
    <x v="14"/>
    <x v="28"/>
    <x v="0"/>
    <x v="0"/>
    <x v="1"/>
    <x v="1"/>
    <n v="466430"/>
  </r>
  <r>
    <x v="14"/>
    <x v="28"/>
    <x v="0"/>
    <x v="0"/>
    <x v="2"/>
    <x v="2"/>
    <n v="16570"/>
  </r>
  <r>
    <x v="14"/>
    <x v="28"/>
    <x v="0"/>
    <x v="0"/>
    <x v="3"/>
    <x v="10"/>
    <n v="-8851"/>
  </r>
  <r>
    <x v="14"/>
    <x v="28"/>
    <x v="0"/>
    <x v="0"/>
    <x v="3"/>
    <x v="11"/>
    <n v="6590"/>
  </r>
  <r>
    <x v="14"/>
    <x v="28"/>
    <x v="0"/>
    <x v="0"/>
    <x v="3"/>
    <x v="12"/>
    <n v="4213"/>
  </r>
  <r>
    <x v="14"/>
    <x v="28"/>
    <x v="0"/>
    <x v="0"/>
    <x v="3"/>
    <x v="13"/>
    <n v="6545"/>
  </r>
  <r>
    <x v="14"/>
    <x v="28"/>
    <x v="0"/>
    <x v="0"/>
    <x v="3"/>
    <x v="14"/>
    <n v="0"/>
  </r>
  <r>
    <x v="14"/>
    <x v="28"/>
    <x v="0"/>
    <x v="0"/>
    <x v="3"/>
    <x v="15"/>
    <n v="0"/>
  </r>
  <r>
    <x v="14"/>
    <x v="28"/>
    <x v="0"/>
    <x v="0"/>
    <x v="4"/>
    <x v="4"/>
    <n v="591865"/>
  </r>
  <r>
    <x v="14"/>
    <x v="28"/>
    <x v="0"/>
    <x v="0"/>
    <x v="5"/>
    <x v="16"/>
    <n v="0"/>
  </r>
  <r>
    <x v="14"/>
    <x v="28"/>
    <x v="0"/>
    <x v="0"/>
    <x v="5"/>
    <x v="17"/>
    <n v="0"/>
  </r>
  <r>
    <x v="14"/>
    <x v="28"/>
    <x v="0"/>
    <x v="0"/>
    <x v="5"/>
    <x v="18"/>
    <n v="0"/>
  </r>
  <r>
    <x v="14"/>
    <x v="28"/>
    <x v="0"/>
    <x v="1"/>
    <x v="6"/>
    <x v="6"/>
    <n v="132438"/>
  </r>
  <r>
    <x v="14"/>
    <x v="28"/>
    <x v="0"/>
    <x v="2"/>
    <x v="7"/>
    <x v="7"/>
    <n v="476449"/>
  </r>
  <r>
    <x v="14"/>
    <x v="28"/>
    <x v="0"/>
    <x v="2"/>
    <x v="8"/>
    <x v="19"/>
    <n v="70778"/>
  </r>
  <r>
    <x v="14"/>
    <x v="28"/>
    <x v="0"/>
    <x v="2"/>
    <x v="8"/>
    <x v="20"/>
    <n v="3237"/>
  </r>
  <r>
    <x v="14"/>
    <x v="28"/>
    <x v="0"/>
    <x v="2"/>
    <x v="8"/>
    <x v="21"/>
    <n v="482097"/>
  </r>
  <r>
    <x v="14"/>
    <x v="28"/>
    <x v="0"/>
    <x v="2"/>
    <x v="9"/>
    <x v="9"/>
    <n v="195019"/>
  </r>
  <r>
    <x v="14"/>
    <x v="28"/>
    <x v="1"/>
    <x v="0"/>
    <x v="0"/>
    <x v="0"/>
    <n v="48750"/>
  </r>
  <r>
    <x v="14"/>
    <x v="28"/>
    <x v="1"/>
    <x v="0"/>
    <x v="1"/>
    <x v="1"/>
    <n v="502297"/>
  </r>
  <r>
    <x v="14"/>
    <x v="28"/>
    <x v="1"/>
    <x v="0"/>
    <x v="2"/>
    <x v="2"/>
    <n v="16570"/>
  </r>
  <r>
    <x v="14"/>
    <x v="28"/>
    <x v="1"/>
    <x v="0"/>
    <x v="3"/>
    <x v="10"/>
    <n v="-25842"/>
  </r>
  <r>
    <x v="14"/>
    <x v="28"/>
    <x v="1"/>
    <x v="0"/>
    <x v="3"/>
    <x v="11"/>
    <n v="0"/>
  </r>
  <r>
    <x v="14"/>
    <x v="28"/>
    <x v="1"/>
    <x v="0"/>
    <x v="3"/>
    <x v="12"/>
    <n v="4213"/>
  </r>
  <r>
    <x v="14"/>
    <x v="28"/>
    <x v="1"/>
    <x v="0"/>
    <x v="3"/>
    <x v="13"/>
    <n v="6770"/>
  </r>
  <r>
    <x v="14"/>
    <x v="28"/>
    <x v="1"/>
    <x v="0"/>
    <x v="3"/>
    <x v="14"/>
    <n v="0"/>
  </r>
  <r>
    <x v="14"/>
    <x v="28"/>
    <x v="1"/>
    <x v="0"/>
    <x v="3"/>
    <x v="15"/>
    <n v="0"/>
  </r>
  <r>
    <x v="14"/>
    <x v="28"/>
    <x v="1"/>
    <x v="0"/>
    <x v="4"/>
    <x v="4"/>
    <n v="596684"/>
  </r>
  <r>
    <x v="14"/>
    <x v="28"/>
    <x v="1"/>
    <x v="0"/>
    <x v="5"/>
    <x v="16"/>
    <n v="0"/>
  </r>
  <r>
    <x v="14"/>
    <x v="28"/>
    <x v="1"/>
    <x v="0"/>
    <x v="5"/>
    <x v="17"/>
    <n v="0"/>
  </r>
  <r>
    <x v="14"/>
    <x v="28"/>
    <x v="1"/>
    <x v="0"/>
    <x v="5"/>
    <x v="18"/>
    <n v="-2630"/>
  </r>
  <r>
    <x v="14"/>
    <x v="28"/>
    <x v="1"/>
    <x v="1"/>
    <x v="6"/>
    <x v="6"/>
    <n v="148858"/>
  </r>
  <r>
    <x v="14"/>
    <x v="28"/>
    <x v="1"/>
    <x v="2"/>
    <x v="7"/>
    <x v="7"/>
    <n v="476449"/>
  </r>
  <r>
    <x v="14"/>
    <x v="28"/>
    <x v="1"/>
    <x v="2"/>
    <x v="8"/>
    <x v="19"/>
    <n v="62304"/>
  </r>
  <r>
    <x v="14"/>
    <x v="28"/>
    <x v="1"/>
    <x v="2"/>
    <x v="8"/>
    <x v="20"/>
    <n v="3237"/>
  </r>
  <r>
    <x v="14"/>
    <x v="28"/>
    <x v="1"/>
    <x v="2"/>
    <x v="8"/>
    <x v="21"/>
    <n v="482097"/>
  </r>
  <r>
    <x v="14"/>
    <x v="28"/>
    <x v="1"/>
    <x v="2"/>
    <x v="9"/>
    <x v="9"/>
    <n v="306561"/>
  </r>
  <r>
    <x v="14"/>
    <x v="29"/>
    <x v="0"/>
    <x v="0"/>
    <x v="0"/>
    <x v="0"/>
    <n v="16944"/>
  </r>
  <r>
    <x v="14"/>
    <x v="29"/>
    <x v="0"/>
    <x v="0"/>
    <x v="1"/>
    <x v="1"/>
    <n v="219291"/>
  </r>
  <r>
    <x v="14"/>
    <x v="29"/>
    <x v="0"/>
    <x v="0"/>
    <x v="2"/>
    <x v="2"/>
    <n v="20972"/>
  </r>
  <r>
    <x v="14"/>
    <x v="29"/>
    <x v="0"/>
    <x v="0"/>
    <x v="3"/>
    <x v="10"/>
    <n v="0"/>
  </r>
  <r>
    <x v="14"/>
    <x v="29"/>
    <x v="0"/>
    <x v="0"/>
    <x v="3"/>
    <x v="11"/>
    <n v="0"/>
  </r>
  <r>
    <x v="14"/>
    <x v="29"/>
    <x v="0"/>
    <x v="0"/>
    <x v="3"/>
    <x v="12"/>
    <n v="0"/>
  </r>
  <r>
    <x v="14"/>
    <x v="29"/>
    <x v="0"/>
    <x v="0"/>
    <x v="3"/>
    <x v="13"/>
    <n v="25186"/>
  </r>
  <r>
    <x v="14"/>
    <x v="29"/>
    <x v="0"/>
    <x v="0"/>
    <x v="3"/>
    <x v="14"/>
    <n v="0"/>
  </r>
  <r>
    <x v="14"/>
    <x v="29"/>
    <x v="0"/>
    <x v="0"/>
    <x v="3"/>
    <x v="15"/>
    <n v="0"/>
  </r>
  <r>
    <x v="14"/>
    <x v="29"/>
    <x v="0"/>
    <x v="0"/>
    <x v="4"/>
    <x v="4"/>
    <n v="233703"/>
  </r>
  <r>
    <x v="14"/>
    <x v="29"/>
    <x v="0"/>
    <x v="0"/>
    <x v="5"/>
    <x v="16"/>
    <n v="0"/>
  </r>
  <r>
    <x v="14"/>
    <x v="29"/>
    <x v="0"/>
    <x v="0"/>
    <x v="5"/>
    <x v="17"/>
    <n v="0"/>
  </r>
  <r>
    <x v="14"/>
    <x v="29"/>
    <x v="0"/>
    <x v="0"/>
    <x v="5"/>
    <x v="18"/>
    <n v="0"/>
  </r>
  <r>
    <x v="14"/>
    <x v="29"/>
    <x v="0"/>
    <x v="1"/>
    <x v="6"/>
    <x v="6"/>
    <n v="6456"/>
  </r>
  <r>
    <x v="14"/>
    <x v="29"/>
    <x v="0"/>
    <x v="2"/>
    <x v="7"/>
    <x v="7"/>
    <n v="139847"/>
  </r>
  <r>
    <x v="14"/>
    <x v="29"/>
    <x v="0"/>
    <x v="2"/>
    <x v="8"/>
    <x v="19"/>
    <n v="21852"/>
  </r>
  <r>
    <x v="14"/>
    <x v="29"/>
    <x v="0"/>
    <x v="2"/>
    <x v="8"/>
    <x v="20"/>
    <n v="6405"/>
  </r>
  <r>
    <x v="14"/>
    <x v="29"/>
    <x v="0"/>
    <x v="2"/>
    <x v="8"/>
    <x v="21"/>
    <n v="233620"/>
  </r>
  <r>
    <x v="14"/>
    <x v="29"/>
    <x v="0"/>
    <x v="2"/>
    <x v="9"/>
    <x v="9"/>
    <n v="70456"/>
  </r>
  <r>
    <x v="14"/>
    <x v="29"/>
    <x v="1"/>
    <x v="0"/>
    <x v="0"/>
    <x v="0"/>
    <n v="34930"/>
  </r>
  <r>
    <x v="14"/>
    <x v="29"/>
    <x v="1"/>
    <x v="0"/>
    <x v="1"/>
    <x v="1"/>
    <n v="244612"/>
  </r>
  <r>
    <x v="14"/>
    <x v="29"/>
    <x v="1"/>
    <x v="0"/>
    <x v="2"/>
    <x v="2"/>
    <n v="20972"/>
  </r>
  <r>
    <x v="14"/>
    <x v="29"/>
    <x v="1"/>
    <x v="0"/>
    <x v="3"/>
    <x v="10"/>
    <n v="0"/>
  </r>
  <r>
    <x v="14"/>
    <x v="29"/>
    <x v="1"/>
    <x v="0"/>
    <x v="3"/>
    <x v="11"/>
    <n v="0"/>
  </r>
  <r>
    <x v="14"/>
    <x v="29"/>
    <x v="1"/>
    <x v="0"/>
    <x v="3"/>
    <x v="12"/>
    <n v="0"/>
  </r>
  <r>
    <x v="14"/>
    <x v="29"/>
    <x v="1"/>
    <x v="0"/>
    <x v="3"/>
    <x v="13"/>
    <n v="15067"/>
  </r>
  <r>
    <x v="14"/>
    <x v="29"/>
    <x v="1"/>
    <x v="0"/>
    <x v="3"/>
    <x v="14"/>
    <n v="0"/>
  </r>
  <r>
    <x v="14"/>
    <x v="29"/>
    <x v="1"/>
    <x v="0"/>
    <x v="3"/>
    <x v="15"/>
    <n v="0"/>
  </r>
  <r>
    <x v="14"/>
    <x v="29"/>
    <x v="1"/>
    <x v="0"/>
    <x v="4"/>
    <x v="4"/>
    <n v="250761"/>
  </r>
  <r>
    <x v="14"/>
    <x v="29"/>
    <x v="1"/>
    <x v="0"/>
    <x v="5"/>
    <x v="16"/>
    <n v="0"/>
  </r>
  <r>
    <x v="14"/>
    <x v="29"/>
    <x v="1"/>
    <x v="0"/>
    <x v="5"/>
    <x v="17"/>
    <n v="0"/>
  </r>
  <r>
    <x v="14"/>
    <x v="29"/>
    <x v="1"/>
    <x v="0"/>
    <x v="5"/>
    <x v="18"/>
    <n v="0"/>
  </r>
  <r>
    <x v="14"/>
    <x v="29"/>
    <x v="1"/>
    <x v="1"/>
    <x v="6"/>
    <x v="6"/>
    <n v="22746"/>
  </r>
  <r>
    <x v="14"/>
    <x v="29"/>
    <x v="1"/>
    <x v="2"/>
    <x v="7"/>
    <x v="7"/>
    <n v="139847"/>
  </r>
  <r>
    <x v="14"/>
    <x v="29"/>
    <x v="1"/>
    <x v="2"/>
    <x v="8"/>
    <x v="19"/>
    <n v="15957"/>
  </r>
  <r>
    <x v="14"/>
    <x v="29"/>
    <x v="1"/>
    <x v="2"/>
    <x v="8"/>
    <x v="20"/>
    <n v="6405"/>
  </r>
  <r>
    <x v="14"/>
    <x v="29"/>
    <x v="1"/>
    <x v="2"/>
    <x v="8"/>
    <x v="21"/>
    <n v="233620"/>
  </r>
  <r>
    <x v="14"/>
    <x v="29"/>
    <x v="1"/>
    <x v="2"/>
    <x v="9"/>
    <x v="9"/>
    <n v="163125"/>
  </r>
  <r>
    <x v="14"/>
    <x v="30"/>
    <x v="0"/>
    <x v="0"/>
    <x v="0"/>
    <x v="0"/>
    <n v="517"/>
  </r>
  <r>
    <x v="14"/>
    <x v="30"/>
    <x v="0"/>
    <x v="0"/>
    <x v="1"/>
    <x v="1"/>
    <n v="79884"/>
  </r>
  <r>
    <x v="14"/>
    <x v="30"/>
    <x v="0"/>
    <x v="0"/>
    <x v="2"/>
    <x v="2"/>
    <n v="0"/>
  </r>
  <r>
    <x v="14"/>
    <x v="30"/>
    <x v="0"/>
    <x v="0"/>
    <x v="3"/>
    <x v="10"/>
    <n v="-41"/>
  </r>
  <r>
    <x v="14"/>
    <x v="30"/>
    <x v="0"/>
    <x v="0"/>
    <x v="3"/>
    <x v="11"/>
    <n v="0"/>
  </r>
  <r>
    <x v="14"/>
    <x v="30"/>
    <x v="0"/>
    <x v="0"/>
    <x v="3"/>
    <x v="12"/>
    <n v="198"/>
  </r>
  <r>
    <x v="14"/>
    <x v="30"/>
    <x v="0"/>
    <x v="0"/>
    <x v="3"/>
    <x v="13"/>
    <n v="552"/>
  </r>
  <r>
    <x v="14"/>
    <x v="30"/>
    <x v="0"/>
    <x v="0"/>
    <x v="3"/>
    <x v="14"/>
    <n v="0"/>
  </r>
  <r>
    <x v="14"/>
    <x v="30"/>
    <x v="0"/>
    <x v="0"/>
    <x v="3"/>
    <x v="15"/>
    <n v="0"/>
  </r>
  <r>
    <x v="14"/>
    <x v="30"/>
    <x v="0"/>
    <x v="0"/>
    <x v="4"/>
    <x v="4"/>
    <n v="8541"/>
  </r>
  <r>
    <x v="14"/>
    <x v="30"/>
    <x v="0"/>
    <x v="0"/>
    <x v="5"/>
    <x v="16"/>
    <n v="0"/>
  </r>
  <r>
    <x v="14"/>
    <x v="30"/>
    <x v="0"/>
    <x v="0"/>
    <x v="5"/>
    <x v="17"/>
    <n v="0"/>
  </r>
  <r>
    <x v="14"/>
    <x v="30"/>
    <x v="0"/>
    <x v="0"/>
    <x v="5"/>
    <x v="18"/>
    <n v="0"/>
  </r>
  <r>
    <x v="14"/>
    <x v="30"/>
    <x v="0"/>
    <x v="1"/>
    <x v="6"/>
    <x v="6"/>
    <n v="10932"/>
  </r>
  <r>
    <x v="14"/>
    <x v="30"/>
    <x v="0"/>
    <x v="2"/>
    <x v="7"/>
    <x v="7"/>
    <n v="51828"/>
  </r>
  <r>
    <x v="14"/>
    <x v="30"/>
    <x v="0"/>
    <x v="2"/>
    <x v="8"/>
    <x v="19"/>
    <n v="4090"/>
  </r>
  <r>
    <x v="14"/>
    <x v="30"/>
    <x v="0"/>
    <x v="2"/>
    <x v="8"/>
    <x v="20"/>
    <n v="0"/>
  </r>
  <r>
    <x v="14"/>
    <x v="30"/>
    <x v="0"/>
    <x v="2"/>
    <x v="8"/>
    <x v="21"/>
    <n v="36176"/>
  </r>
  <r>
    <x v="14"/>
    <x v="30"/>
    <x v="0"/>
    <x v="2"/>
    <x v="9"/>
    <x v="9"/>
    <n v="7071"/>
  </r>
  <r>
    <x v="14"/>
    <x v="30"/>
    <x v="1"/>
    <x v="0"/>
    <x v="0"/>
    <x v="0"/>
    <n v="4416"/>
  </r>
  <r>
    <x v="14"/>
    <x v="30"/>
    <x v="1"/>
    <x v="0"/>
    <x v="1"/>
    <x v="1"/>
    <n v="77775"/>
  </r>
  <r>
    <x v="14"/>
    <x v="30"/>
    <x v="1"/>
    <x v="0"/>
    <x v="2"/>
    <x v="2"/>
    <n v="0"/>
  </r>
  <r>
    <x v="14"/>
    <x v="30"/>
    <x v="1"/>
    <x v="0"/>
    <x v="3"/>
    <x v="10"/>
    <n v="-1154"/>
  </r>
  <r>
    <x v="14"/>
    <x v="30"/>
    <x v="1"/>
    <x v="0"/>
    <x v="3"/>
    <x v="11"/>
    <n v="0"/>
  </r>
  <r>
    <x v="14"/>
    <x v="30"/>
    <x v="1"/>
    <x v="0"/>
    <x v="3"/>
    <x v="12"/>
    <n v="198"/>
  </r>
  <r>
    <x v="14"/>
    <x v="30"/>
    <x v="1"/>
    <x v="0"/>
    <x v="3"/>
    <x v="13"/>
    <n v="552"/>
  </r>
  <r>
    <x v="14"/>
    <x v="30"/>
    <x v="1"/>
    <x v="0"/>
    <x v="3"/>
    <x v="14"/>
    <n v="0"/>
  </r>
  <r>
    <x v="14"/>
    <x v="30"/>
    <x v="1"/>
    <x v="0"/>
    <x v="3"/>
    <x v="15"/>
    <n v="0"/>
  </r>
  <r>
    <x v="14"/>
    <x v="30"/>
    <x v="1"/>
    <x v="0"/>
    <x v="4"/>
    <x v="4"/>
    <n v="8541"/>
  </r>
  <r>
    <x v="14"/>
    <x v="30"/>
    <x v="1"/>
    <x v="0"/>
    <x v="5"/>
    <x v="16"/>
    <n v="0"/>
  </r>
  <r>
    <x v="14"/>
    <x v="30"/>
    <x v="1"/>
    <x v="0"/>
    <x v="5"/>
    <x v="17"/>
    <n v="0"/>
  </r>
  <r>
    <x v="14"/>
    <x v="30"/>
    <x v="1"/>
    <x v="0"/>
    <x v="5"/>
    <x v="18"/>
    <n v="0"/>
  </r>
  <r>
    <x v="14"/>
    <x v="30"/>
    <x v="1"/>
    <x v="1"/>
    <x v="6"/>
    <x v="6"/>
    <n v="9613"/>
  </r>
  <r>
    <x v="14"/>
    <x v="30"/>
    <x v="1"/>
    <x v="2"/>
    <x v="7"/>
    <x v="7"/>
    <n v="51828"/>
  </r>
  <r>
    <x v="14"/>
    <x v="30"/>
    <x v="1"/>
    <x v="2"/>
    <x v="8"/>
    <x v="19"/>
    <n v="4090"/>
  </r>
  <r>
    <x v="14"/>
    <x v="30"/>
    <x v="1"/>
    <x v="2"/>
    <x v="8"/>
    <x v="20"/>
    <n v="0"/>
  </r>
  <r>
    <x v="14"/>
    <x v="30"/>
    <x v="1"/>
    <x v="2"/>
    <x v="8"/>
    <x v="21"/>
    <n v="36176"/>
  </r>
  <r>
    <x v="14"/>
    <x v="30"/>
    <x v="1"/>
    <x v="2"/>
    <x v="9"/>
    <x v="9"/>
    <n v="8655"/>
  </r>
  <r>
    <x v="14"/>
    <x v="31"/>
    <x v="0"/>
    <x v="0"/>
    <x v="0"/>
    <x v="0"/>
    <n v="43846"/>
  </r>
  <r>
    <x v="14"/>
    <x v="31"/>
    <x v="0"/>
    <x v="0"/>
    <x v="1"/>
    <x v="1"/>
    <n v="584679"/>
  </r>
  <r>
    <x v="14"/>
    <x v="31"/>
    <x v="0"/>
    <x v="0"/>
    <x v="2"/>
    <x v="2"/>
    <n v="29602"/>
  </r>
  <r>
    <x v="14"/>
    <x v="31"/>
    <x v="0"/>
    <x v="0"/>
    <x v="3"/>
    <x v="10"/>
    <n v="-43557"/>
  </r>
  <r>
    <x v="14"/>
    <x v="31"/>
    <x v="0"/>
    <x v="0"/>
    <x v="3"/>
    <x v="11"/>
    <n v="-1237"/>
  </r>
  <r>
    <x v="14"/>
    <x v="31"/>
    <x v="0"/>
    <x v="0"/>
    <x v="3"/>
    <x v="12"/>
    <n v="13906"/>
  </r>
  <r>
    <x v="14"/>
    <x v="31"/>
    <x v="0"/>
    <x v="0"/>
    <x v="3"/>
    <x v="13"/>
    <n v="14034"/>
  </r>
  <r>
    <x v="14"/>
    <x v="31"/>
    <x v="0"/>
    <x v="0"/>
    <x v="3"/>
    <x v="14"/>
    <n v="0"/>
  </r>
  <r>
    <x v="14"/>
    <x v="31"/>
    <x v="0"/>
    <x v="0"/>
    <x v="3"/>
    <x v="15"/>
    <n v="0"/>
  </r>
  <r>
    <x v="14"/>
    <x v="31"/>
    <x v="0"/>
    <x v="0"/>
    <x v="4"/>
    <x v="4"/>
    <n v="573335"/>
  </r>
  <r>
    <x v="14"/>
    <x v="31"/>
    <x v="0"/>
    <x v="0"/>
    <x v="5"/>
    <x v="16"/>
    <n v="0"/>
  </r>
  <r>
    <x v="14"/>
    <x v="31"/>
    <x v="0"/>
    <x v="0"/>
    <x v="5"/>
    <x v="17"/>
    <n v="0"/>
  </r>
  <r>
    <x v="14"/>
    <x v="31"/>
    <x v="0"/>
    <x v="0"/>
    <x v="5"/>
    <x v="18"/>
    <n v="0"/>
  </r>
  <r>
    <x v="14"/>
    <x v="31"/>
    <x v="0"/>
    <x v="1"/>
    <x v="6"/>
    <x v="6"/>
    <n v="23466"/>
  </r>
  <r>
    <x v="14"/>
    <x v="31"/>
    <x v="0"/>
    <x v="2"/>
    <x v="7"/>
    <x v="7"/>
    <n v="383802"/>
  </r>
  <r>
    <x v="14"/>
    <x v="31"/>
    <x v="0"/>
    <x v="2"/>
    <x v="8"/>
    <x v="19"/>
    <n v="133556"/>
  </r>
  <r>
    <x v="14"/>
    <x v="31"/>
    <x v="0"/>
    <x v="2"/>
    <x v="8"/>
    <x v="20"/>
    <n v="18065"/>
  </r>
  <r>
    <x v="14"/>
    <x v="31"/>
    <x v="0"/>
    <x v="2"/>
    <x v="8"/>
    <x v="21"/>
    <n v="540501"/>
  </r>
  <r>
    <x v="14"/>
    <x v="31"/>
    <x v="0"/>
    <x v="2"/>
    <x v="9"/>
    <x v="9"/>
    <n v="195858"/>
  </r>
  <r>
    <x v="14"/>
    <x v="31"/>
    <x v="1"/>
    <x v="0"/>
    <x v="0"/>
    <x v="0"/>
    <n v="64132"/>
  </r>
  <r>
    <x v="14"/>
    <x v="31"/>
    <x v="1"/>
    <x v="0"/>
    <x v="1"/>
    <x v="1"/>
    <n v="636291"/>
  </r>
  <r>
    <x v="14"/>
    <x v="31"/>
    <x v="1"/>
    <x v="0"/>
    <x v="2"/>
    <x v="2"/>
    <n v="29602"/>
  </r>
  <r>
    <x v="14"/>
    <x v="31"/>
    <x v="1"/>
    <x v="0"/>
    <x v="3"/>
    <x v="10"/>
    <n v="-58734"/>
  </r>
  <r>
    <x v="14"/>
    <x v="31"/>
    <x v="1"/>
    <x v="0"/>
    <x v="3"/>
    <x v="11"/>
    <n v="0"/>
  </r>
  <r>
    <x v="14"/>
    <x v="31"/>
    <x v="1"/>
    <x v="0"/>
    <x v="3"/>
    <x v="12"/>
    <n v="13906"/>
  </r>
  <r>
    <x v="14"/>
    <x v="31"/>
    <x v="1"/>
    <x v="0"/>
    <x v="3"/>
    <x v="13"/>
    <n v="3571"/>
  </r>
  <r>
    <x v="14"/>
    <x v="31"/>
    <x v="1"/>
    <x v="0"/>
    <x v="3"/>
    <x v="14"/>
    <n v="0"/>
  </r>
  <r>
    <x v="14"/>
    <x v="31"/>
    <x v="1"/>
    <x v="0"/>
    <x v="3"/>
    <x v="15"/>
    <n v="0"/>
  </r>
  <r>
    <x v="14"/>
    <x v="31"/>
    <x v="1"/>
    <x v="0"/>
    <x v="4"/>
    <x v="4"/>
    <n v="594419"/>
  </r>
  <r>
    <x v="14"/>
    <x v="31"/>
    <x v="1"/>
    <x v="0"/>
    <x v="5"/>
    <x v="16"/>
    <n v="0"/>
  </r>
  <r>
    <x v="14"/>
    <x v="31"/>
    <x v="1"/>
    <x v="0"/>
    <x v="5"/>
    <x v="17"/>
    <n v="0"/>
  </r>
  <r>
    <x v="14"/>
    <x v="31"/>
    <x v="1"/>
    <x v="0"/>
    <x v="5"/>
    <x v="18"/>
    <n v="0"/>
  </r>
  <r>
    <x v="14"/>
    <x v="31"/>
    <x v="1"/>
    <x v="1"/>
    <x v="6"/>
    <x v="6"/>
    <n v="65605"/>
  </r>
  <r>
    <x v="14"/>
    <x v="31"/>
    <x v="1"/>
    <x v="2"/>
    <x v="7"/>
    <x v="7"/>
    <n v="383802"/>
  </r>
  <r>
    <x v="14"/>
    <x v="31"/>
    <x v="1"/>
    <x v="2"/>
    <x v="8"/>
    <x v="19"/>
    <n v="124794"/>
  </r>
  <r>
    <x v="14"/>
    <x v="31"/>
    <x v="1"/>
    <x v="2"/>
    <x v="8"/>
    <x v="20"/>
    <n v="18065"/>
  </r>
  <r>
    <x v="14"/>
    <x v="31"/>
    <x v="1"/>
    <x v="2"/>
    <x v="8"/>
    <x v="21"/>
    <n v="540501"/>
  </r>
  <r>
    <x v="14"/>
    <x v="31"/>
    <x v="1"/>
    <x v="2"/>
    <x v="9"/>
    <x v="9"/>
    <n v="364144"/>
  </r>
  <r>
    <x v="14"/>
    <x v="32"/>
    <x v="0"/>
    <x v="0"/>
    <x v="0"/>
    <x v="0"/>
    <n v="109657"/>
  </r>
  <r>
    <x v="14"/>
    <x v="32"/>
    <x v="0"/>
    <x v="0"/>
    <x v="1"/>
    <x v="1"/>
    <n v="1377728"/>
  </r>
  <r>
    <x v="14"/>
    <x v="32"/>
    <x v="0"/>
    <x v="0"/>
    <x v="2"/>
    <x v="2"/>
    <n v="129322"/>
  </r>
  <r>
    <x v="14"/>
    <x v="32"/>
    <x v="0"/>
    <x v="0"/>
    <x v="3"/>
    <x v="10"/>
    <n v="-207444"/>
  </r>
  <r>
    <x v="14"/>
    <x v="32"/>
    <x v="0"/>
    <x v="0"/>
    <x v="3"/>
    <x v="11"/>
    <n v="0"/>
  </r>
  <r>
    <x v="14"/>
    <x v="32"/>
    <x v="0"/>
    <x v="0"/>
    <x v="3"/>
    <x v="12"/>
    <n v="2017"/>
  </r>
  <r>
    <x v="14"/>
    <x v="32"/>
    <x v="0"/>
    <x v="0"/>
    <x v="3"/>
    <x v="13"/>
    <n v="17333"/>
  </r>
  <r>
    <x v="14"/>
    <x v="32"/>
    <x v="0"/>
    <x v="0"/>
    <x v="3"/>
    <x v="14"/>
    <n v="-944"/>
  </r>
  <r>
    <x v="14"/>
    <x v="32"/>
    <x v="0"/>
    <x v="0"/>
    <x v="3"/>
    <x v="15"/>
    <n v="14605"/>
  </r>
  <r>
    <x v="14"/>
    <x v="32"/>
    <x v="0"/>
    <x v="0"/>
    <x v="4"/>
    <x v="4"/>
    <n v="2557695"/>
  </r>
  <r>
    <x v="14"/>
    <x v="32"/>
    <x v="0"/>
    <x v="0"/>
    <x v="5"/>
    <x v="16"/>
    <n v="0"/>
  </r>
  <r>
    <x v="14"/>
    <x v="32"/>
    <x v="0"/>
    <x v="0"/>
    <x v="5"/>
    <x v="17"/>
    <n v="0"/>
  </r>
  <r>
    <x v="14"/>
    <x v="32"/>
    <x v="0"/>
    <x v="0"/>
    <x v="5"/>
    <x v="18"/>
    <n v="0"/>
  </r>
  <r>
    <x v="14"/>
    <x v="32"/>
    <x v="0"/>
    <x v="1"/>
    <x v="6"/>
    <x v="6"/>
    <n v="57192"/>
  </r>
  <r>
    <x v="14"/>
    <x v="32"/>
    <x v="0"/>
    <x v="2"/>
    <x v="7"/>
    <x v="7"/>
    <n v="1406718"/>
  </r>
  <r>
    <x v="14"/>
    <x v="32"/>
    <x v="0"/>
    <x v="2"/>
    <x v="8"/>
    <x v="19"/>
    <n v="319994"/>
  </r>
  <r>
    <x v="14"/>
    <x v="32"/>
    <x v="0"/>
    <x v="2"/>
    <x v="8"/>
    <x v="20"/>
    <n v="63201"/>
  </r>
  <r>
    <x v="14"/>
    <x v="32"/>
    <x v="0"/>
    <x v="2"/>
    <x v="8"/>
    <x v="21"/>
    <n v="1874576"/>
  </r>
  <r>
    <x v="14"/>
    <x v="32"/>
    <x v="0"/>
    <x v="2"/>
    <x v="9"/>
    <x v="9"/>
    <n v="741538"/>
  </r>
  <r>
    <x v="14"/>
    <x v="32"/>
    <x v="1"/>
    <x v="0"/>
    <x v="0"/>
    <x v="0"/>
    <n v="192748"/>
  </r>
  <r>
    <x v="14"/>
    <x v="32"/>
    <x v="1"/>
    <x v="0"/>
    <x v="1"/>
    <x v="1"/>
    <n v="1621663"/>
  </r>
  <r>
    <x v="14"/>
    <x v="32"/>
    <x v="1"/>
    <x v="0"/>
    <x v="2"/>
    <x v="2"/>
    <n v="143081"/>
  </r>
  <r>
    <x v="14"/>
    <x v="32"/>
    <x v="1"/>
    <x v="0"/>
    <x v="3"/>
    <x v="10"/>
    <n v="-275512"/>
  </r>
  <r>
    <x v="14"/>
    <x v="32"/>
    <x v="1"/>
    <x v="0"/>
    <x v="3"/>
    <x v="11"/>
    <n v="0"/>
  </r>
  <r>
    <x v="14"/>
    <x v="32"/>
    <x v="1"/>
    <x v="0"/>
    <x v="3"/>
    <x v="12"/>
    <n v="2017"/>
  </r>
  <r>
    <x v="14"/>
    <x v="32"/>
    <x v="1"/>
    <x v="0"/>
    <x v="3"/>
    <x v="13"/>
    <n v="20168"/>
  </r>
  <r>
    <x v="14"/>
    <x v="32"/>
    <x v="1"/>
    <x v="0"/>
    <x v="3"/>
    <x v="14"/>
    <n v="-961"/>
  </r>
  <r>
    <x v="14"/>
    <x v="32"/>
    <x v="1"/>
    <x v="0"/>
    <x v="3"/>
    <x v="15"/>
    <n v="96345"/>
  </r>
  <r>
    <x v="14"/>
    <x v="32"/>
    <x v="1"/>
    <x v="0"/>
    <x v="4"/>
    <x v="4"/>
    <n v="2701284"/>
  </r>
  <r>
    <x v="14"/>
    <x v="32"/>
    <x v="1"/>
    <x v="0"/>
    <x v="5"/>
    <x v="16"/>
    <n v="119"/>
  </r>
  <r>
    <x v="14"/>
    <x v="32"/>
    <x v="1"/>
    <x v="0"/>
    <x v="5"/>
    <x v="17"/>
    <n v="0"/>
  </r>
  <r>
    <x v="14"/>
    <x v="32"/>
    <x v="1"/>
    <x v="0"/>
    <x v="5"/>
    <x v="18"/>
    <n v="-1199"/>
  </r>
  <r>
    <x v="14"/>
    <x v="32"/>
    <x v="1"/>
    <x v="1"/>
    <x v="6"/>
    <x v="6"/>
    <n v="266047"/>
  </r>
  <r>
    <x v="14"/>
    <x v="32"/>
    <x v="1"/>
    <x v="2"/>
    <x v="7"/>
    <x v="7"/>
    <n v="1406718"/>
  </r>
  <r>
    <x v="14"/>
    <x v="32"/>
    <x v="1"/>
    <x v="2"/>
    <x v="8"/>
    <x v="19"/>
    <n v="313079"/>
  </r>
  <r>
    <x v="14"/>
    <x v="32"/>
    <x v="1"/>
    <x v="2"/>
    <x v="8"/>
    <x v="20"/>
    <n v="63201"/>
  </r>
  <r>
    <x v="14"/>
    <x v="32"/>
    <x v="1"/>
    <x v="2"/>
    <x v="8"/>
    <x v="21"/>
    <n v="1874576"/>
  </r>
  <r>
    <x v="14"/>
    <x v="32"/>
    <x v="1"/>
    <x v="2"/>
    <x v="9"/>
    <x v="9"/>
    <n v="1426272"/>
  </r>
  <r>
    <x v="14"/>
    <x v="33"/>
    <x v="0"/>
    <x v="0"/>
    <x v="0"/>
    <x v="0"/>
    <n v="803615"/>
  </r>
  <r>
    <x v="14"/>
    <x v="33"/>
    <x v="0"/>
    <x v="0"/>
    <x v="1"/>
    <x v="1"/>
    <n v="5456359"/>
  </r>
  <r>
    <x v="14"/>
    <x v="33"/>
    <x v="0"/>
    <x v="0"/>
    <x v="2"/>
    <x v="2"/>
    <n v="1139770"/>
  </r>
  <r>
    <x v="14"/>
    <x v="33"/>
    <x v="0"/>
    <x v="0"/>
    <x v="3"/>
    <x v="10"/>
    <n v="-528374"/>
  </r>
  <r>
    <x v="14"/>
    <x v="33"/>
    <x v="0"/>
    <x v="0"/>
    <x v="3"/>
    <x v="11"/>
    <n v="6923"/>
  </r>
  <r>
    <x v="14"/>
    <x v="33"/>
    <x v="0"/>
    <x v="0"/>
    <x v="3"/>
    <x v="12"/>
    <n v="325548"/>
  </r>
  <r>
    <x v="14"/>
    <x v="33"/>
    <x v="0"/>
    <x v="0"/>
    <x v="3"/>
    <x v="13"/>
    <n v="122367"/>
  </r>
  <r>
    <x v="14"/>
    <x v="33"/>
    <x v="0"/>
    <x v="0"/>
    <x v="3"/>
    <x v="14"/>
    <n v="-118347"/>
  </r>
  <r>
    <x v="14"/>
    <x v="33"/>
    <x v="0"/>
    <x v="0"/>
    <x v="3"/>
    <x v="15"/>
    <n v="0"/>
  </r>
  <r>
    <x v="14"/>
    <x v="33"/>
    <x v="0"/>
    <x v="0"/>
    <x v="4"/>
    <x v="4"/>
    <n v="9597813"/>
  </r>
  <r>
    <x v="14"/>
    <x v="33"/>
    <x v="0"/>
    <x v="0"/>
    <x v="5"/>
    <x v="16"/>
    <n v="0"/>
  </r>
  <r>
    <x v="14"/>
    <x v="33"/>
    <x v="0"/>
    <x v="0"/>
    <x v="5"/>
    <x v="17"/>
    <n v="0"/>
  </r>
  <r>
    <x v="14"/>
    <x v="33"/>
    <x v="0"/>
    <x v="0"/>
    <x v="5"/>
    <x v="18"/>
    <n v="0"/>
  </r>
  <r>
    <x v="14"/>
    <x v="33"/>
    <x v="0"/>
    <x v="1"/>
    <x v="6"/>
    <x v="6"/>
    <n v="-339883"/>
  </r>
  <r>
    <x v="14"/>
    <x v="33"/>
    <x v="0"/>
    <x v="2"/>
    <x v="7"/>
    <x v="7"/>
    <n v="2819725"/>
  </r>
  <r>
    <x v="14"/>
    <x v="33"/>
    <x v="0"/>
    <x v="2"/>
    <x v="8"/>
    <x v="19"/>
    <n v="1433261"/>
  </r>
  <r>
    <x v="14"/>
    <x v="33"/>
    <x v="0"/>
    <x v="2"/>
    <x v="8"/>
    <x v="20"/>
    <n v="351583"/>
  </r>
  <r>
    <x v="14"/>
    <x v="33"/>
    <x v="0"/>
    <x v="2"/>
    <x v="8"/>
    <x v="21"/>
    <n v="8689771"/>
  </r>
  <r>
    <x v="14"/>
    <x v="33"/>
    <x v="0"/>
    <x v="2"/>
    <x v="9"/>
    <x v="9"/>
    <n v="3555217"/>
  </r>
  <r>
    <x v="14"/>
    <x v="33"/>
    <x v="1"/>
    <x v="0"/>
    <x v="0"/>
    <x v="0"/>
    <n v="1530729"/>
  </r>
  <r>
    <x v="14"/>
    <x v="33"/>
    <x v="1"/>
    <x v="0"/>
    <x v="1"/>
    <x v="1"/>
    <n v="6647471"/>
  </r>
  <r>
    <x v="14"/>
    <x v="33"/>
    <x v="1"/>
    <x v="0"/>
    <x v="2"/>
    <x v="2"/>
    <n v="1242528"/>
  </r>
  <r>
    <x v="14"/>
    <x v="33"/>
    <x v="1"/>
    <x v="0"/>
    <x v="3"/>
    <x v="10"/>
    <n v="-782774"/>
  </r>
  <r>
    <x v="14"/>
    <x v="33"/>
    <x v="1"/>
    <x v="0"/>
    <x v="3"/>
    <x v="11"/>
    <n v="6923"/>
  </r>
  <r>
    <x v="14"/>
    <x v="33"/>
    <x v="1"/>
    <x v="0"/>
    <x v="3"/>
    <x v="12"/>
    <n v="36922"/>
  </r>
  <r>
    <x v="14"/>
    <x v="33"/>
    <x v="1"/>
    <x v="0"/>
    <x v="3"/>
    <x v="13"/>
    <n v="199735"/>
  </r>
  <r>
    <x v="14"/>
    <x v="33"/>
    <x v="1"/>
    <x v="0"/>
    <x v="3"/>
    <x v="14"/>
    <n v="-262276"/>
  </r>
  <r>
    <x v="14"/>
    <x v="33"/>
    <x v="1"/>
    <x v="0"/>
    <x v="3"/>
    <x v="15"/>
    <n v="-9101"/>
  </r>
  <r>
    <x v="14"/>
    <x v="33"/>
    <x v="1"/>
    <x v="0"/>
    <x v="4"/>
    <x v="4"/>
    <n v="12359971"/>
  </r>
  <r>
    <x v="14"/>
    <x v="33"/>
    <x v="1"/>
    <x v="0"/>
    <x v="5"/>
    <x v="16"/>
    <n v="14812"/>
  </r>
  <r>
    <x v="14"/>
    <x v="33"/>
    <x v="1"/>
    <x v="0"/>
    <x v="5"/>
    <x v="17"/>
    <n v="0"/>
  </r>
  <r>
    <x v="14"/>
    <x v="33"/>
    <x v="1"/>
    <x v="0"/>
    <x v="5"/>
    <x v="18"/>
    <n v="-39018"/>
  </r>
  <r>
    <x v="14"/>
    <x v="33"/>
    <x v="1"/>
    <x v="1"/>
    <x v="6"/>
    <x v="6"/>
    <n v="-80130"/>
  </r>
  <r>
    <x v="14"/>
    <x v="33"/>
    <x v="1"/>
    <x v="2"/>
    <x v="7"/>
    <x v="7"/>
    <n v="2819725"/>
  </r>
  <r>
    <x v="14"/>
    <x v="33"/>
    <x v="1"/>
    <x v="2"/>
    <x v="8"/>
    <x v="19"/>
    <n v="1336502"/>
  </r>
  <r>
    <x v="14"/>
    <x v="33"/>
    <x v="1"/>
    <x v="2"/>
    <x v="8"/>
    <x v="20"/>
    <n v="351583"/>
  </r>
  <r>
    <x v="14"/>
    <x v="33"/>
    <x v="1"/>
    <x v="2"/>
    <x v="8"/>
    <x v="21"/>
    <n v="8689771"/>
  </r>
  <r>
    <x v="14"/>
    <x v="33"/>
    <x v="1"/>
    <x v="2"/>
    <x v="9"/>
    <x v="9"/>
    <n v="9337765"/>
  </r>
  <r>
    <x v="14"/>
    <x v="34"/>
    <x v="0"/>
    <x v="0"/>
    <x v="0"/>
    <x v="0"/>
    <n v="62889"/>
  </r>
  <r>
    <x v="14"/>
    <x v="34"/>
    <x v="0"/>
    <x v="0"/>
    <x v="1"/>
    <x v="1"/>
    <n v="889071"/>
  </r>
  <r>
    <x v="14"/>
    <x v="34"/>
    <x v="0"/>
    <x v="0"/>
    <x v="2"/>
    <x v="2"/>
    <n v="227802"/>
  </r>
  <r>
    <x v="14"/>
    <x v="34"/>
    <x v="0"/>
    <x v="0"/>
    <x v="3"/>
    <x v="10"/>
    <n v="-139665"/>
  </r>
  <r>
    <x v="14"/>
    <x v="34"/>
    <x v="0"/>
    <x v="0"/>
    <x v="3"/>
    <x v="11"/>
    <n v="0"/>
  </r>
  <r>
    <x v="14"/>
    <x v="34"/>
    <x v="0"/>
    <x v="0"/>
    <x v="3"/>
    <x v="12"/>
    <n v="109654"/>
  </r>
  <r>
    <x v="14"/>
    <x v="34"/>
    <x v="0"/>
    <x v="0"/>
    <x v="3"/>
    <x v="13"/>
    <n v="17963"/>
  </r>
  <r>
    <x v="14"/>
    <x v="34"/>
    <x v="0"/>
    <x v="0"/>
    <x v="3"/>
    <x v="14"/>
    <n v="0"/>
  </r>
  <r>
    <x v="14"/>
    <x v="34"/>
    <x v="0"/>
    <x v="0"/>
    <x v="3"/>
    <x v="15"/>
    <n v="-20737"/>
  </r>
  <r>
    <x v="14"/>
    <x v="34"/>
    <x v="0"/>
    <x v="0"/>
    <x v="4"/>
    <x v="4"/>
    <n v="1622992"/>
  </r>
  <r>
    <x v="14"/>
    <x v="34"/>
    <x v="0"/>
    <x v="0"/>
    <x v="5"/>
    <x v="16"/>
    <n v="0"/>
  </r>
  <r>
    <x v="14"/>
    <x v="34"/>
    <x v="0"/>
    <x v="0"/>
    <x v="5"/>
    <x v="17"/>
    <n v="0"/>
  </r>
  <r>
    <x v="14"/>
    <x v="34"/>
    <x v="0"/>
    <x v="0"/>
    <x v="5"/>
    <x v="18"/>
    <n v="0"/>
  </r>
  <r>
    <x v="14"/>
    <x v="34"/>
    <x v="0"/>
    <x v="1"/>
    <x v="6"/>
    <x v="6"/>
    <n v="99885"/>
  </r>
  <r>
    <x v="14"/>
    <x v="34"/>
    <x v="0"/>
    <x v="2"/>
    <x v="7"/>
    <x v="7"/>
    <n v="639246"/>
  </r>
  <r>
    <x v="14"/>
    <x v="34"/>
    <x v="0"/>
    <x v="2"/>
    <x v="8"/>
    <x v="19"/>
    <n v="224780"/>
  </r>
  <r>
    <x v="14"/>
    <x v="34"/>
    <x v="0"/>
    <x v="2"/>
    <x v="8"/>
    <x v="20"/>
    <n v="0"/>
  </r>
  <r>
    <x v="14"/>
    <x v="34"/>
    <x v="0"/>
    <x v="2"/>
    <x v="8"/>
    <x v="21"/>
    <n v="1447804"/>
  </r>
  <r>
    <x v="14"/>
    <x v="34"/>
    <x v="0"/>
    <x v="2"/>
    <x v="9"/>
    <x v="9"/>
    <n v="623594"/>
  </r>
  <r>
    <x v="14"/>
    <x v="34"/>
    <x v="1"/>
    <x v="0"/>
    <x v="0"/>
    <x v="0"/>
    <n v="230157"/>
  </r>
  <r>
    <x v="14"/>
    <x v="34"/>
    <x v="1"/>
    <x v="0"/>
    <x v="1"/>
    <x v="1"/>
    <n v="1260149"/>
  </r>
  <r>
    <x v="14"/>
    <x v="34"/>
    <x v="1"/>
    <x v="0"/>
    <x v="2"/>
    <x v="2"/>
    <n v="244147"/>
  </r>
  <r>
    <x v="14"/>
    <x v="34"/>
    <x v="1"/>
    <x v="0"/>
    <x v="3"/>
    <x v="10"/>
    <n v="-93928"/>
  </r>
  <r>
    <x v="14"/>
    <x v="34"/>
    <x v="1"/>
    <x v="0"/>
    <x v="3"/>
    <x v="11"/>
    <n v="26843"/>
  </r>
  <r>
    <x v="14"/>
    <x v="34"/>
    <x v="1"/>
    <x v="0"/>
    <x v="3"/>
    <x v="12"/>
    <n v="60606"/>
  </r>
  <r>
    <x v="14"/>
    <x v="34"/>
    <x v="1"/>
    <x v="0"/>
    <x v="3"/>
    <x v="13"/>
    <n v="30843"/>
  </r>
  <r>
    <x v="14"/>
    <x v="34"/>
    <x v="1"/>
    <x v="0"/>
    <x v="3"/>
    <x v="14"/>
    <n v="0"/>
  </r>
  <r>
    <x v="14"/>
    <x v="34"/>
    <x v="1"/>
    <x v="0"/>
    <x v="3"/>
    <x v="15"/>
    <n v="-18394"/>
  </r>
  <r>
    <x v="14"/>
    <x v="34"/>
    <x v="1"/>
    <x v="0"/>
    <x v="4"/>
    <x v="4"/>
    <n v="1923923"/>
  </r>
  <r>
    <x v="14"/>
    <x v="34"/>
    <x v="1"/>
    <x v="0"/>
    <x v="5"/>
    <x v="16"/>
    <n v="5294"/>
  </r>
  <r>
    <x v="14"/>
    <x v="34"/>
    <x v="1"/>
    <x v="0"/>
    <x v="5"/>
    <x v="17"/>
    <n v="0"/>
  </r>
  <r>
    <x v="14"/>
    <x v="34"/>
    <x v="1"/>
    <x v="0"/>
    <x v="5"/>
    <x v="18"/>
    <n v="-37891"/>
  </r>
  <r>
    <x v="14"/>
    <x v="34"/>
    <x v="1"/>
    <x v="1"/>
    <x v="6"/>
    <x v="6"/>
    <n v="281871"/>
  </r>
  <r>
    <x v="14"/>
    <x v="34"/>
    <x v="1"/>
    <x v="2"/>
    <x v="7"/>
    <x v="7"/>
    <n v="639246"/>
  </r>
  <r>
    <x v="14"/>
    <x v="34"/>
    <x v="1"/>
    <x v="2"/>
    <x v="8"/>
    <x v="19"/>
    <n v="212342"/>
  </r>
  <r>
    <x v="14"/>
    <x v="34"/>
    <x v="1"/>
    <x v="2"/>
    <x v="8"/>
    <x v="20"/>
    <n v="0"/>
  </r>
  <r>
    <x v="14"/>
    <x v="34"/>
    <x v="1"/>
    <x v="2"/>
    <x v="8"/>
    <x v="21"/>
    <n v="1447804"/>
  </r>
  <r>
    <x v="14"/>
    <x v="34"/>
    <x v="1"/>
    <x v="2"/>
    <x v="9"/>
    <x v="9"/>
    <n v="1667482"/>
  </r>
  <r>
    <x v="14"/>
    <x v="35"/>
    <x v="0"/>
    <x v="0"/>
    <x v="0"/>
    <x v="0"/>
    <n v="92615"/>
  </r>
  <r>
    <x v="14"/>
    <x v="35"/>
    <x v="0"/>
    <x v="0"/>
    <x v="1"/>
    <x v="1"/>
    <n v="677058"/>
  </r>
  <r>
    <x v="14"/>
    <x v="35"/>
    <x v="0"/>
    <x v="0"/>
    <x v="2"/>
    <x v="2"/>
    <n v="122875"/>
  </r>
  <r>
    <x v="14"/>
    <x v="35"/>
    <x v="0"/>
    <x v="0"/>
    <x v="3"/>
    <x v="10"/>
    <n v="-22525"/>
  </r>
  <r>
    <x v="14"/>
    <x v="35"/>
    <x v="0"/>
    <x v="0"/>
    <x v="3"/>
    <x v="11"/>
    <n v="0"/>
  </r>
  <r>
    <x v="14"/>
    <x v="35"/>
    <x v="0"/>
    <x v="0"/>
    <x v="3"/>
    <x v="12"/>
    <n v="11851"/>
  </r>
  <r>
    <x v="14"/>
    <x v="35"/>
    <x v="0"/>
    <x v="0"/>
    <x v="3"/>
    <x v="13"/>
    <n v="33583"/>
  </r>
  <r>
    <x v="14"/>
    <x v="35"/>
    <x v="0"/>
    <x v="0"/>
    <x v="3"/>
    <x v="14"/>
    <n v="155"/>
  </r>
  <r>
    <x v="14"/>
    <x v="35"/>
    <x v="0"/>
    <x v="0"/>
    <x v="3"/>
    <x v="15"/>
    <n v="-905"/>
  </r>
  <r>
    <x v="14"/>
    <x v="35"/>
    <x v="0"/>
    <x v="0"/>
    <x v="4"/>
    <x v="4"/>
    <n v="1056141"/>
  </r>
  <r>
    <x v="14"/>
    <x v="35"/>
    <x v="0"/>
    <x v="0"/>
    <x v="5"/>
    <x v="16"/>
    <n v="0"/>
  </r>
  <r>
    <x v="14"/>
    <x v="35"/>
    <x v="0"/>
    <x v="0"/>
    <x v="5"/>
    <x v="17"/>
    <n v="0"/>
  </r>
  <r>
    <x v="14"/>
    <x v="35"/>
    <x v="0"/>
    <x v="0"/>
    <x v="5"/>
    <x v="18"/>
    <n v="0"/>
  </r>
  <r>
    <x v="14"/>
    <x v="35"/>
    <x v="0"/>
    <x v="1"/>
    <x v="6"/>
    <x v="6"/>
    <n v="117846"/>
  </r>
  <r>
    <x v="14"/>
    <x v="35"/>
    <x v="0"/>
    <x v="2"/>
    <x v="7"/>
    <x v="7"/>
    <n v="380748"/>
  </r>
  <r>
    <x v="14"/>
    <x v="35"/>
    <x v="0"/>
    <x v="2"/>
    <x v="8"/>
    <x v="19"/>
    <n v="112036"/>
  </r>
  <r>
    <x v="14"/>
    <x v="35"/>
    <x v="0"/>
    <x v="2"/>
    <x v="8"/>
    <x v="20"/>
    <n v="40332"/>
  </r>
  <r>
    <x v="14"/>
    <x v="35"/>
    <x v="0"/>
    <x v="2"/>
    <x v="8"/>
    <x v="21"/>
    <n v="1028801"/>
  </r>
  <r>
    <x v="14"/>
    <x v="35"/>
    <x v="0"/>
    <x v="2"/>
    <x v="9"/>
    <x v="9"/>
    <n v="482459"/>
  </r>
  <r>
    <x v="14"/>
    <x v="35"/>
    <x v="1"/>
    <x v="0"/>
    <x v="0"/>
    <x v="0"/>
    <n v="124959"/>
  </r>
  <r>
    <x v="14"/>
    <x v="35"/>
    <x v="1"/>
    <x v="0"/>
    <x v="1"/>
    <x v="1"/>
    <n v="738268"/>
  </r>
  <r>
    <x v="14"/>
    <x v="35"/>
    <x v="1"/>
    <x v="0"/>
    <x v="2"/>
    <x v="2"/>
    <n v="129061"/>
  </r>
  <r>
    <x v="14"/>
    <x v="35"/>
    <x v="1"/>
    <x v="0"/>
    <x v="3"/>
    <x v="10"/>
    <n v="-32549"/>
  </r>
  <r>
    <x v="14"/>
    <x v="35"/>
    <x v="1"/>
    <x v="0"/>
    <x v="3"/>
    <x v="11"/>
    <n v="0"/>
  </r>
  <r>
    <x v="14"/>
    <x v="35"/>
    <x v="1"/>
    <x v="0"/>
    <x v="3"/>
    <x v="12"/>
    <n v="11851"/>
  </r>
  <r>
    <x v="14"/>
    <x v="35"/>
    <x v="1"/>
    <x v="0"/>
    <x v="3"/>
    <x v="13"/>
    <n v="9135"/>
  </r>
  <r>
    <x v="14"/>
    <x v="35"/>
    <x v="1"/>
    <x v="0"/>
    <x v="3"/>
    <x v="14"/>
    <n v="155"/>
  </r>
  <r>
    <x v="14"/>
    <x v="35"/>
    <x v="1"/>
    <x v="0"/>
    <x v="3"/>
    <x v="15"/>
    <n v="-905"/>
  </r>
  <r>
    <x v="14"/>
    <x v="35"/>
    <x v="1"/>
    <x v="0"/>
    <x v="4"/>
    <x v="4"/>
    <n v="1115253"/>
  </r>
  <r>
    <x v="14"/>
    <x v="35"/>
    <x v="1"/>
    <x v="0"/>
    <x v="5"/>
    <x v="16"/>
    <n v="0"/>
  </r>
  <r>
    <x v="14"/>
    <x v="35"/>
    <x v="1"/>
    <x v="0"/>
    <x v="5"/>
    <x v="17"/>
    <n v="0"/>
  </r>
  <r>
    <x v="14"/>
    <x v="35"/>
    <x v="1"/>
    <x v="0"/>
    <x v="5"/>
    <x v="18"/>
    <n v="0"/>
  </r>
  <r>
    <x v="14"/>
    <x v="35"/>
    <x v="1"/>
    <x v="1"/>
    <x v="6"/>
    <x v="6"/>
    <n v="198938"/>
  </r>
  <r>
    <x v="14"/>
    <x v="35"/>
    <x v="1"/>
    <x v="2"/>
    <x v="7"/>
    <x v="7"/>
    <n v="380748"/>
  </r>
  <r>
    <x v="14"/>
    <x v="35"/>
    <x v="1"/>
    <x v="2"/>
    <x v="8"/>
    <x v="19"/>
    <n v="104599"/>
  </r>
  <r>
    <x v="14"/>
    <x v="35"/>
    <x v="1"/>
    <x v="2"/>
    <x v="8"/>
    <x v="20"/>
    <n v="40332"/>
  </r>
  <r>
    <x v="14"/>
    <x v="35"/>
    <x v="1"/>
    <x v="2"/>
    <x v="8"/>
    <x v="21"/>
    <n v="1028801"/>
  </r>
  <r>
    <x v="14"/>
    <x v="35"/>
    <x v="1"/>
    <x v="2"/>
    <x v="9"/>
    <x v="9"/>
    <n v="764312"/>
  </r>
  <r>
    <x v="14"/>
    <x v="36"/>
    <x v="0"/>
    <x v="0"/>
    <x v="0"/>
    <x v="0"/>
    <n v="76647"/>
  </r>
  <r>
    <x v="14"/>
    <x v="36"/>
    <x v="0"/>
    <x v="0"/>
    <x v="1"/>
    <x v="1"/>
    <n v="534822"/>
  </r>
  <r>
    <x v="14"/>
    <x v="36"/>
    <x v="0"/>
    <x v="0"/>
    <x v="2"/>
    <x v="2"/>
    <n v="42645"/>
  </r>
  <r>
    <x v="14"/>
    <x v="36"/>
    <x v="0"/>
    <x v="0"/>
    <x v="3"/>
    <x v="10"/>
    <n v="-29857"/>
  </r>
  <r>
    <x v="14"/>
    <x v="36"/>
    <x v="0"/>
    <x v="0"/>
    <x v="3"/>
    <x v="11"/>
    <n v="0"/>
  </r>
  <r>
    <x v="14"/>
    <x v="36"/>
    <x v="0"/>
    <x v="0"/>
    <x v="3"/>
    <x v="12"/>
    <n v="27229"/>
  </r>
  <r>
    <x v="14"/>
    <x v="36"/>
    <x v="0"/>
    <x v="0"/>
    <x v="3"/>
    <x v="13"/>
    <n v="14103"/>
  </r>
  <r>
    <x v="14"/>
    <x v="36"/>
    <x v="0"/>
    <x v="0"/>
    <x v="3"/>
    <x v="14"/>
    <n v="-2701"/>
  </r>
  <r>
    <x v="14"/>
    <x v="36"/>
    <x v="0"/>
    <x v="0"/>
    <x v="3"/>
    <x v="15"/>
    <n v="41982"/>
  </r>
  <r>
    <x v="14"/>
    <x v="36"/>
    <x v="0"/>
    <x v="0"/>
    <x v="4"/>
    <x v="4"/>
    <n v="962313"/>
  </r>
  <r>
    <x v="14"/>
    <x v="36"/>
    <x v="0"/>
    <x v="0"/>
    <x v="5"/>
    <x v="16"/>
    <n v="0"/>
  </r>
  <r>
    <x v="14"/>
    <x v="36"/>
    <x v="0"/>
    <x v="0"/>
    <x v="5"/>
    <x v="17"/>
    <n v="0"/>
  </r>
  <r>
    <x v="14"/>
    <x v="36"/>
    <x v="0"/>
    <x v="0"/>
    <x v="5"/>
    <x v="18"/>
    <n v="0"/>
  </r>
  <r>
    <x v="14"/>
    <x v="36"/>
    <x v="0"/>
    <x v="1"/>
    <x v="6"/>
    <x v="6"/>
    <n v="139616"/>
  </r>
  <r>
    <x v="14"/>
    <x v="36"/>
    <x v="0"/>
    <x v="2"/>
    <x v="7"/>
    <x v="7"/>
    <n v="482675"/>
  </r>
  <r>
    <x v="14"/>
    <x v="36"/>
    <x v="0"/>
    <x v="2"/>
    <x v="8"/>
    <x v="19"/>
    <n v="105676"/>
  </r>
  <r>
    <x v="14"/>
    <x v="36"/>
    <x v="0"/>
    <x v="2"/>
    <x v="8"/>
    <x v="20"/>
    <n v="28258"/>
  </r>
  <r>
    <x v="14"/>
    <x v="36"/>
    <x v="0"/>
    <x v="2"/>
    <x v="8"/>
    <x v="21"/>
    <n v="854333"/>
  </r>
  <r>
    <x v="14"/>
    <x v="36"/>
    <x v="0"/>
    <x v="2"/>
    <x v="9"/>
    <x v="9"/>
    <n v="234345"/>
  </r>
  <r>
    <x v="14"/>
    <x v="36"/>
    <x v="1"/>
    <x v="0"/>
    <x v="0"/>
    <x v="0"/>
    <n v="133797"/>
  </r>
  <r>
    <x v="14"/>
    <x v="36"/>
    <x v="1"/>
    <x v="0"/>
    <x v="1"/>
    <x v="1"/>
    <n v="624627"/>
  </r>
  <r>
    <x v="14"/>
    <x v="36"/>
    <x v="1"/>
    <x v="0"/>
    <x v="2"/>
    <x v="2"/>
    <n v="44538"/>
  </r>
  <r>
    <x v="14"/>
    <x v="36"/>
    <x v="1"/>
    <x v="0"/>
    <x v="3"/>
    <x v="10"/>
    <n v="-30095"/>
  </r>
  <r>
    <x v="14"/>
    <x v="36"/>
    <x v="1"/>
    <x v="0"/>
    <x v="3"/>
    <x v="11"/>
    <n v="0"/>
  </r>
  <r>
    <x v="14"/>
    <x v="36"/>
    <x v="1"/>
    <x v="0"/>
    <x v="3"/>
    <x v="12"/>
    <n v="8187"/>
  </r>
  <r>
    <x v="14"/>
    <x v="36"/>
    <x v="1"/>
    <x v="0"/>
    <x v="3"/>
    <x v="13"/>
    <n v="7437"/>
  </r>
  <r>
    <x v="14"/>
    <x v="36"/>
    <x v="1"/>
    <x v="0"/>
    <x v="3"/>
    <x v="14"/>
    <n v="-12952"/>
  </r>
  <r>
    <x v="14"/>
    <x v="36"/>
    <x v="1"/>
    <x v="0"/>
    <x v="3"/>
    <x v="15"/>
    <n v="72011"/>
  </r>
  <r>
    <x v="14"/>
    <x v="36"/>
    <x v="1"/>
    <x v="0"/>
    <x v="4"/>
    <x v="4"/>
    <n v="1033604"/>
  </r>
  <r>
    <x v="14"/>
    <x v="36"/>
    <x v="1"/>
    <x v="0"/>
    <x v="5"/>
    <x v="16"/>
    <n v="0"/>
  </r>
  <r>
    <x v="14"/>
    <x v="36"/>
    <x v="1"/>
    <x v="0"/>
    <x v="5"/>
    <x v="17"/>
    <n v="0"/>
  </r>
  <r>
    <x v="14"/>
    <x v="36"/>
    <x v="1"/>
    <x v="0"/>
    <x v="5"/>
    <x v="18"/>
    <n v="-13666"/>
  </r>
  <r>
    <x v="14"/>
    <x v="36"/>
    <x v="1"/>
    <x v="1"/>
    <x v="6"/>
    <x v="6"/>
    <n v="249298"/>
  </r>
  <r>
    <x v="14"/>
    <x v="36"/>
    <x v="1"/>
    <x v="2"/>
    <x v="7"/>
    <x v="7"/>
    <n v="482675"/>
  </r>
  <r>
    <x v="14"/>
    <x v="36"/>
    <x v="1"/>
    <x v="2"/>
    <x v="8"/>
    <x v="19"/>
    <n v="99059"/>
  </r>
  <r>
    <x v="14"/>
    <x v="36"/>
    <x v="1"/>
    <x v="2"/>
    <x v="8"/>
    <x v="20"/>
    <n v="28258"/>
  </r>
  <r>
    <x v="14"/>
    <x v="36"/>
    <x v="1"/>
    <x v="2"/>
    <x v="8"/>
    <x v="21"/>
    <n v="854333"/>
  </r>
  <r>
    <x v="14"/>
    <x v="36"/>
    <x v="1"/>
    <x v="2"/>
    <x v="9"/>
    <x v="9"/>
    <n v="590617"/>
  </r>
  <r>
    <x v="14"/>
    <x v="37"/>
    <x v="0"/>
    <x v="0"/>
    <x v="0"/>
    <x v="0"/>
    <n v="26846"/>
  </r>
  <r>
    <x v="14"/>
    <x v="37"/>
    <x v="0"/>
    <x v="0"/>
    <x v="1"/>
    <x v="1"/>
    <n v="385541"/>
  </r>
  <r>
    <x v="14"/>
    <x v="37"/>
    <x v="0"/>
    <x v="0"/>
    <x v="2"/>
    <x v="2"/>
    <n v="0"/>
  </r>
  <r>
    <x v="14"/>
    <x v="37"/>
    <x v="0"/>
    <x v="0"/>
    <x v="3"/>
    <x v="10"/>
    <n v="-7370"/>
  </r>
  <r>
    <x v="14"/>
    <x v="37"/>
    <x v="0"/>
    <x v="0"/>
    <x v="3"/>
    <x v="11"/>
    <n v="0"/>
  </r>
  <r>
    <x v="14"/>
    <x v="37"/>
    <x v="0"/>
    <x v="0"/>
    <x v="3"/>
    <x v="12"/>
    <n v="2269"/>
  </r>
  <r>
    <x v="14"/>
    <x v="37"/>
    <x v="0"/>
    <x v="0"/>
    <x v="3"/>
    <x v="13"/>
    <n v="11418"/>
  </r>
  <r>
    <x v="14"/>
    <x v="37"/>
    <x v="0"/>
    <x v="0"/>
    <x v="3"/>
    <x v="14"/>
    <n v="721"/>
  </r>
  <r>
    <x v="14"/>
    <x v="37"/>
    <x v="0"/>
    <x v="0"/>
    <x v="3"/>
    <x v="15"/>
    <n v="0"/>
  </r>
  <r>
    <x v="14"/>
    <x v="37"/>
    <x v="0"/>
    <x v="0"/>
    <x v="4"/>
    <x v="4"/>
    <n v="476737"/>
  </r>
  <r>
    <x v="14"/>
    <x v="37"/>
    <x v="0"/>
    <x v="0"/>
    <x v="5"/>
    <x v="16"/>
    <n v="0"/>
  </r>
  <r>
    <x v="14"/>
    <x v="37"/>
    <x v="0"/>
    <x v="0"/>
    <x v="5"/>
    <x v="17"/>
    <n v="0"/>
  </r>
  <r>
    <x v="14"/>
    <x v="37"/>
    <x v="0"/>
    <x v="0"/>
    <x v="5"/>
    <x v="18"/>
    <n v="0"/>
  </r>
  <r>
    <x v="14"/>
    <x v="37"/>
    <x v="0"/>
    <x v="1"/>
    <x v="6"/>
    <x v="6"/>
    <n v="83676"/>
  </r>
  <r>
    <x v="14"/>
    <x v="37"/>
    <x v="0"/>
    <x v="2"/>
    <x v="7"/>
    <x v="7"/>
    <n v="312367"/>
  </r>
  <r>
    <x v="14"/>
    <x v="37"/>
    <x v="0"/>
    <x v="2"/>
    <x v="8"/>
    <x v="19"/>
    <n v="51771"/>
  </r>
  <r>
    <x v="14"/>
    <x v="37"/>
    <x v="0"/>
    <x v="2"/>
    <x v="8"/>
    <x v="20"/>
    <n v="0"/>
  </r>
  <r>
    <x v="14"/>
    <x v="37"/>
    <x v="0"/>
    <x v="2"/>
    <x v="8"/>
    <x v="21"/>
    <n v="457126"/>
  </r>
  <r>
    <x v="14"/>
    <x v="37"/>
    <x v="0"/>
    <x v="2"/>
    <x v="9"/>
    <x v="9"/>
    <n v="144498"/>
  </r>
  <r>
    <x v="14"/>
    <x v="37"/>
    <x v="1"/>
    <x v="0"/>
    <x v="0"/>
    <x v="0"/>
    <n v="30927"/>
  </r>
  <r>
    <x v="14"/>
    <x v="37"/>
    <x v="1"/>
    <x v="0"/>
    <x v="1"/>
    <x v="1"/>
    <n v="387860"/>
  </r>
  <r>
    <x v="14"/>
    <x v="37"/>
    <x v="1"/>
    <x v="0"/>
    <x v="2"/>
    <x v="2"/>
    <n v="0"/>
  </r>
  <r>
    <x v="14"/>
    <x v="37"/>
    <x v="1"/>
    <x v="0"/>
    <x v="3"/>
    <x v="10"/>
    <n v="-10670"/>
  </r>
  <r>
    <x v="14"/>
    <x v="37"/>
    <x v="1"/>
    <x v="0"/>
    <x v="3"/>
    <x v="11"/>
    <n v="0"/>
  </r>
  <r>
    <x v="14"/>
    <x v="37"/>
    <x v="1"/>
    <x v="0"/>
    <x v="3"/>
    <x v="12"/>
    <n v="2269"/>
  </r>
  <r>
    <x v="14"/>
    <x v="37"/>
    <x v="1"/>
    <x v="0"/>
    <x v="3"/>
    <x v="13"/>
    <n v="5544"/>
  </r>
  <r>
    <x v="14"/>
    <x v="37"/>
    <x v="1"/>
    <x v="0"/>
    <x v="3"/>
    <x v="14"/>
    <n v="721"/>
  </r>
  <r>
    <x v="14"/>
    <x v="37"/>
    <x v="1"/>
    <x v="0"/>
    <x v="3"/>
    <x v="15"/>
    <n v="0"/>
  </r>
  <r>
    <x v="14"/>
    <x v="37"/>
    <x v="1"/>
    <x v="0"/>
    <x v="4"/>
    <x v="4"/>
    <n v="476737"/>
  </r>
  <r>
    <x v="14"/>
    <x v="37"/>
    <x v="1"/>
    <x v="0"/>
    <x v="5"/>
    <x v="16"/>
    <n v="0"/>
  </r>
  <r>
    <x v="14"/>
    <x v="37"/>
    <x v="1"/>
    <x v="0"/>
    <x v="5"/>
    <x v="17"/>
    <n v="0"/>
  </r>
  <r>
    <x v="14"/>
    <x v="37"/>
    <x v="1"/>
    <x v="0"/>
    <x v="5"/>
    <x v="18"/>
    <n v="0"/>
  </r>
  <r>
    <x v="14"/>
    <x v="37"/>
    <x v="1"/>
    <x v="1"/>
    <x v="6"/>
    <x v="6"/>
    <n v="79765"/>
  </r>
  <r>
    <x v="14"/>
    <x v="37"/>
    <x v="1"/>
    <x v="2"/>
    <x v="7"/>
    <x v="7"/>
    <n v="312367"/>
  </r>
  <r>
    <x v="14"/>
    <x v="37"/>
    <x v="1"/>
    <x v="2"/>
    <x v="8"/>
    <x v="19"/>
    <n v="50438"/>
  </r>
  <r>
    <x v="14"/>
    <x v="37"/>
    <x v="1"/>
    <x v="2"/>
    <x v="8"/>
    <x v="20"/>
    <n v="0"/>
  </r>
  <r>
    <x v="14"/>
    <x v="37"/>
    <x v="1"/>
    <x v="2"/>
    <x v="8"/>
    <x v="21"/>
    <n v="457126"/>
  </r>
  <r>
    <x v="14"/>
    <x v="37"/>
    <x v="1"/>
    <x v="2"/>
    <x v="9"/>
    <x v="9"/>
    <n v="157494"/>
  </r>
  <r>
    <x v="14"/>
    <x v="38"/>
    <x v="0"/>
    <x v="0"/>
    <x v="0"/>
    <x v="0"/>
    <n v="15937"/>
  </r>
  <r>
    <x v="14"/>
    <x v="38"/>
    <x v="0"/>
    <x v="0"/>
    <x v="1"/>
    <x v="1"/>
    <n v="246318"/>
  </r>
  <r>
    <x v="14"/>
    <x v="38"/>
    <x v="0"/>
    <x v="0"/>
    <x v="2"/>
    <x v="2"/>
    <n v="0"/>
  </r>
  <r>
    <x v="14"/>
    <x v="38"/>
    <x v="0"/>
    <x v="0"/>
    <x v="3"/>
    <x v="10"/>
    <n v="-10471"/>
  </r>
  <r>
    <x v="14"/>
    <x v="38"/>
    <x v="0"/>
    <x v="0"/>
    <x v="3"/>
    <x v="11"/>
    <n v="0"/>
  </r>
  <r>
    <x v="14"/>
    <x v="38"/>
    <x v="0"/>
    <x v="0"/>
    <x v="3"/>
    <x v="12"/>
    <n v="3542"/>
  </r>
  <r>
    <x v="14"/>
    <x v="38"/>
    <x v="0"/>
    <x v="0"/>
    <x v="3"/>
    <x v="13"/>
    <n v="9048"/>
  </r>
  <r>
    <x v="14"/>
    <x v="38"/>
    <x v="0"/>
    <x v="0"/>
    <x v="3"/>
    <x v="14"/>
    <n v="0"/>
  </r>
  <r>
    <x v="14"/>
    <x v="38"/>
    <x v="0"/>
    <x v="0"/>
    <x v="3"/>
    <x v="15"/>
    <n v="0"/>
  </r>
  <r>
    <x v="14"/>
    <x v="38"/>
    <x v="0"/>
    <x v="0"/>
    <x v="4"/>
    <x v="4"/>
    <n v="258961"/>
  </r>
  <r>
    <x v="14"/>
    <x v="38"/>
    <x v="0"/>
    <x v="0"/>
    <x v="5"/>
    <x v="16"/>
    <n v="0"/>
  </r>
  <r>
    <x v="14"/>
    <x v="38"/>
    <x v="0"/>
    <x v="0"/>
    <x v="5"/>
    <x v="17"/>
    <n v="0"/>
  </r>
  <r>
    <x v="14"/>
    <x v="38"/>
    <x v="0"/>
    <x v="0"/>
    <x v="5"/>
    <x v="18"/>
    <n v="0"/>
  </r>
  <r>
    <x v="14"/>
    <x v="38"/>
    <x v="0"/>
    <x v="1"/>
    <x v="6"/>
    <x v="6"/>
    <n v="40551"/>
  </r>
  <r>
    <x v="14"/>
    <x v="38"/>
    <x v="0"/>
    <x v="2"/>
    <x v="7"/>
    <x v="7"/>
    <n v="173074"/>
  </r>
  <r>
    <x v="14"/>
    <x v="38"/>
    <x v="0"/>
    <x v="2"/>
    <x v="8"/>
    <x v="19"/>
    <n v="45207"/>
  </r>
  <r>
    <x v="14"/>
    <x v="38"/>
    <x v="0"/>
    <x v="2"/>
    <x v="8"/>
    <x v="20"/>
    <n v="2186"/>
  </r>
  <r>
    <x v="14"/>
    <x v="38"/>
    <x v="0"/>
    <x v="2"/>
    <x v="8"/>
    <x v="21"/>
    <n v="231883"/>
  </r>
  <r>
    <x v="14"/>
    <x v="38"/>
    <x v="0"/>
    <x v="2"/>
    <x v="9"/>
    <x v="9"/>
    <n v="107298"/>
  </r>
  <r>
    <x v="14"/>
    <x v="38"/>
    <x v="1"/>
    <x v="0"/>
    <x v="0"/>
    <x v="0"/>
    <n v="19378"/>
  </r>
  <r>
    <x v="14"/>
    <x v="38"/>
    <x v="1"/>
    <x v="0"/>
    <x v="1"/>
    <x v="1"/>
    <n v="254735"/>
  </r>
  <r>
    <x v="14"/>
    <x v="38"/>
    <x v="1"/>
    <x v="0"/>
    <x v="2"/>
    <x v="2"/>
    <n v="0"/>
  </r>
  <r>
    <x v="14"/>
    <x v="38"/>
    <x v="1"/>
    <x v="0"/>
    <x v="3"/>
    <x v="10"/>
    <n v="-10473"/>
  </r>
  <r>
    <x v="14"/>
    <x v="38"/>
    <x v="1"/>
    <x v="0"/>
    <x v="3"/>
    <x v="11"/>
    <n v="0"/>
  </r>
  <r>
    <x v="14"/>
    <x v="38"/>
    <x v="1"/>
    <x v="0"/>
    <x v="3"/>
    <x v="12"/>
    <n v="3542"/>
  </r>
  <r>
    <x v="14"/>
    <x v="38"/>
    <x v="1"/>
    <x v="0"/>
    <x v="3"/>
    <x v="13"/>
    <n v="1927"/>
  </r>
  <r>
    <x v="14"/>
    <x v="38"/>
    <x v="1"/>
    <x v="0"/>
    <x v="3"/>
    <x v="14"/>
    <n v="0"/>
  </r>
  <r>
    <x v="14"/>
    <x v="38"/>
    <x v="1"/>
    <x v="0"/>
    <x v="3"/>
    <x v="15"/>
    <n v="0"/>
  </r>
  <r>
    <x v="14"/>
    <x v="38"/>
    <x v="1"/>
    <x v="0"/>
    <x v="4"/>
    <x v="4"/>
    <n v="258961"/>
  </r>
  <r>
    <x v="14"/>
    <x v="38"/>
    <x v="1"/>
    <x v="0"/>
    <x v="5"/>
    <x v="16"/>
    <n v="0"/>
  </r>
  <r>
    <x v="14"/>
    <x v="38"/>
    <x v="1"/>
    <x v="0"/>
    <x v="5"/>
    <x v="17"/>
    <n v="0"/>
  </r>
  <r>
    <x v="14"/>
    <x v="38"/>
    <x v="1"/>
    <x v="0"/>
    <x v="5"/>
    <x v="18"/>
    <n v="0"/>
  </r>
  <r>
    <x v="14"/>
    <x v="38"/>
    <x v="1"/>
    <x v="1"/>
    <x v="6"/>
    <x v="6"/>
    <n v="32757"/>
  </r>
  <r>
    <x v="14"/>
    <x v="38"/>
    <x v="1"/>
    <x v="2"/>
    <x v="7"/>
    <x v="7"/>
    <n v="173074"/>
  </r>
  <r>
    <x v="14"/>
    <x v="38"/>
    <x v="1"/>
    <x v="2"/>
    <x v="8"/>
    <x v="19"/>
    <n v="45207"/>
  </r>
  <r>
    <x v="14"/>
    <x v="38"/>
    <x v="1"/>
    <x v="2"/>
    <x v="8"/>
    <x v="20"/>
    <n v="2186"/>
  </r>
  <r>
    <x v="14"/>
    <x v="38"/>
    <x v="1"/>
    <x v="2"/>
    <x v="8"/>
    <x v="21"/>
    <n v="231883"/>
  </r>
  <r>
    <x v="14"/>
    <x v="38"/>
    <x v="1"/>
    <x v="2"/>
    <x v="9"/>
    <x v="9"/>
    <n v="118485"/>
  </r>
  <r>
    <x v="14"/>
    <x v="39"/>
    <x v="0"/>
    <x v="0"/>
    <x v="0"/>
    <x v="0"/>
    <n v="19696"/>
  </r>
  <r>
    <x v="14"/>
    <x v="39"/>
    <x v="0"/>
    <x v="0"/>
    <x v="1"/>
    <x v="1"/>
    <n v="144704"/>
  </r>
  <r>
    <x v="14"/>
    <x v="39"/>
    <x v="0"/>
    <x v="0"/>
    <x v="2"/>
    <x v="2"/>
    <n v="0"/>
  </r>
  <r>
    <x v="14"/>
    <x v="39"/>
    <x v="0"/>
    <x v="0"/>
    <x v="3"/>
    <x v="10"/>
    <n v="-850"/>
  </r>
  <r>
    <x v="14"/>
    <x v="39"/>
    <x v="0"/>
    <x v="0"/>
    <x v="3"/>
    <x v="11"/>
    <n v="0"/>
  </r>
  <r>
    <x v="14"/>
    <x v="39"/>
    <x v="0"/>
    <x v="0"/>
    <x v="3"/>
    <x v="12"/>
    <n v="2452"/>
  </r>
  <r>
    <x v="14"/>
    <x v="39"/>
    <x v="0"/>
    <x v="0"/>
    <x v="3"/>
    <x v="13"/>
    <n v="2661"/>
  </r>
  <r>
    <x v="14"/>
    <x v="39"/>
    <x v="0"/>
    <x v="0"/>
    <x v="3"/>
    <x v="14"/>
    <n v="0"/>
  </r>
  <r>
    <x v="14"/>
    <x v="39"/>
    <x v="0"/>
    <x v="0"/>
    <x v="3"/>
    <x v="15"/>
    <n v="-726"/>
  </r>
  <r>
    <x v="14"/>
    <x v="39"/>
    <x v="0"/>
    <x v="0"/>
    <x v="4"/>
    <x v="4"/>
    <n v="185617"/>
  </r>
  <r>
    <x v="14"/>
    <x v="39"/>
    <x v="0"/>
    <x v="0"/>
    <x v="5"/>
    <x v="16"/>
    <n v="0"/>
  </r>
  <r>
    <x v="14"/>
    <x v="39"/>
    <x v="0"/>
    <x v="0"/>
    <x v="5"/>
    <x v="17"/>
    <n v="0"/>
  </r>
  <r>
    <x v="14"/>
    <x v="39"/>
    <x v="0"/>
    <x v="0"/>
    <x v="5"/>
    <x v="18"/>
    <n v="0"/>
  </r>
  <r>
    <x v="14"/>
    <x v="39"/>
    <x v="0"/>
    <x v="1"/>
    <x v="6"/>
    <x v="6"/>
    <n v="19946"/>
  </r>
  <r>
    <x v="14"/>
    <x v="39"/>
    <x v="0"/>
    <x v="2"/>
    <x v="7"/>
    <x v="7"/>
    <n v="81418"/>
  </r>
  <r>
    <x v="14"/>
    <x v="39"/>
    <x v="0"/>
    <x v="2"/>
    <x v="8"/>
    <x v="19"/>
    <n v="27609"/>
  </r>
  <r>
    <x v="14"/>
    <x v="39"/>
    <x v="0"/>
    <x v="2"/>
    <x v="8"/>
    <x v="20"/>
    <n v="2495"/>
  </r>
  <r>
    <x v="14"/>
    <x v="39"/>
    <x v="0"/>
    <x v="2"/>
    <x v="8"/>
    <x v="21"/>
    <n v="226770"/>
  </r>
  <r>
    <x v="14"/>
    <x v="39"/>
    <x v="0"/>
    <x v="2"/>
    <x v="9"/>
    <x v="9"/>
    <n v="28134"/>
  </r>
  <r>
    <x v="14"/>
    <x v="39"/>
    <x v="1"/>
    <x v="0"/>
    <x v="0"/>
    <x v="0"/>
    <n v="20179"/>
  </r>
  <r>
    <x v="14"/>
    <x v="39"/>
    <x v="1"/>
    <x v="0"/>
    <x v="1"/>
    <x v="1"/>
    <n v="145367"/>
  </r>
  <r>
    <x v="14"/>
    <x v="39"/>
    <x v="1"/>
    <x v="0"/>
    <x v="2"/>
    <x v="2"/>
    <n v="0"/>
  </r>
  <r>
    <x v="14"/>
    <x v="39"/>
    <x v="1"/>
    <x v="0"/>
    <x v="3"/>
    <x v="10"/>
    <n v="-1241"/>
  </r>
  <r>
    <x v="14"/>
    <x v="39"/>
    <x v="1"/>
    <x v="0"/>
    <x v="3"/>
    <x v="11"/>
    <n v="0"/>
  </r>
  <r>
    <x v="14"/>
    <x v="39"/>
    <x v="1"/>
    <x v="0"/>
    <x v="3"/>
    <x v="12"/>
    <n v="2452"/>
  </r>
  <r>
    <x v="14"/>
    <x v="39"/>
    <x v="1"/>
    <x v="0"/>
    <x v="3"/>
    <x v="13"/>
    <n v="2661"/>
  </r>
  <r>
    <x v="14"/>
    <x v="39"/>
    <x v="1"/>
    <x v="0"/>
    <x v="3"/>
    <x v="14"/>
    <n v="0"/>
  </r>
  <r>
    <x v="14"/>
    <x v="39"/>
    <x v="1"/>
    <x v="0"/>
    <x v="3"/>
    <x v="15"/>
    <n v="-726"/>
  </r>
  <r>
    <x v="14"/>
    <x v="39"/>
    <x v="1"/>
    <x v="0"/>
    <x v="4"/>
    <x v="4"/>
    <n v="185617"/>
  </r>
  <r>
    <x v="14"/>
    <x v="39"/>
    <x v="1"/>
    <x v="0"/>
    <x v="5"/>
    <x v="16"/>
    <n v="0"/>
  </r>
  <r>
    <x v="14"/>
    <x v="39"/>
    <x v="1"/>
    <x v="0"/>
    <x v="5"/>
    <x v="17"/>
    <n v="0"/>
  </r>
  <r>
    <x v="14"/>
    <x v="39"/>
    <x v="1"/>
    <x v="0"/>
    <x v="5"/>
    <x v="18"/>
    <n v="0"/>
  </r>
  <r>
    <x v="14"/>
    <x v="39"/>
    <x v="1"/>
    <x v="1"/>
    <x v="6"/>
    <x v="6"/>
    <n v="22069"/>
  </r>
  <r>
    <x v="14"/>
    <x v="39"/>
    <x v="1"/>
    <x v="2"/>
    <x v="7"/>
    <x v="7"/>
    <n v="81418"/>
  </r>
  <r>
    <x v="14"/>
    <x v="39"/>
    <x v="1"/>
    <x v="2"/>
    <x v="8"/>
    <x v="19"/>
    <n v="27435"/>
  </r>
  <r>
    <x v="14"/>
    <x v="39"/>
    <x v="1"/>
    <x v="2"/>
    <x v="8"/>
    <x v="20"/>
    <n v="2495"/>
  </r>
  <r>
    <x v="14"/>
    <x v="39"/>
    <x v="1"/>
    <x v="2"/>
    <x v="8"/>
    <x v="21"/>
    <n v="226770"/>
  </r>
  <r>
    <x v="14"/>
    <x v="39"/>
    <x v="1"/>
    <x v="2"/>
    <x v="9"/>
    <x v="9"/>
    <n v="31968"/>
  </r>
  <r>
    <x v="14"/>
    <x v="40"/>
    <x v="0"/>
    <x v="0"/>
    <x v="0"/>
    <x v="0"/>
    <n v="17883"/>
  </r>
  <r>
    <x v="14"/>
    <x v="40"/>
    <x v="0"/>
    <x v="0"/>
    <x v="1"/>
    <x v="1"/>
    <n v="138365"/>
  </r>
  <r>
    <x v="14"/>
    <x v="40"/>
    <x v="0"/>
    <x v="0"/>
    <x v="2"/>
    <x v="2"/>
    <n v="9354"/>
  </r>
  <r>
    <x v="14"/>
    <x v="40"/>
    <x v="0"/>
    <x v="0"/>
    <x v="3"/>
    <x v="10"/>
    <n v="-3420"/>
  </r>
  <r>
    <x v="14"/>
    <x v="40"/>
    <x v="0"/>
    <x v="0"/>
    <x v="3"/>
    <x v="11"/>
    <n v="0"/>
  </r>
  <r>
    <x v="14"/>
    <x v="40"/>
    <x v="0"/>
    <x v="0"/>
    <x v="3"/>
    <x v="12"/>
    <n v="10414"/>
  </r>
  <r>
    <x v="14"/>
    <x v="40"/>
    <x v="0"/>
    <x v="0"/>
    <x v="3"/>
    <x v="13"/>
    <n v="186"/>
  </r>
  <r>
    <x v="14"/>
    <x v="40"/>
    <x v="0"/>
    <x v="0"/>
    <x v="3"/>
    <x v="14"/>
    <n v="0"/>
  </r>
  <r>
    <x v="14"/>
    <x v="40"/>
    <x v="0"/>
    <x v="0"/>
    <x v="3"/>
    <x v="15"/>
    <n v="-444"/>
  </r>
  <r>
    <x v="14"/>
    <x v="40"/>
    <x v="0"/>
    <x v="0"/>
    <x v="4"/>
    <x v="4"/>
    <n v="192852"/>
  </r>
  <r>
    <x v="14"/>
    <x v="40"/>
    <x v="0"/>
    <x v="0"/>
    <x v="5"/>
    <x v="16"/>
    <n v="0"/>
  </r>
  <r>
    <x v="14"/>
    <x v="40"/>
    <x v="0"/>
    <x v="0"/>
    <x v="5"/>
    <x v="17"/>
    <n v="0"/>
  </r>
  <r>
    <x v="14"/>
    <x v="40"/>
    <x v="0"/>
    <x v="0"/>
    <x v="5"/>
    <x v="18"/>
    <n v="0"/>
  </r>
  <r>
    <x v="14"/>
    <x v="40"/>
    <x v="0"/>
    <x v="1"/>
    <x v="6"/>
    <x v="6"/>
    <n v="4752"/>
  </r>
  <r>
    <x v="14"/>
    <x v="40"/>
    <x v="0"/>
    <x v="2"/>
    <x v="7"/>
    <x v="7"/>
    <n v="108961"/>
  </r>
  <r>
    <x v="14"/>
    <x v="40"/>
    <x v="0"/>
    <x v="2"/>
    <x v="8"/>
    <x v="19"/>
    <n v="18796"/>
  </r>
  <r>
    <x v="14"/>
    <x v="40"/>
    <x v="0"/>
    <x v="2"/>
    <x v="8"/>
    <x v="20"/>
    <n v="2062"/>
  </r>
  <r>
    <x v="14"/>
    <x v="40"/>
    <x v="0"/>
    <x v="2"/>
    <x v="8"/>
    <x v="21"/>
    <n v="176745"/>
  </r>
  <r>
    <x v="14"/>
    <x v="40"/>
    <x v="0"/>
    <x v="2"/>
    <x v="9"/>
    <x v="9"/>
    <n v="49906"/>
  </r>
  <r>
    <x v="14"/>
    <x v="40"/>
    <x v="1"/>
    <x v="0"/>
    <x v="0"/>
    <x v="0"/>
    <n v="23882"/>
  </r>
  <r>
    <x v="14"/>
    <x v="40"/>
    <x v="1"/>
    <x v="0"/>
    <x v="1"/>
    <x v="1"/>
    <n v="147988"/>
  </r>
  <r>
    <x v="14"/>
    <x v="40"/>
    <x v="1"/>
    <x v="0"/>
    <x v="2"/>
    <x v="2"/>
    <n v="9354"/>
  </r>
  <r>
    <x v="14"/>
    <x v="40"/>
    <x v="1"/>
    <x v="0"/>
    <x v="3"/>
    <x v="10"/>
    <n v="-9997"/>
  </r>
  <r>
    <x v="14"/>
    <x v="40"/>
    <x v="1"/>
    <x v="0"/>
    <x v="3"/>
    <x v="11"/>
    <n v="0"/>
  </r>
  <r>
    <x v="14"/>
    <x v="40"/>
    <x v="1"/>
    <x v="0"/>
    <x v="3"/>
    <x v="12"/>
    <n v="10414"/>
  </r>
  <r>
    <x v="14"/>
    <x v="40"/>
    <x v="1"/>
    <x v="0"/>
    <x v="3"/>
    <x v="13"/>
    <n v="-1246"/>
  </r>
  <r>
    <x v="14"/>
    <x v="40"/>
    <x v="1"/>
    <x v="0"/>
    <x v="3"/>
    <x v="14"/>
    <n v="0"/>
  </r>
  <r>
    <x v="14"/>
    <x v="40"/>
    <x v="1"/>
    <x v="0"/>
    <x v="3"/>
    <x v="15"/>
    <n v="-444"/>
  </r>
  <r>
    <x v="14"/>
    <x v="40"/>
    <x v="1"/>
    <x v="0"/>
    <x v="4"/>
    <x v="4"/>
    <n v="267317"/>
  </r>
  <r>
    <x v="14"/>
    <x v="40"/>
    <x v="1"/>
    <x v="0"/>
    <x v="5"/>
    <x v="16"/>
    <n v="0"/>
  </r>
  <r>
    <x v="14"/>
    <x v="40"/>
    <x v="1"/>
    <x v="0"/>
    <x v="5"/>
    <x v="17"/>
    <n v="0"/>
  </r>
  <r>
    <x v="14"/>
    <x v="40"/>
    <x v="1"/>
    <x v="0"/>
    <x v="5"/>
    <x v="18"/>
    <n v="0"/>
  </r>
  <r>
    <x v="14"/>
    <x v="40"/>
    <x v="1"/>
    <x v="1"/>
    <x v="6"/>
    <x v="6"/>
    <n v="21407"/>
  </r>
  <r>
    <x v="14"/>
    <x v="40"/>
    <x v="1"/>
    <x v="2"/>
    <x v="7"/>
    <x v="7"/>
    <n v="108961"/>
  </r>
  <r>
    <x v="14"/>
    <x v="40"/>
    <x v="1"/>
    <x v="2"/>
    <x v="8"/>
    <x v="19"/>
    <n v="17085"/>
  </r>
  <r>
    <x v="14"/>
    <x v="40"/>
    <x v="1"/>
    <x v="2"/>
    <x v="8"/>
    <x v="20"/>
    <n v="2062"/>
  </r>
  <r>
    <x v="14"/>
    <x v="40"/>
    <x v="1"/>
    <x v="2"/>
    <x v="8"/>
    <x v="21"/>
    <n v="176745"/>
  </r>
  <r>
    <x v="14"/>
    <x v="40"/>
    <x v="1"/>
    <x v="2"/>
    <x v="9"/>
    <x v="9"/>
    <n v="166368"/>
  </r>
  <r>
    <x v="14"/>
    <x v="41"/>
    <x v="0"/>
    <x v="0"/>
    <x v="0"/>
    <x v="0"/>
    <n v="666"/>
  </r>
  <r>
    <x v="14"/>
    <x v="41"/>
    <x v="0"/>
    <x v="0"/>
    <x v="1"/>
    <x v="1"/>
    <n v="16662"/>
  </r>
  <r>
    <x v="14"/>
    <x v="41"/>
    <x v="0"/>
    <x v="0"/>
    <x v="2"/>
    <x v="2"/>
    <n v="0"/>
  </r>
  <r>
    <x v="14"/>
    <x v="41"/>
    <x v="0"/>
    <x v="0"/>
    <x v="3"/>
    <x v="10"/>
    <n v="0"/>
  </r>
  <r>
    <x v="14"/>
    <x v="41"/>
    <x v="0"/>
    <x v="0"/>
    <x v="3"/>
    <x v="11"/>
    <n v="0"/>
  </r>
  <r>
    <x v="14"/>
    <x v="41"/>
    <x v="0"/>
    <x v="0"/>
    <x v="3"/>
    <x v="12"/>
    <n v="0"/>
  </r>
  <r>
    <x v="14"/>
    <x v="41"/>
    <x v="0"/>
    <x v="0"/>
    <x v="3"/>
    <x v="13"/>
    <n v="778"/>
  </r>
  <r>
    <x v="14"/>
    <x v="41"/>
    <x v="0"/>
    <x v="0"/>
    <x v="3"/>
    <x v="14"/>
    <n v="0"/>
  </r>
  <r>
    <x v="14"/>
    <x v="41"/>
    <x v="0"/>
    <x v="0"/>
    <x v="3"/>
    <x v="15"/>
    <n v="0"/>
  </r>
  <r>
    <x v="14"/>
    <x v="41"/>
    <x v="0"/>
    <x v="0"/>
    <x v="4"/>
    <x v="4"/>
    <n v="4651"/>
  </r>
  <r>
    <x v="14"/>
    <x v="41"/>
    <x v="0"/>
    <x v="0"/>
    <x v="5"/>
    <x v="16"/>
    <n v="0"/>
  </r>
  <r>
    <x v="14"/>
    <x v="41"/>
    <x v="0"/>
    <x v="0"/>
    <x v="5"/>
    <x v="17"/>
    <n v="0"/>
  </r>
  <r>
    <x v="14"/>
    <x v="41"/>
    <x v="0"/>
    <x v="0"/>
    <x v="5"/>
    <x v="18"/>
    <n v="0"/>
  </r>
  <r>
    <x v="14"/>
    <x v="41"/>
    <x v="0"/>
    <x v="1"/>
    <x v="6"/>
    <x v="6"/>
    <n v="15974"/>
  </r>
  <r>
    <x v="14"/>
    <x v="41"/>
    <x v="0"/>
    <x v="2"/>
    <x v="7"/>
    <x v="7"/>
    <n v="6705"/>
  </r>
  <r>
    <x v="14"/>
    <x v="41"/>
    <x v="0"/>
    <x v="2"/>
    <x v="8"/>
    <x v="19"/>
    <n v="2567"/>
  </r>
  <r>
    <x v="14"/>
    <x v="41"/>
    <x v="0"/>
    <x v="2"/>
    <x v="8"/>
    <x v="20"/>
    <n v="0"/>
  </r>
  <r>
    <x v="14"/>
    <x v="41"/>
    <x v="0"/>
    <x v="2"/>
    <x v="8"/>
    <x v="21"/>
    <n v="27547"/>
  </r>
  <r>
    <x v="14"/>
    <x v="41"/>
    <x v="0"/>
    <x v="2"/>
    <x v="9"/>
    <x v="9"/>
    <n v="356"/>
  </r>
  <r>
    <x v="14"/>
    <x v="41"/>
    <x v="1"/>
    <x v="0"/>
    <x v="0"/>
    <x v="0"/>
    <n v="666"/>
  </r>
  <r>
    <x v="14"/>
    <x v="41"/>
    <x v="1"/>
    <x v="0"/>
    <x v="1"/>
    <x v="1"/>
    <n v="16662"/>
  </r>
  <r>
    <x v="14"/>
    <x v="41"/>
    <x v="1"/>
    <x v="0"/>
    <x v="2"/>
    <x v="2"/>
    <n v="0"/>
  </r>
  <r>
    <x v="14"/>
    <x v="41"/>
    <x v="1"/>
    <x v="0"/>
    <x v="3"/>
    <x v="10"/>
    <n v="0"/>
  </r>
  <r>
    <x v="14"/>
    <x v="41"/>
    <x v="1"/>
    <x v="0"/>
    <x v="3"/>
    <x v="11"/>
    <n v="0"/>
  </r>
  <r>
    <x v="14"/>
    <x v="41"/>
    <x v="1"/>
    <x v="0"/>
    <x v="3"/>
    <x v="12"/>
    <n v="0"/>
  </r>
  <r>
    <x v="14"/>
    <x v="41"/>
    <x v="1"/>
    <x v="0"/>
    <x v="3"/>
    <x v="13"/>
    <n v="778"/>
  </r>
  <r>
    <x v="14"/>
    <x v="41"/>
    <x v="1"/>
    <x v="0"/>
    <x v="3"/>
    <x v="14"/>
    <n v="0"/>
  </r>
  <r>
    <x v="14"/>
    <x v="41"/>
    <x v="1"/>
    <x v="0"/>
    <x v="3"/>
    <x v="15"/>
    <n v="0"/>
  </r>
  <r>
    <x v="14"/>
    <x v="41"/>
    <x v="1"/>
    <x v="0"/>
    <x v="4"/>
    <x v="4"/>
    <n v="4651"/>
  </r>
  <r>
    <x v="14"/>
    <x v="41"/>
    <x v="1"/>
    <x v="0"/>
    <x v="5"/>
    <x v="16"/>
    <n v="0"/>
  </r>
  <r>
    <x v="14"/>
    <x v="41"/>
    <x v="1"/>
    <x v="0"/>
    <x v="5"/>
    <x v="17"/>
    <n v="0"/>
  </r>
  <r>
    <x v="14"/>
    <x v="41"/>
    <x v="1"/>
    <x v="0"/>
    <x v="5"/>
    <x v="18"/>
    <n v="0"/>
  </r>
  <r>
    <x v="14"/>
    <x v="41"/>
    <x v="1"/>
    <x v="1"/>
    <x v="6"/>
    <x v="6"/>
    <n v="15974"/>
  </r>
  <r>
    <x v="14"/>
    <x v="41"/>
    <x v="1"/>
    <x v="2"/>
    <x v="7"/>
    <x v="7"/>
    <n v="6705"/>
  </r>
  <r>
    <x v="14"/>
    <x v="41"/>
    <x v="1"/>
    <x v="2"/>
    <x v="8"/>
    <x v="19"/>
    <n v="2567"/>
  </r>
  <r>
    <x v="14"/>
    <x v="41"/>
    <x v="1"/>
    <x v="2"/>
    <x v="8"/>
    <x v="20"/>
    <n v="0"/>
  </r>
  <r>
    <x v="14"/>
    <x v="41"/>
    <x v="1"/>
    <x v="2"/>
    <x v="8"/>
    <x v="21"/>
    <n v="27547"/>
  </r>
  <r>
    <x v="14"/>
    <x v="41"/>
    <x v="1"/>
    <x v="2"/>
    <x v="9"/>
    <x v="9"/>
    <n v="356"/>
  </r>
  <r>
    <x v="14"/>
    <x v="42"/>
    <x v="0"/>
    <x v="0"/>
    <x v="0"/>
    <x v="0"/>
    <n v="36191"/>
  </r>
  <r>
    <x v="14"/>
    <x v="42"/>
    <x v="0"/>
    <x v="0"/>
    <x v="1"/>
    <x v="1"/>
    <n v="545860"/>
  </r>
  <r>
    <x v="14"/>
    <x v="42"/>
    <x v="0"/>
    <x v="0"/>
    <x v="2"/>
    <x v="2"/>
    <n v="9486"/>
  </r>
  <r>
    <x v="14"/>
    <x v="42"/>
    <x v="0"/>
    <x v="0"/>
    <x v="3"/>
    <x v="10"/>
    <n v="-23321"/>
  </r>
  <r>
    <x v="14"/>
    <x v="42"/>
    <x v="0"/>
    <x v="0"/>
    <x v="3"/>
    <x v="11"/>
    <n v="0"/>
  </r>
  <r>
    <x v="14"/>
    <x v="42"/>
    <x v="0"/>
    <x v="0"/>
    <x v="3"/>
    <x v="12"/>
    <n v="8505"/>
  </r>
  <r>
    <x v="14"/>
    <x v="42"/>
    <x v="0"/>
    <x v="0"/>
    <x v="3"/>
    <x v="13"/>
    <n v="2997"/>
  </r>
  <r>
    <x v="14"/>
    <x v="42"/>
    <x v="0"/>
    <x v="0"/>
    <x v="3"/>
    <x v="14"/>
    <n v="0"/>
  </r>
  <r>
    <x v="14"/>
    <x v="42"/>
    <x v="0"/>
    <x v="0"/>
    <x v="3"/>
    <x v="15"/>
    <n v="0"/>
  </r>
  <r>
    <x v="14"/>
    <x v="42"/>
    <x v="0"/>
    <x v="0"/>
    <x v="4"/>
    <x v="4"/>
    <n v="723369"/>
  </r>
  <r>
    <x v="14"/>
    <x v="42"/>
    <x v="0"/>
    <x v="0"/>
    <x v="5"/>
    <x v="16"/>
    <n v="0"/>
  </r>
  <r>
    <x v="14"/>
    <x v="42"/>
    <x v="0"/>
    <x v="0"/>
    <x v="5"/>
    <x v="17"/>
    <n v="0"/>
  </r>
  <r>
    <x v="14"/>
    <x v="42"/>
    <x v="0"/>
    <x v="0"/>
    <x v="5"/>
    <x v="18"/>
    <n v="0"/>
  </r>
  <r>
    <x v="14"/>
    <x v="42"/>
    <x v="0"/>
    <x v="1"/>
    <x v="6"/>
    <x v="6"/>
    <n v="85019"/>
  </r>
  <r>
    <x v="14"/>
    <x v="42"/>
    <x v="0"/>
    <x v="2"/>
    <x v="7"/>
    <x v="7"/>
    <n v="359740"/>
  </r>
  <r>
    <x v="14"/>
    <x v="42"/>
    <x v="0"/>
    <x v="2"/>
    <x v="8"/>
    <x v="19"/>
    <n v="164888"/>
  </r>
  <r>
    <x v="14"/>
    <x v="42"/>
    <x v="0"/>
    <x v="2"/>
    <x v="8"/>
    <x v="20"/>
    <n v="27725"/>
  </r>
  <r>
    <x v="14"/>
    <x v="42"/>
    <x v="0"/>
    <x v="2"/>
    <x v="8"/>
    <x v="21"/>
    <n v="618208"/>
  </r>
  <r>
    <x v="14"/>
    <x v="42"/>
    <x v="0"/>
    <x v="2"/>
    <x v="9"/>
    <x v="9"/>
    <n v="241183"/>
  </r>
  <r>
    <x v="14"/>
    <x v="42"/>
    <x v="1"/>
    <x v="0"/>
    <x v="0"/>
    <x v="0"/>
    <n v="53193"/>
  </r>
  <r>
    <x v="14"/>
    <x v="42"/>
    <x v="1"/>
    <x v="0"/>
    <x v="1"/>
    <x v="1"/>
    <n v="564518"/>
  </r>
  <r>
    <x v="14"/>
    <x v="42"/>
    <x v="1"/>
    <x v="0"/>
    <x v="2"/>
    <x v="2"/>
    <n v="9486"/>
  </r>
  <r>
    <x v="14"/>
    <x v="42"/>
    <x v="1"/>
    <x v="0"/>
    <x v="3"/>
    <x v="10"/>
    <n v="-36604"/>
  </r>
  <r>
    <x v="14"/>
    <x v="42"/>
    <x v="1"/>
    <x v="0"/>
    <x v="3"/>
    <x v="11"/>
    <n v="0"/>
  </r>
  <r>
    <x v="14"/>
    <x v="42"/>
    <x v="1"/>
    <x v="0"/>
    <x v="3"/>
    <x v="12"/>
    <n v="8505"/>
  </r>
  <r>
    <x v="14"/>
    <x v="42"/>
    <x v="1"/>
    <x v="0"/>
    <x v="3"/>
    <x v="13"/>
    <n v="1936"/>
  </r>
  <r>
    <x v="14"/>
    <x v="42"/>
    <x v="1"/>
    <x v="0"/>
    <x v="3"/>
    <x v="14"/>
    <n v="0"/>
  </r>
  <r>
    <x v="14"/>
    <x v="42"/>
    <x v="1"/>
    <x v="0"/>
    <x v="3"/>
    <x v="15"/>
    <n v="0"/>
  </r>
  <r>
    <x v="14"/>
    <x v="42"/>
    <x v="1"/>
    <x v="0"/>
    <x v="4"/>
    <x v="4"/>
    <n v="726270"/>
  </r>
  <r>
    <x v="14"/>
    <x v="42"/>
    <x v="1"/>
    <x v="0"/>
    <x v="5"/>
    <x v="16"/>
    <n v="-415"/>
  </r>
  <r>
    <x v="14"/>
    <x v="42"/>
    <x v="1"/>
    <x v="0"/>
    <x v="5"/>
    <x v="17"/>
    <n v="0"/>
  </r>
  <r>
    <x v="14"/>
    <x v="42"/>
    <x v="1"/>
    <x v="0"/>
    <x v="5"/>
    <x v="18"/>
    <n v="-5594"/>
  </r>
  <r>
    <x v="14"/>
    <x v="42"/>
    <x v="1"/>
    <x v="1"/>
    <x v="6"/>
    <x v="6"/>
    <n v="97730"/>
  </r>
  <r>
    <x v="14"/>
    <x v="42"/>
    <x v="1"/>
    <x v="2"/>
    <x v="7"/>
    <x v="7"/>
    <n v="359740"/>
  </r>
  <r>
    <x v="14"/>
    <x v="42"/>
    <x v="1"/>
    <x v="2"/>
    <x v="8"/>
    <x v="19"/>
    <n v="162512"/>
  </r>
  <r>
    <x v="14"/>
    <x v="42"/>
    <x v="1"/>
    <x v="2"/>
    <x v="8"/>
    <x v="20"/>
    <n v="27725"/>
  </r>
  <r>
    <x v="14"/>
    <x v="42"/>
    <x v="1"/>
    <x v="2"/>
    <x v="8"/>
    <x v="21"/>
    <n v="618208"/>
  </r>
  <r>
    <x v="14"/>
    <x v="42"/>
    <x v="1"/>
    <x v="2"/>
    <x v="9"/>
    <x v="9"/>
    <n v="315184"/>
  </r>
  <r>
    <x v="14"/>
    <x v="43"/>
    <x v="0"/>
    <x v="0"/>
    <x v="0"/>
    <x v="0"/>
    <n v="39404"/>
  </r>
  <r>
    <x v="14"/>
    <x v="43"/>
    <x v="0"/>
    <x v="0"/>
    <x v="1"/>
    <x v="1"/>
    <n v="284360"/>
  </r>
  <r>
    <x v="14"/>
    <x v="43"/>
    <x v="0"/>
    <x v="0"/>
    <x v="2"/>
    <x v="2"/>
    <n v="4402"/>
  </r>
  <r>
    <x v="14"/>
    <x v="43"/>
    <x v="0"/>
    <x v="0"/>
    <x v="3"/>
    <x v="10"/>
    <n v="-31290"/>
  </r>
  <r>
    <x v="14"/>
    <x v="43"/>
    <x v="0"/>
    <x v="0"/>
    <x v="3"/>
    <x v="11"/>
    <n v="0"/>
  </r>
  <r>
    <x v="14"/>
    <x v="43"/>
    <x v="0"/>
    <x v="0"/>
    <x v="3"/>
    <x v="12"/>
    <n v="2809"/>
  </r>
  <r>
    <x v="14"/>
    <x v="43"/>
    <x v="0"/>
    <x v="0"/>
    <x v="3"/>
    <x v="13"/>
    <n v="2249"/>
  </r>
  <r>
    <x v="14"/>
    <x v="43"/>
    <x v="0"/>
    <x v="0"/>
    <x v="3"/>
    <x v="14"/>
    <n v="0"/>
  </r>
  <r>
    <x v="14"/>
    <x v="43"/>
    <x v="0"/>
    <x v="0"/>
    <x v="3"/>
    <x v="15"/>
    <n v="0"/>
  </r>
  <r>
    <x v="14"/>
    <x v="43"/>
    <x v="0"/>
    <x v="0"/>
    <x v="4"/>
    <x v="4"/>
    <n v="309856"/>
  </r>
  <r>
    <x v="14"/>
    <x v="43"/>
    <x v="0"/>
    <x v="0"/>
    <x v="5"/>
    <x v="16"/>
    <n v="0"/>
  </r>
  <r>
    <x v="14"/>
    <x v="43"/>
    <x v="0"/>
    <x v="0"/>
    <x v="5"/>
    <x v="17"/>
    <n v="0"/>
  </r>
  <r>
    <x v="14"/>
    <x v="43"/>
    <x v="0"/>
    <x v="0"/>
    <x v="5"/>
    <x v="18"/>
    <n v="0"/>
  </r>
  <r>
    <x v="14"/>
    <x v="43"/>
    <x v="0"/>
    <x v="1"/>
    <x v="6"/>
    <x v="6"/>
    <n v="54916"/>
  </r>
  <r>
    <x v="14"/>
    <x v="43"/>
    <x v="0"/>
    <x v="2"/>
    <x v="7"/>
    <x v="7"/>
    <n v="244544"/>
  </r>
  <r>
    <x v="14"/>
    <x v="43"/>
    <x v="0"/>
    <x v="2"/>
    <x v="8"/>
    <x v="19"/>
    <n v="32141"/>
  </r>
  <r>
    <x v="14"/>
    <x v="43"/>
    <x v="0"/>
    <x v="2"/>
    <x v="8"/>
    <x v="20"/>
    <n v="5716"/>
  </r>
  <r>
    <x v="14"/>
    <x v="43"/>
    <x v="0"/>
    <x v="2"/>
    <x v="8"/>
    <x v="21"/>
    <n v="265042"/>
  </r>
  <r>
    <x v="14"/>
    <x v="43"/>
    <x v="0"/>
    <x v="2"/>
    <x v="9"/>
    <x v="9"/>
    <n v="171727"/>
  </r>
  <r>
    <x v="14"/>
    <x v="43"/>
    <x v="1"/>
    <x v="0"/>
    <x v="0"/>
    <x v="0"/>
    <n v="59127"/>
  </r>
  <r>
    <x v="14"/>
    <x v="43"/>
    <x v="1"/>
    <x v="0"/>
    <x v="1"/>
    <x v="1"/>
    <n v="329314"/>
  </r>
  <r>
    <x v="14"/>
    <x v="43"/>
    <x v="1"/>
    <x v="0"/>
    <x v="2"/>
    <x v="2"/>
    <n v="4402"/>
  </r>
  <r>
    <x v="14"/>
    <x v="43"/>
    <x v="1"/>
    <x v="0"/>
    <x v="3"/>
    <x v="10"/>
    <n v="-39679"/>
  </r>
  <r>
    <x v="14"/>
    <x v="43"/>
    <x v="1"/>
    <x v="0"/>
    <x v="3"/>
    <x v="11"/>
    <n v="0"/>
  </r>
  <r>
    <x v="14"/>
    <x v="43"/>
    <x v="1"/>
    <x v="0"/>
    <x v="3"/>
    <x v="12"/>
    <n v="2809"/>
  </r>
  <r>
    <x v="14"/>
    <x v="43"/>
    <x v="1"/>
    <x v="0"/>
    <x v="3"/>
    <x v="13"/>
    <n v="2254"/>
  </r>
  <r>
    <x v="14"/>
    <x v="43"/>
    <x v="1"/>
    <x v="0"/>
    <x v="3"/>
    <x v="14"/>
    <n v="-8"/>
  </r>
  <r>
    <x v="14"/>
    <x v="43"/>
    <x v="1"/>
    <x v="0"/>
    <x v="3"/>
    <x v="15"/>
    <n v="0"/>
  </r>
  <r>
    <x v="14"/>
    <x v="43"/>
    <x v="1"/>
    <x v="0"/>
    <x v="4"/>
    <x v="4"/>
    <n v="432851"/>
  </r>
  <r>
    <x v="14"/>
    <x v="43"/>
    <x v="1"/>
    <x v="0"/>
    <x v="5"/>
    <x v="16"/>
    <n v="0"/>
  </r>
  <r>
    <x v="14"/>
    <x v="43"/>
    <x v="1"/>
    <x v="0"/>
    <x v="5"/>
    <x v="17"/>
    <n v="0"/>
  </r>
  <r>
    <x v="14"/>
    <x v="43"/>
    <x v="1"/>
    <x v="0"/>
    <x v="5"/>
    <x v="18"/>
    <n v="0"/>
  </r>
  <r>
    <x v="14"/>
    <x v="43"/>
    <x v="1"/>
    <x v="1"/>
    <x v="6"/>
    <x v="6"/>
    <n v="52280"/>
  </r>
  <r>
    <x v="14"/>
    <x v="43"/>
    <x v="1"/>
    <x v="2"/>
    <x v="7"/>
    <x v="7"/>
    <n v="244544"/>
  </r>
  <r>
    <x v="14"/>
    <x v="43"/>
    <x v="1"/>
    <x v="2"/>
    <x v="8"/>
    <x v="19"/>
    <n v="30241"/>
  </r>
  <r>
    <x v="14"/>
    <x v="43"/>
    <x v="1"/>
    <x v="2"/>
    <x v="8"/>
    <x v="20"/>
    <n v="5716"/>
  </r>
  <r>
    <x v="14"/>
    <x v="43"/>
    <x v="1"/>
    <x v="2"/>
    <x v="8"/>
    <x v="21"/>
    <n v="265042"/>
  </r>
  <r>
    <x v="14"/>
    <x v="43"/>
    <x v="1"/>
    <x v="2"/>
    <x v="9"/>
    <x v="9"/>
    <n v="367055"/>
  </r>
  <r>
    <x v="14"/>
    <x v="44"/>
    <x v="0"/>
    <x v="0"/>
    <x v="0"/>
    <x v="0"/>
    <n v="224150"/>
  </r>
  <r>
    <x v="14"/>
    <x v="44"/>
    <x v="0"/>
    <x v="0"/>
    <x v="1"/>
    <x v="1"/>
    <n v="1471498"/>
  </r>
  <r>
    <x v="14"/>
    <x v="44"/>
    <x v="0"/>
    <x v="0"/>
    <x v="2"/>
    <x v="2"/>
    <n v="300088"/>
  </r>
  <r>
    <x v="14"/>
    <x v="44"/>
    <x v="0"/>
    <x v="0"/>
    <x v="3"/>
    <x v="10"/>
    <n v="-324697"/>
  </r>
  <r>
    <x v="14"/>
    <x v="44"/>
    <x v="0"/>
    <x v="0"/>
    <x v="3"/>
    <x v="11"/>
    <n v="0"/>
  </r>
  <r>
    <x v="14"/>
    <x v="44"/>
    <x v="0"/>
    <x v="0"/>
    <x v="3"/>
    <x v="12"/>
    <n v="1820"/>
  </r>
  <r>
    <x v="14"/>
    <x v="44"/>
    <x v="0"/>
    <x v="0"/>
    <x v="3"/>
    <x v="13"/>
    <n v="60687"/>
  </r>
  <r>
    <x v="14"/>
    <x v="44"/>
    <x v="0"/>
    <x v="0"/>
    <x v="3"/>
    <x v="14"/>
    <n v="49813"/>
  </r>
  <r>
    <x v="14"/>
    <x v="44"/>
    <x v="0"/>
    <x v="0"/>
    <x v="3"/>
    <x v="15"/>
    <n v="0"/>
  </r>
  <r>
    <x v="14"/>
    <x v="44"/>
    <x v="0"/>
    <x v="0"/>
    <x v="4"/>
    <x v="4"/>
    <n v="2683732"/>
  </r>
  <r>
    <x v="14"/>
    <x v="44"/>
    <x v="0"/>
    <x v="0"/>
    <x v="5"/>
    <x v="16"/>
    <n v="0"/>
  </r>
  <r>
    <x v="14"/>
    <x v="44"/>
    <x v="0"/>
    <x v="0"/>
    <x v="5"/>
    <x v="17"/>
    <n v="0"/>
  </r>
  <r>
    <x v="14"/>
    <x v="44"/>
    <x v="0"/>
    <x v="0"/>
    <x v="5"/>
    <x v="18"/>
    <n v="0"/>
  </r>
  <r>
    <x v="14"/>
    <x v="44"/>
    <x v="0"/>
    <x v="1"/>
    <x v="6"/>
    <x v="6"/>
    <n v="-44196"/>
  </r>
  <r>
    <x v="14"/>
    <x v="44"/>
    <x v="0"/>
    <x v="2"/>
    <x v="7"/>
    <x v="7"/>
    <n v="650152"/>
  </r>
  <r>
    <x v="14"/>
    <x v="44"/>
    <x v="0"/>
    <x v="2"/>
    <x v="8"/>
    <x v="19"/>
    <n v="642717"/>
  </r>
  <r>
    <x v="14"/>
    <x v="44"/>
    <x v="0"/>
    <x v="2"/>
    <x v="8"/>
    <x v="20"/>
    <n v="67925"/>
  </r>
  <r>
    <x v="14"/>
    <x v="44"/>
    <x v="0"/>
    <x v="2"/>
    <x v="8"/>
    <x v="21"/>
    <n v="2668496"/>
  </r>
  <r>
    <x v="14"/>
    <x v="44"/>
    <x v="0"/>
    <x v="2"/>
    <x v="9"/>
    <x v="9"/>
    <n v="818359"/>
  </r>
  <r>
    <x v="14"/>
    <x v="44"/>
    <x v="1"/>
    <x v="0"/>
    <x v="0"/>
    <x v="0"/>
    <n v="447529"/>
  </r>
  <r>
    <x v="14"/>
    <x v="44"/>
    <x v="1"/>
    <x v="0"/>
    <x v="1"/>
    <x v="1"/>
    <n v="2067221"/>
  </r>
  <r>
    <x v="14"/>
    <x v="44"/>
    <x v="1"/>
    <x v="0"/>
    <x v="2"/>
    <x v="2"/>
    <n v="333865"/>
  </r>
  <r>
    <x v="14"/>
    <x v="44"/>
    <x v="1"/>
    <x v="0"/>
    <x v="3"/>
    <x v="10"/>
    <n v="-409622"/>
  </r>
  <r>
    <x v="14"/>
    <x v="44"/>
    <x v="1"/>
    <x v="0"/>
    <x v="3"/>
    <x v="11"/>
    <n v="0"/>
  </r>
  <r>
    <x v="14"/>
    <x v="44"/>
    <x v="1"/>
    <x v="0"/>
    <x v="3"/>
    <x v="12"/>
    <n v="1820"/>
  </r>
  <r>
    <x v="14"/>
    <x v="44"/>
    <x v="1"/>
    <x v="0"/>
    <x v="3"/>
    <x v="13"/>
    <n v="66282"/>
  </r>
  <r>
    <x v="14"/>
    <x v="44"/>
    <x v="1"/>
    <x v="0"/>
    <x v="3"/>
    <x v="14"/>
    <n v="58940"/>
  </r>
  <r>
    <x v="14"/>
    <x v="44"/>
    <x v="1"/>
    <x v="0"/>
    <x v="3"/>
    <x v="15"/>
    <n v="0"/>
  </r>
  <r>
    <x v="14"/>
    <x v="44"/>
    <x v="1"/>
    <x v="0"/>
    <x v="4"/>
    <x v="4"/>
    <n v="2913793"/>
  </r>
  <r>
    <x v="14"/>
    <x v="44"/>
    <x v="1"/>
    <x v="0"/>
    <x v="5"/>
    <x v="16"/>
    <n v="40376"/>
  </r>
  <r>
    <x v="14"/>
    <x v="44"/>
    <x v="1"/>
    <x v="0"/>
    <x v="5"/>
    <x v="17"/>
    <n v="0"/>
  </r>
  <r>
    <x v="14"/>
    <x v="44"/>
    <x v="1"/>
    <x v="0"/>
    <x v="5"/>
    <x v="18"/>
    <n v="-22276"/>
  </r>
  <r>
    <x v="14"/>
    <x v="44"/>
    <x v="1"/>
    <x v="1"/>
    <x v="6"/>
    <x v="6"/>
    <n v="400623"/>
  </r>
  <r>
    <x v="14"/>
    <x v="44"/>
    <x v="1"/>
    <x v="2"/>
    <x v="7"/>
    <x v="7"/>
    <n v="650152"/>
  </r>
  <r>
    <x v="14"/>
    <x v="44"/>
    <x v="1"/>
    <x v="2"/>
    <x v="8"/>
    <x v="19"/>
    <n v="625816"/>
  </r>
  <r>
    <x v="14"/>
    <x v="44"/>
    <x v="1"/>
    <x v="2"/>
    <x v="8"/>
    <x v="20"/>
    <n v="67925"/>
  </r>
  <r>
    <x v="14"/>
    <x v="44"/>
    <x v="1"/>
    <x v="2"/>
    <x v="8"/>
    <x v="21"/>
    <n v="2668496"/>
  </r>
  <r>
    <x v="14"/>
    <x v="44"/>
    <x v="1"/>
    <x v="2"/>
    <x v="9"/>
    <x v="9"/>
    <n v="2415122"/>
  </r>
  <r>
    <x v="14"/>
    <x v="45"/>
    <x v="0"/>
    <x v="0"/>
    <x v="0"/>
    <x v="0"/>
    <n v="211658"/>
  </r>
  <r>
    <x v="14"/>
    <x v="45"/>
    <x v="0"/>
    <x v="0"/>
    <x v="1"/>
    <x v="1"/>
    <n v="1522790"/>
  </r>
  <r>
    <x v="14"/>
    <x v="45"/>
    <x v="0"/>
    <x v="0"/>
    <x v="2"/>
    <x v="2"/>
    <n v="90854"/>
  </r>
  <r>
    <x v="14"/>
    <x v="45"/>
    <x v="0"/>
    <x v="0"/>
    <x v="3"/>
    <x v="10"/>
    <n v="-358203"/>
  </r>
  <r>
    <x v="14"/>
    <x v="45"/>
    <x v="0"/>
    <x v="0"/>
    <x v="3"/>
    <x v="11"/>
    <n v="13965"/>
  </r>
  <r>
    <x v="14"/>
    <x v="45"/>
    <x v="0"/>
    <x v="0"/>
    <x v="3"/>
    <x v="12"/>
    <n v="8396"/>
  </r>
  <r>
    <x v="14"/>
    <x v="45"/>
    <x v="0"/>
    <x v="0"/>
    <x v="3"/>
    <x v="13"/>
    <n v="6813"/>
  </r>
  <r>
    <x v="14"/>
    <x v="45"/>
    <x v="0"/>
    <x v="0"/>
    <x v="3"/>
    <x v="14"/>
    <n v="7255"/>
  </r>
  <r>
    <x v="14"/>
    <x v="45"/>
    <x v="0"/>
    <x v="0"/>
    <x v="3"/>
    <x v="15"/>
    <n v="-819"/>
  </r>
  <r>
    <x v="14"/>
    <x v="45"/>
    <x v="0"/>
    <x v="0"/>
    <x v="4"/>
    <x v="4"/>
    <n v="2536837"/>
  </r>
  <r>
    <x v="14"/>
    <x v="45"/>
    <x v="0"/>
    <x v="0"/>
    <x v="5"/>
    <x v="16"/>
    <n v="0"/>
  </r>
  <r>
    <x v="14"/>
    <x v="45"/>
    <x v="0"/>
    <x v="0"/>
    <x v="5"/>
    <x v="17"/>
    <n v="0"/>
  </r>
  <r>
    <x v="14"/>
    <x v="45"/>
    <x v="0"/>
    <x v="0"/>
    <x v="5"/>
    <x v="18"/>
    <n v="0"/>
  </r>
  <r>
    <x v="14"/>
    <x v="45"/>
    <x v="0"/>
    <x v="1"/>
    <x v="6"/>
    <x v="6"/>
    <n v="209964"/>
  </r>
  <r>
    <x v="14"/>
    <x v="45"/>
    <x v="0"/>
    <x v="2"/>
    <x v="7"/>
    <x v="7"/>
    <n v="1520330"/>
  </r>
  <r>
    <x v="14"/>
    <x v="45"/>
    <x v="0"/>
    <x v="2"/>
    <x v="8"/>
    <x v="19"/>
    <n v="361668"/>
  </r>
  <r>
    <x v="14"/>
    <x v="45"/>
    <x v="0"/>
    <x v="2"/>
    <x v="8"/>
    <x v="20"/>
    <n v="44648"/>
  </r>
  <r>
    <x v="14"/>
    <x v="45"/>
    <x v="0"/>
    <x v="2"/>
    <x v="8"/>
    <x v="21"/>
    <n v="2190018"/>
  </r>
  <r>
    <x v="14"/>
    <x v="45"/>
    <x v="0"/>
    <x v="2"/>
    <x v="9"/>
    <x v="9"/>
    <n v="778032"/>
  </r>
  <r>
    <x v="14"/>
    <x v="45"/>
    <x v="1"/>
    <x v="0"/>
    <x v="0"/>
    <x v="0"/>
    <n v="358461"/>
  </r>
  <r>
    <x v="14"/>
    <x v="45"/>
    <x v="1"/>
    <x v="0"/>
    <x v="1"/>
    <x v="1"/>
    <n v="1667431"/>
  </r>
  <r>
    <x v="14"/>
    <x v="45"/>
    <x v="1"/>
    <x v="0"/>
    <x v="2"/>
    <x v="2"/>
    <n v="90854"/>
  </r>
  <r>
    <x v="14"/>
    <x v="45"/>
    <x v="1"/>
    <x v="0"/>
    <x v="3"/>
    <x v="10"/>
    <n v="-557072"/>
  </r>
  <r>
    <x v="14"/>
    <x v="45"/>
    <x v="1"/>
    <x v="0"/>
    <x v="3"/>
    <x v="11"/>
    <n v="0"/>
  </r>
  <r>
    <x v="14"/>
    <x v="45"/>
    <x v="1"/>
    <x v="0"/>
    <x v="3"/>
    <x v="12"/>
    <n v="8396"/>
  </r>
  <r>
    <x v="14"/>
    <x v="45"/>
    <x v="1"/>
    <x v="0"/>
    <x v="3"/>
    <x v="13"/>
    <n v="75519"/>
  </r>
  <r>
    <x v="14"/>
    <x v="45"/>
    <x v="1"/>
    <x v="0"/>
    <x v="3"/>
    <x v="14"/>
    <n v="53207"/>
  </r>
  <r>
    <x v="14"/>
    <x v="45"/>
    <x v="1"/>
    <x v="0"/>
    <x v="3"/>
    <x v="15"/>
    <n v="-819"/>
  </r>
  <r>
    <x v="14"/>
    <x v="45"/>
    <x v="1"/>
    <x v="0"/>
    <x v="4"/>
    <x v="4"/>
    <n v="2650586"/>
  </r>
  <r>
    <x v="14"/>
    <x v="45"/>
    <x v="1"/>
    <x v="0"/>
    <x v="5"/>
    <x v="16"/>
    <n v="-28293"/>
  </r>
  <r>
    <x v="14"/>
    <x v="45"/>
    <x v="1"/>
    <x v="0"/>
    <x v="5"/>
    <x v="17"/>
    <n v="0"/>
  </r>
  <r>
    <x v="14"/>
    <x v="45"/>
    <x v="1"/>
    <x v="0"/>
    <x v="5"/>
    <x v="18"/>
    <n v="-1234"/>
  </r>
  <r>
    <x v="14"/>
    <x v="45"/>
    <x v="1"/>
    <x v="1"/>
    <x v="6"/>
    <x v="6"/>
    <n v="349727"/>
  </r>
  <r>
    <x v="14"/>
    <x v="45"/>
    <x v="1"/>
    <x v="2"/>
    <x v="7"/>
    <x v="7"/>
    <n v="1520330"/>
  </r>
  <r>
    <x v="14"/>
    <x v="45"/>
    <x v="1"/>
    <x v="2"/>
    <x v="8"/>
    <x v="19"/>
    <n v="337619"/>
  </r>
  <r>
    <x v="14"/>
    <x v="45"/>
    <x v="1"/>
    <x v="2"/>
    <x v="8"/>
    <x v="20"/>
    <n v="44648"/>
  </r>
  <r>
    <x v="14"/>
    <x v="45"/>
    <x v="1"/>
    <x v="2"/>
    <x v="8"/>
    <x v="21"/>
    <n v="2190018"/>
  </r>
  <r>
    <x v="14"/>
    <x v="45"/>
    <x v="1"/>
    <x v="2"/>
    <x v="9"/>
    <x v="9"/>
    <n v="1474740"/>
  </r>
  <r>
    <x v="14"/>
    <x v="46"/>
    <x v="0"/>
    <x v="0"/>
    <x v="0"/>
    <x v="0"/>
    <n v="36831"/>
  </r>
  <r>
    <x v="14"/>
    <x v="46"/>
    <x v="0"/>
    <x v="0"/>
    <x v="1"/>
    <x v="1"/>
    <n v="219651"/>
  </r>
  <r>
    <x v="14"/>
    <x v="46"/>
    <x v="0"/>
    <x v="0"/>
    <x v="2"/>
    <x v="2"/>
    <n v="8864"/>
  </r>
  <r>
    <x v="14"/>
    <x v="46"/>
    <x v="0"/>
    <x v="0"/>
    <x v="3"/>
    <x v="10"/>
    <n v="-15542"/>
  </r>
  <r>
    <x v="14"/>
    <x v="46"/>
    <x v="0"/>
    <x v="0"/>
    <x v="3"/>
    <x v="11"/>
    <n v="4993"/>
  </r>
  <r>
    <x v="14"/>
    <x v="46"/>
    <x v="0"/>
    <x v="0"/>
    <x v="3"/>
    <x v="12"/>
    <n v="8006"/>
  </r>
  <r>
    <x v="14"/>
    <x v="46"/>
    <x v="0"/>
    <x v="0"/>
    <x v="3"/>
    <x v="13"/>
    <n v="4165"/>
  </r>
  <r>
    <x v="14"/>
    <x v="46"/>
    <x v="0"/>
    <x v="0"/>
    <x v="3"/>
    <x v="14"/>
    <n v="1138"/>
  </r>
  <r>
    <x v="14"/>
    <x v="46"/>
    <x v="0"/>
    <x v="0"/>
    <x v="3"/>
    <x v="15"/>
    <n v="0"/>
  </r>
  <r>
    <x v="14"/>
    <x v="46"/>
    <x v="0"/>
    <x v="0"/>
    <x v="4"/>
    <x v="4"/>
    <n v="387064"/>
  </r>
  <r>
    <x v="14"/>
    <x v="46"/>
    <x v="0"/>
    <x v="0"/>
    <x v="5"/>
    <x v="16"/>
    <n v="0"/>
  </r>
  <r>
    <x v="14"/>
    <x v="46"/>
    <x v="0"/>
    <x v="0"/>
    <x v="5"/>
    <x v="17"/>
    <n v="0"/>
  </r>
  <r>
    <x v="14"/>
    <x v="46"/>
    <x v="0"/>
    <x v="0"/>
    <x v="5"/>
    <x v="18"/>
    <n v="0"/>
  </r>
  <r>
    <x v="14"/>
    <x v="46"/>
    <x v="0"/>
    <x v="1"/>
    <x v="6"/>
    <x v="6"/>
    <n v="44320"/>
  </r>
  <r>
    <x v="14"/>
    <x v="46"/>
    <x v="0"/>
    <x v="2"/>
    <x v="7"/>
    <x v="7"/>
    <n v="230777"/>
  </r>
  <r>
    <x v="14"/>
    <x v="46"/>
    <x v="0"/>
    <x v="2"/>
    <x v="8"/>
    <x v="19"/>
    <n v="39727"/>
  </r>
  <r>
    <x v="14"/>
    <x v="46"/>
    <x v="0"/>
    <x v="2"/>
    <x v="8"/>
    <x v="20"/>
    <n v="5576"/>
  </r>
  <r>
    <x v="14"/>
    <x v="46"/>
    <x v="0"/>
    <x v="2"/>
    <x v="8"/>
    <x v="21"/>
    <n v="318231"/>
  </r>
  <r>
    <x v="14"/>
    <x v="46"/>
    <x v="0"/>
    <x v="2"/>
    <x v="9"/>
    <x v="9"/>
    <n v="99659"/>
  </r>
  <r>
    <x v="14"/>
    <x v="46"/>
    <x v="1"/>
    <x v="0"/>
    <x v="0"/>
    <x v="0"/>
    <n v="54390"/>
  </r>
  <r>
    <x v="14"/>
    <x v="46"/>
    <x v="1"/>
    <x v="0"/>
    <x v="1"/>
    <x v="1"/>
    <n v="293504"/>
  </r>
  <r>
    <x v="14"/>
    <x v="46"/>
    <x v="1"/>
    <x v="0"/>
    <x v="2"/>
    <x v="2"/>
    <n v="8864"/>
  </r>
  <r>
    <x v="14"/>
    <x v="46"/>
    <x v="1"/>
    <x v="0"/>
    <x v="3"/>
    <x v="10"/>
    <n v="-34280"/>
  </r>
  <r>
    <x v="14"/>
    <x v="46"/>
    <x v="1"/>
    <x v="0"/>
    <x v="3"/>
    <x v="11"/>
    <n v="0"/>
  </r>
  <r>
    <x v="14"/>
    <x v="46"/>
    <x v="1"/>
    <x v="0"/>
    <x v="3"/>
    <x v="12"/>
    <n v="8006"/>
  </r>
  <r>
    <x v="14"/>
    <x v="46"/>
    <x v="1"/>
    <x v="0"/>
    <x v="3"/>
    <x v="13"/>
    <n v="4165"/>
  </r>
  <r>
    <x v="14"/>
    <x v="46"/>
    <x v="1"/>
    <x v="0"/>
    <x v="3"/>
    <x v="14"/>
    <n v="2096"/>
  </r>
  <r>
    <x v="14"/>
    <x v="46"/>
    <x v="1"/>
    <x v="0"/>
    <x v="3"/>
    <x v="15"/>
    <n v="900"/>
  </r>
  <r>
    <x v="14"/>
    <x v="46"/>
    <x v="1"/>
    <x v="0"/>
    <x v="4"/>
    <x v="4"/>
    <n v="550738"/>
  </r>
  <r>
    <x v="14"/>
    <x v="46"/>
    <x v="1"/>
    <x v="0"/>
    <x v="5"/>
    <x v="16"/>
    <n v="0"/>
  </r>
  <r>
    <x v="14"/>
    <x v="46"/>
    <x v="1"/>
    <x v="0"/>
    <x v="5"/>
    <x v="17"/>
    <n v="0"/>
  </r>
  <r>
    <x v="14"/>
    <x v="46"/>
    <x v="1"/>
    <x v="0"/>
    <x v="5"/>
    <x v="18"/>
    <n v="0"/>
  </r>
  <r>
    <x v="14"/>
    <x v="46"/>
    <x v="1"/>
    <x v="1"/>
    <x v="6"/>
    <x v="6"/>
    <n v="97342"/>
  </r>
  <r>
    <x v="14"/>
    <x v="46"/>
    <x v="1"/>
    <x v="2"/>
    <x v="7"/>
    <x v="7"/>
    <n v="230777"/>
  </r>
  <r>
    <x v="14"/>
    <x v="46"/>
    <x v="1"/>
    <x v="2"/>
    <x v="8"/>
    <x v="19"/>
    <n v="37949"/>
  </r>
  <r>
    <x v="14"/>
    <x v="46"/>
    <x v="1"/>
    <x v="2"/>
    <x v="8"/>
    <x v="20"/>
    <n v="5576"/>
  </r>
  <r>
    <x v="14"/>
    <x v="46"/>
    <x v="1"/>
    <x v="2"/>
    <x v="8"/>
    <x v="21"/>
    <n v="318231"/>
  </r>
  <r>
    <x v="14"/>
    <x v="46"/>
    <x v="1"/>
    <x v="2"/>
    <x v="9"/>
    <x v="9"/>
    <n v="431418"/>
  </r>
  <r>
    <x v="14"/>
    <x v="47"/>
    <x v="0"/>
    <x v="0"/>
    <x v="0"/>
    <x v="0"/>
    <n v="28200"/>
  </r>
  <r>
    <x v="14"/>
    <x v="47"/>
    <x v="0"/>
    <x v="0"/>
    <x v="1"/>
    <x v="1"/>
    <n v="107766"/>
  </r>
  <r>
    <x v="14"/>
    <x v="47"/>
    <x v="0"/>
    <x v="0"/>
    <x v="2"/>
    <x v="2"/>
    <n v="0"/>
  </r>
  <r>
    <x v="14"/>
    <x v="47"/>
    <x v="0"/>
    <x v="0"/>
    <x v="3"/>
    <x v="10"/>
    <n v="0"/>
  </r>
  <r>
    <x v="14"/>
    <x v="47"/>
    <x v="0"/>
    <x v="0"/>
    <x v="3"/>
    <x v="11"/>
    <n v="0"/>
  </r>
  <r>
    <x v="14"/>
    <x v="47"/>
    <x v="0"/>
    <x v="0"/>
    <x v="3"/>
    <x v="12"/>
    <n v="0"/>
  </r>
  <r>
    <x v="14"/>
    <x v="47"/>
    <x v="0"/>
    <x v="0"/>
    <x v="3"/>
    <x v="13"/>
    <n v="8220"/>
  </r>
  <r>
    <x v="14"/>
    <x v="47"/>
    <x v="0"/>
    <x v="0"/>
    <x v="3"/>
    <x v="14"/>
    <n v="0"/>
  </r>
  <r>
    <x v="14"/>
    <x v="47"/>
    <x v="0"/>
    <x v="0"/>
    <x v="3"/>
    <x v="15"/>
    <n v="0"/>
  </r>
  <r>
    <x v="14"/>
    <x v="47"/>
    <x v="0"/>
    <x v="0"/>
    <x v="4"/>
    <x v="4"/>
    <n v="18207"/>
  </r>
  <r>
    <x v="14"/>
    <x v="47"/>
    <x v="0"/>
    <x v="0"/>
    <x v="5"/>
    <x v="16"/>
    <n v="0"/>
  </r>
  <r>
    <x v="14"/>
    <x v="47"/>
    <x v="0"/>
    <x v="0"/>
    <x v="5"/>
    <x v="17"/>
    <n v="0"/>
  </r>
  <r>
    <x v="14"/>
    <x v="47"/>
    <x v="0"/>
    <x v="0"/>
    <x v="5"/>
    <x v="18"/>
    <n v="0"/>
  </r>
  <r>
    <x v="14"/>
    <x v="47"/>
    <x v="0"/>
    <x v="1"/>
    <x v="6"/>
    <x v="6"/>
    <n v="8502"/>
  </r>
  <r>
    <x v="14"/>
    <x v="47"/>
    <x v="0"/>
    <x v="2"/>
    <x v="7"/>
    <x v="7"/>
    <n v="0"/>
  </r>
  <r>
    <x v="14"/>
    <x v="47"/>
    <x v="0"/>
    <x v="2"/>
    <x v="8"/>
    <x v="19"/>
    <n v="116708"/>
  </r>
  <r>
    <x v="14"/>
    <x v="47"/>
    <x v="0"/>
    <x v="2"/>
    <x v="8"/>
    <x v="20"/>
    <n v="0"/>
  </r>
  <r>
    <x v="14"/>
    <x v="47"/>
    <x v="0"/>
    <x v="2"/>
    <x v="8"/>
    <x v="21"/>
    <n v="28271"/>
  </r>
  <r>
    <x v="14"/>
    <x v="47"/>
    <x v="0"/>
    <x v="2"/>
    <x v="9"/>
    <x v="9"/>
    <n v="9476"/>
  </r>
  <r>
    <x v="14"/>
    <x v="47"/>
    <x v="1"/>
    <x v="0"/>
    <x v="0"/>
    <x v="0"/>
    <n v="28391"/>
  </r>
  <r>
    <x v="14"/>
    <x v="47"/>
    <x v="1"/>
    <x v="0"/>
    <x v="1"/>
    <x v="1"/>
    <n v="107843"/>
  </r>
  <r>
    <x v="14"/>
    <x v="47"/>
    <x v="1"/>
    <x v="0"/>
    <x v="2"/>
    <x v="2"/>
    <n v="0"/>
  </r>
  <r>
    <x v="14"/>
    <x v="47"/>
    <x v="1"/>
    <x v="0"/>
    <x v="3"/>
    <x v="10"/>
    <n v="0"/>
  </r>
  <r>
    <x v="14"/>
    <x v="47"/>
    <x v="1"/>
    <x v="0"/>
    <x v="3"/>
    <x v="11"/>
    <n v="0"/>
  </r>
  <r>
    <x v="14"/>
    <x v="47"/>
    <x v="1"/>
    <x v="0"/>
    <x v="3"/>
    <x v="12"/>
    <n v="0"/>
  </r>
  <r>
    <x v="14"/>
    <x v="47"/>
    <x v="1"/>
    <x v="0"/>
    <x v="3"/>
    <x v="13"/>
    <n v="7673"/>
  </r>
  <r>
    <x v="14"/>
    <x v="47"/>
    <x v="1"/>
    <x v="0"/>
    <x v="3"/>
    <x v="14"/>
    <n v="0"/>
  </r>
  <r>
    <x v="14"/>
    <x v="47"/>
    <x v="1"/>
    <x v="0"/>
    <x v="3"/>
    <x v="15"/>
    <n v="0"/>
  </r>
  <r>
    <x v="14"/>
    <x v="47"/>
    <x v="1"/>
    <x v="0"/>
    <x v="4"/>
    <x v="4"/>
    <n v="18207"/>
  </r>
  <r>
    <x v="14"/>
    <x v="47"/>
    <x v="1"/>
    <x v="0"/>
    <x v="5"/>
    <x v="16"/>
    <n v="0"/>
  </r>
  <r>
    <x v="14"/>
    <x v="47"/>
    <x v="1"/>
    <x v="0"/>
    <x v="5"/>
    <x v="17"/>
    <n v="0"/>
  </r>
  <r>
    <x v="14"/>
    <x v="47"/>
    <x v="1"/>
    <x v="0"/>
    <x v="5"/>
    <x v="18"/>
    <n v="0"/>
  </r>
  <r>
    <x v="14"/>
    <x v="47"/>
    <x v="1"/>
    <x v="1"/>
    <x v="6"/>
    <x v="6"/>
    <n v="8222"/>
  </r>
  <r>
    <x v="14"/>
    <x v="47"/>
    <x v="1"/>
    <x v="2"/>
    <x v="7"/>
    <x v="7"/>
    <n v="0"/>
  </r>
  <r>
    <x v="14"/>
    <x v="47"/>
    <x v="1"/>
    <x v="2"/>
    <x v="8"/>
    <x v="19"/>
    <n v="116708"/>
  </r>
  <r>
    <x v="14"/>
    <x v="47"/>
    <x v="1"/>
    <x v="2"/>
    <x v="8"/>
    <x v="20"/>
    <n v="0"/>
  </r>
  <r>
    <x v="14"/>
    <x v="47"/>
    <x v="1"/>
    <x v="2"/>
    <x v="8"/>
    <x v="21"/>
    <n v="28271"/>
  </r>
  <r>
    <x v="14"/>
    <x v="47"/>
    <x v="1"/>
    <x v="2"/>
    <x v="9"/>
    <x v="9"/>
    <n v="10011"/>
  </r>
  <r>
    <x v="14"/>
    <x v="48"/>
    <x v="0"/>
    <x v="0"/>
    <x v="0"/>
    <x v="0"/>
    <n v="122012"/>
  </r>
  <r>
    <x v="14"/>
    <x v="48"/>
    <x v="0"/>
    <x v="0"/>
    <x v="1"/>
    <x v="1"/>
    <n v="1295384"/>
  </r>
  <r>
    <x v="14"/>
    <x v="48"/>
    <x v="0"/>
    <x v="0"/>
    <x v="2"/>
    <x v="2"/>
    <n v="437507"/>
  </r>
  <r>
    <x v="14"/>
    <x v="48"/>
    <x v="0"/>
    <x v="0"/>
    <x v="3"/>
    <x v="10"/>
    <n v="-97638"/>
  </r>
  <r>
    <x v="14"/>
    <x v="48"/>
    <x v="0"/>
    <x v="0"/>
    <x v="3"/>
    <x v="11"/>
    <n v="0"/>
  </r>
  <r>
    <x v="14"/>
    <x v="48"/>
    <x v="0"/>
    <x v="0"/>
    <x v="3"/>
    <x v="12"/>
    <n v="34219"/>
  </r>
  <r>
    <x v="14"/>
    <x v="48"/>
    <x v="0"/>
    <x v="0"/>
    <x v="3"/>
    <x v="13"/>
    <n v="262844"/>
  </r>
  <r>
    <x v="14"/>
    <x v="48"/>
    <x v="0"/>
    <x v="0"/>
    <x v="3"/>
    <x v="14"/>
    <n v="0"/>
  </r>
  <r>
    <x v="14"/>
    <x v="48"/>
    <x v="0"/>
    <x v="0"/>
    <x v="3"/>
    <x v="15"/>
    <n v="0"/>
  </r>
  <r>
    <x v="14"/>
    <x v="48"/>
    <x v="0"/>
    <x v="0"/>
    <x v="4"/>
    <x v="4"/>
    <n v="1642420"/>
  </r>
  <r>
    <x v="14"/>
    <x v="48"/>
    <x v="0"/>
    <x v="0"/>
    <x v="5"/>
    <x v="16"/>
    <n v="0"/>
  </r>
  <r>
    <x v="14"/>
    <x v="48"/>
    <x v="0"/>
    <x v="0"/>
    <x v="5"/>
    <x v="17"/>
    <n v="0"/>
  </r>
  <r>
    <x v="14"/>
    <x v="48"/>
    <x v="0"/>
    <x v="0"/>
    <x v="5"/>
    <x v="18"/>
    <n v="0"/>
  </r>
  <r>
    <x v="14"/>
    <x v="48"/>
    <x v="0"/>
    <x v="1"/>
    <x v="6"/>
    <x v="6"/>
    <n v="294565"/>
  </r>
  <r>
    <x v="14"/>
    <x v="48"/>
    <x v="0"/>
    <x v="2"/>
    <x v="7"/>
    <x v="7"/>
    <n v="532844"/>
  </r>
  <r>
    <x v="14"/>
    <x v="48"/>
    <x v="0"/>
    <x v="2"/>
    <x v="8"/>
    <x v="19"/>
    <n v="222134"/>
  </r>
  <r>
    <x v="14"/>
    <x v="48"/>
    <x v="0"/>
    <x v="2"/>
    <x v="8"/>
    <x v="20"/>
    <n v="60371"/>
  </r>
  <r>
    <x v="14"/>
    <x v="48"/>
    <x v="0"/>
    <x v="2"/>
    <x v="8"/>
    <x v="21"/>
    <n v="2236971"/>
  </r>
  <r>
    <x v="14"/>
    <x v="48"/>
    <x v="0"/>
    <x v="2"/>
    <x v="9"/>
    <x v="9"/>
    <n v="540143"/>
  </r>
  <r>
    <x v="14"/>
    <x v="48"/>
    <x v="1"/>
    <x v="0"/>
    <x v="0"/>
    <x v="0"/>
    <n v="205138"/>
  </r>
  <r>
    <x v="14"/>
    <x v="48"/>
    <x v="1"/>
    <x v="0"/>
    <x v="1"/>
    <x v="1"/>
    <n v="1584987"/>
  </r>
  <r>
    <x v="14"/>
    <x v="48"/>
    <x v="1"/>
    <x v="0"/>
    <x v="2"/>
    <x v="2"/>
    <n v="472806"/>
  </r>
  <r>
    <x v="14"/>
    <x v="48"/>
    <x v="1"/>
    <x v="0"/>
    <x v="3"/>
    <x v="10"/>
    <n v="-116337"/>
  </r>
  <r>
    <x v="14"/>
    <x v="48"/>
    <x v="1"/>
    <x v="0"/>
    <x v="3"/>
    <x v="11"/>
    <n v="0"/>
  </r>
  <r>
    <x v="14"/>
    <x v="48"/>
    <x v="1"/>
    <x v="0"/>
    <x v="3"/>
    <x v="12"/>
    <n v="34219"/>
  </r>
  <r>
    <x v="14"/>
    <x v="48"/>
    <x v="1"/>
    <x v="0"/>
    <x v="3"/>
    <x v="13"/>
    <n v="261291"/>
  </r>
  <r>
    <x v="14"/>
    <x v="48"/>
    <x v="1"/>
    <x v="0"/>
    <x v="3"/>
    <x v="14"/>
    <n v="0"/>
  </r>
  <r>
    <x v="14"/>
    <x v="48"/>
    <x v="1"/>
    <x v="0"/>
    <x v="3"/>
    <x v="15"/>
    <n v="0"/>
  </r>
  <r>
    <x v="14"/>
    <x v="48"/>
    <x v="1"/>
    <x v="0"/>
    <x v="4"/>
    <x v="4"/>
    <n v="2160358"/>
  </r>
  <r>
    <x v="14"/>
    <x v="48"/>
    <x v="1"/>
    <x v="0"/>
    <x v="5"/>
    <x v="16"/>
    <n v="0"/>
  </r>
  <r>
    <x v="14"/>
    <x v="48"/>
    <x v="1"/>
    <x v="0"/>
    <x v="5"/>
    <x v="17"/>
    <n v="0"/>
  </r>
  <r>
    <x v="14"/>
    <x v="48"/>
    <x v="1"/>
    <x v="0"/>
    <x v="5"/>
    <x v="18"/>
    <n v="0"/>
  </r>
  <r>
    <x v="14"/>
    <x v="48"/>
    <x v="1"/>
    <x v="1"/>
    <x v="6"/>
    <x v="6"/>
    <n v="416864"/>
  </r>
  <r>
    <x v="14"/>
    <x v="48"/>
    <x v="1"/>
    <x v="2"/>
    <x v="7"/>
    <x v="7"/>
    <n v="532844"/>
  </r>
  <r>
    <x v="14"/>
    <x v="48"/>
    <x v="1"/>
    <x v="2"/>
    <x v="8"/>
    <x v="19"/>
    <n v="210144"/>
  </r>
  <r>
    <x v="14"/>
    <x v="48"/>
    <x v="1"/>
    <x v="2"/>
    <x v="8"/>
    <x v="20"/>
    <n v="60371"/>
  </r>
  <r>
    <x v="14"/>
    <x v="48"/>
    <x v="1"/>
    <x v="2"/>
    <x v="8"/>
    <x v="21"/>
    <n v="2236971"/>
  </r>
  <r>
    <x v="14"/>
    <x v="48"/>
    <x v="1"/>
    <x v="2"/>
    <x v="9"/>
    <x v="9"/>
    <n v="1620650"/>
  </r>
  <r>
    <x v="14"/>
    <x v="49"/>
    <x v="0"/>
    <x v="0"/>
    <x v="0"/>
    <x v="0"/>
    <n v="286968"/>
  </r>
  <r>
    <x v="14"/>
    <x v="49"/>
    <x v="0"/>
    <x v="0"/>
    <x v="1"/>
    <x v="1"/>
    <n v="2114336"/>
  </r>
  <r>
    <x v="14"/>
    <x v="49"/>
    <x v="0"/>
    <x v="0"/>
    <x v="2"/>
    <x v="2"/>
    <n v="144181"/>
  </r>
  <r>
    <x v="14"/>
    <x v="49"/>
    <x v="0"/>
    <x v="0"/>
    <x v="3"/>
    <x v="10"/>
    <n v="-366292"/>
  </r>
  <r>
    <x v="14"/>
    <x v="49"/>
    <x v="0"/>
    <x v="0"/>
    <x v="3"/>
    <x v="11"/>
    <n v="0"/>
  </r>
  <r>
    <x v="14"/>
    <x v="49"/>
    <x v="0"/>
    <x v="0"/>
    <x v="3"/>
    <x v="12"/>
    <n v="0"/>
  </r>
  <r>
    <x v="14"/>
    <x v="49"/>
    <x v="0"/>
    <x v="0"/>
    <x v="3"/>
    <x v="13"/>
    <n v="0"/>
  </r>
  <r>
    <x v="14"/>
    <x v="49"/>
    <x v="0"/>
    <x v="0"/>
    <x v="3"/>
    <x v="14"/>
    <n v="0"/>
  </r>
  <r>
    <x v="14"/>
    <x v="49"/>
    <x v="0"/>
    <x v="0"/>
    <x v="3"/>
    <x v="15"/>
    <n v="0"/>
  </r>
  <r>
    <x v="14"/>
    <x v="49"/>
    <x v="0"/>
    <x v="0"/>
    <x v="4"/>
    <x v="4"/>
    <n v="3938628"/>
  </r>
  <r>
    <x v="14"/>
    <x v="49"/>
    <x v="0"/>
    <x v="0"/>
    <x v="5"/>
    <x v="16"/>
    <n v="0"/>
  </r>
  <r>
    <x v="14"/>
    <x v="49"/>
    <x v="0"/>
    <x v="0"/>
    <x v="5"/>
    <x v="17"/>
    <n v="0"/>
  </r>
  <r>
    <x v="14"/>
    <x v="49"/>
    <x v="0"/>
    <x v="0"/>
    <x v="5"/>
    <x v="18"/>
    <n v="-60"/>
  </r>
  <r>
    <x v="14"/>
    <x v="49"/>
    <x v="0"/>
    <x v="1"/>
    <x v="6"/>
    <x v="6"/>
    <n v="-218493"/>
  </r>
  <r>
    <x v="14"/>
    <x v="49"/>
    <x v="0"/>
    <x v="2"/>
    <x v="7"/>
    <x v="7"/>
    <n v="1176822"/>
  </r>
  <r>
    <x v="14"/>
    <x v="49"/>
    <x v="0"/>
    <x v="2"/>
    <x v="8"/>
    <x v="19"/>
    <n v="511085"/>
  </r>
  <r>
    <x v="14"/>
    <x v="49"/>
    <x v="0"/>
    <x v="2"/>
    <x v="8"/>
    <x v="20"/>
    <n v="113343"/>
  </r>
  <r>
    <x v="14"/>
    <x v="49"/>
    <x v="0"/>
    <x v="2"/>
    <x v="8"/>
    <x v="21"/>
    <n v="3747374"/>
  </r>
  <r>
    <x v="14"/>
    <x v="49"/>
    <x v="0"/>
    <x v="2"/>
    <x v="9"/>
    <x v="9"/>
    <n v="1083348"/>
  </r>
  <r>
    <x v="14"/>
    <x v="49"/>
    <x v="1"/>
    <x v="0"/>
    <x v="0"/>
    <x v="0"/>
    <n v="439135"/>
  </r>
  <r>
    <x v="14"/>
    <x v="49"/>
    <x v="1"/>
    <x v="0"/>
    <x v="1"/>
    <x v="1"/>
    <n v="2369660"/>
  </r>
  <r>
    <x v="14"/>
    <x v="49"/>
    <x v="1"/>
    <x v="0"/>
    <x v="2"/>
    <x v="2"/>
    <n v="151768"/>
  </r>
  <r>
    <x v="14"/>
    <x v="49"/>
    <x v="1"/>
    <x v="0"/>
    <x v="3"/>
    <x v="10"/>
    <n v="-445286"/>
  </r>
  <r>
    <x v="14"/>
    <x v="49"/>
    <x v="1"/>
    <x v="0"/>
    <x v="3"/>
    <x v="11"/>
    <n v="0"/>
  </r>
  <r>
    <x v="14"/>
    <x v="49"/>
    <x v="1"/>
    <x v="0"/>
    <x v="3"/>
    <x v="12"/>
    <n v="0"/>
  </r>
  <r>
    <x v="14"/>
    <x v="49"/>
    <x v="1"/>
    <x v="0"/>
    <x v="3"/>
    <x v="13"/>
    <n v="0"/>
  </r>
  <r>
    <x v="14"/>
    <x v="49"/>
    <x v="1"/>
    <x v="0"/>
    <x v="3"/>
    <x v="14"/>
    <n v="0"/>
  </r>
  <r>
    <x v="14"/>
    <x v="49"/>
    <x v="1"/>
    <x v="0"/>
    <x v="3"/>
    <x v="15"/>
    <n v="0"/>
  </r>
  <r>
    <x v="14"/>
    <x v="49"/>
    <x v="1"/>
    <x v="0"/>
    <x v="4"/>
    <x v="4"/>
    <n v="4097549"/>
  </r>
  <r>
    <x v="14"/>
    <x v="49"/>
    <x v="1"/>
    <x v="0"/>
    <x v="5"/>
    <x v="16"/>
    <n v="0"/>
  </r>
  <r>
    <x v="14"/>
    <x v="49"/>
    <x v="1"/>
    <x v="0"/>
    <x v="5"/>
    <x v="17"/>
    <n v="0"/>
  </r>
  <r>
    <x v="14"/>
    <x v="49"/>
    <x v="1"/>
    <x v="0"/>
    <x v="5"/>
    <x v="18"/>
    <n v="-15766"/>
  </r>
  <r>
    <x v="14"/>
    <x v="49"/>
    <x v="1"/>
    <x v="1"/>
    <x v="6"/>
    <x v="6"/>
    <n v="107813"/>
  </r>
  <r>
    <x v="14"/>
    <x v="49"/>
    <x v="1"/>
    <x v="2"/>
    <x v="7"/>
    <x v="7"/>
    <n v="1176822"/>
  </r>
  <r>
    <x v="14"/>
    <x v="49"/>
    <x v="1"/>
    <x v="2"/>
    <x v="8"/>
    <x v="19"/>
    <n v="477930"/>
  </r>
  <r>
    <x v="14"/>
    <x v="49"/>
    <x v="1"/>
    <x v="2"/>
    <x v="8"/>
    <x v="20"/>
    <n v="113343"/>
  </r>
  <r>
    <x v="14"/>
    <x v="49"/>
    <x v="1"/>
    <x v="2"/>
    <x v="8"/>
    <x v="21"/>
    <n v="3747374"/>
  </r>
  <r>
    <x v="14"/>
    <x v="49"/>
    <x v="1"/>
    <x v="2"/>
    <x v="9"/>
    <x v="9"/>
    <n v="2111508"/>
  </r>
  <r>
    <x v="14"/>
    <x v="50"/>
    <x v="0"/>
    <x v="0"/>
    <x v="0"/>
    <x v="0"/>
    <n v="95146"/>
  </r>
  <r>
    <x v="14"/>
    <x v="50"/>
    <x v="0"/>
    <x v="0"/>
    <x v="1"/>
    <x v="1"/>
    <n v="684369"/>
  </r>
  <r>
    <x v="14"/>
    <x v="50"/>
    <x v="0"/>
    <x v="0"/>
    <x v="2"/>
    <x v="2"/>
    <n v="26295"/>
  </r>
  <r>
    <x v="14"/>
    <x v="50"/>
    <x v="0"/>
    <x v="0"/>
    <x v="3"/>
    <x v="10"/>
    <n v="-26344"/>
  </r>
  <r>
    <x v="14"/>
    <x v="50"/>
    <x v="0"/>
    <x v="0"/>
    <x v="3"/>
    <x v="11"/>
    <n v="7081"/>
  </r>
  <r>
    <x v="14"/>
    <x v="50"/>
    <x v="0"/>
    <x v="0"/>
    <x v="3"/>
    <x v="12"/>
    <n v="6444"/>
  </r>
  <r>
    <x v="14"/>
    <x v="50"/>
    <x v="0"/>
    <x v="0"/>
    <x v="3"/>
    <x v="13"/>
    <n v="11704"/>
  </r>
  <r>
    <x v="14"/>
    <x v="50"/>
    <x v="0"/>
    <x v="0"/>
    <x v="3"/>
    <x v="14"/>
    <n v="5812"/>
  </r>
  <r>
    <x v="14"/>
    <x v="50"/>
    <x v="0"/>
    <x v="0"/>
    <x v="3"/>
    <x v="15"/>
    <n v="0"/>
  </r>
  <r>
    <x v="14"/>
    <x v="50"/>
    <x v="0"/>
    <x v="0"/>
    <x v="4"/>
    <x v="4"/>
    <n v="1067231"/>
  </r>
  <r>
    <x v="14"/>
    <x v="50"/>
    <x v="0"/>
    <x v="0"/>
    <x v="5"/>
    <x v="16"/>
    <n v="0"/>
  </r>
  <r>
    <x v="14"/>
    <x v="50"/>
    <x v="0"/>
    <x v="0"/>
    <x v="5"/>
    <x v="17"/>
    <n v="0"/>
  </r>
  <r>
    <x v="14"/>
    <x v="50"/>
    <x v="0"/>
    <x v="0"/>
    <x v="5"/>
    <x v="18"/>
    <n v="0"/>
  </r>
  <r>
    <x v="14"/>
    <x v="50"/>
    <x v="0"/>
    <x v="1"/>
    <x v="6"/>
    <x v="6"/>
    <n v="336887"/>
  </r>
  <r>
    <x v="14"/>
    <x v="50"/>
    <x v="0"/>
    <x v="2"/>
    <x v="7"/>
    <x v="7"/>
    <n v="663092"/>
  </r>
  <r>
    <x v="14"/>
    <x v="50"/>
    <x v="0"/>
    <x v="2"/>
    <x v="8"/>
    <x v="19"/>
    <n v="139735"/>
  </r>
  <r>
    <x v="14"/>
    <x v="50"/>
    <x v="0"/>
    <x v="2"/>
    <x v="8"/>
    <x v="20"/>
    <n v="15805"/>
  </r>
  <r>
    <x v="14"/>
    <x v="50"/>
    <x v="0"/>
    <x v="2"/>
    <x v="8"/>
    <x v="21"/>
    <n v="1144535"/>
  </r>
  <r>
    <x v="14"/>
    <x v="50"/>
    <x v="0"/>
    <x v="2"/>
    <x v="9"/>
    <x v="9"/>
    <n v="242064"/>
  </r>
  <r>
    <x v="14"/>
    <x v="50"/>
    <x v="1"/>
    <x v="0"/>
    <x v="0"/>
    <x v="0"/>
    <n v="144920"/>
  </r>
  <r>
    <x v="14"/>
    <x v="50"/>
    <x v="1"/>
    <x v="0"/>
    <x v="1"/>
    <x v="1"/>
    <n v="746162"/>
  </r>
  <r>
    <x v="14"/>
    <x v="50"/>
    <x v="1"/>
    <x v="0"/>
    <x v="2"/>
    <x v="2"/>
    <n v="41600"/>
  </r>
  <r>
    <x v="14"/>
    <x v="50"/>
    <x v="1"/>
    <x v="0"/>
    <x v="3"/>
    <x v="10"/>
    <n v="-36269"/>
  </r>
  <r>
    <x v="14"/>
    <x v="50"/>
    <x v="1"/>
    <x v="0"/>
    <x v="3"/>
    <x v="11"/>
    <n v="-500"/>
  </r>
  <r>
    <x v="14"/>
    <x v="50"/>
    <x v="1"/>
    <x v="0"/>
    <x v="3"/>
    <x v="12"/>
    <n v="6444"/>
  </r>
  <r>
    <x v="14"/>
    <x v="50"/>
    <x v="1"/>
    <x v="0"/>
    <x v="3"/>
    <x v="13"/>
    <n v="11704"/>
  </r>
  <r>
    <x v="14"/>
    <x v="50"/>
    <x v="1"/>
    <x v="0"/>
    <x v="3"/>
    <x v="14"/>
    <n v="5812"/>
  </r>
  <r>
    <x v="14"/>
    <x v="50"/>
    <x v="1"/>
    <x v="0"/>
    <x v="3"/>
    <x v="15"/>
    <n v="0"/>
  </r>
  <r>
    <x v="14"/>
    <x v="50"/>
    <x v="1"/>
    <x v="0"/>
    <x v="4"/>
    <x v="4"/>
    <n v="1103626"/>
  </r>
  <r>
    <x v="14"/>
    <x v="50"/>
    <x v="1"/>
    <x v="0"/>
    <x v="5"/>
    <x v="16"/>
    <n v="0"/>
  </r>
  <r>
    <x v="14"/>
    <x v="50"/>
    <x v="1"/>
    <x v="0"/>
    <x v="5"/>
    <x v="17"/>
    <n v="0"/>
  </r>
  <r>
    <x v="14"/>
    <x v="50"/>
    <x v="1"/>
    <x v="0"/>
    <x v="5"/>
    <x v="18"/>
    <n v="1179"/>
  </r>
  <r>
    <x v="14"/>
    <x v="50"/>
    <x v="1"/>
    <x v="1"/>
    <x v="6"/>
    <x v="6"/>
    <n v="380114"/>
  </r>
  <r>
    <x v="14"/>
    <x v="50"/>
    <x v="1"/>
    <x v="2"/>
    <x v="7"/>
    <x v="7"/>
    <n v="663092"/>
  </r>
  <r>
    <x v="14"/>
    <x v="50"/>
    <x v="1"/>
    <x v="2"/>
    <x v="8"/>
    <x v="19"/>
    <n v="135654"/>
  </r>
  <r>
    <x v="14"/>
    <x v="50"/>
    <x v="1"/>
    <x v="2"/>
    <x v="8"/>
    <x v="20"/>
    <n v="15805"/>
  </r>
  <r>
    <x v="14"/>
    <x v="50"/>
    <x v="1"/>
    <x v="2"/>
    <x v="8"/>
    <x v="21"/>
    <n v="1144535"/>
  </r>
  <r>
    <x v="14"/>
    <x v="50"/>
    <x v="1"/>
    <x v="2"/>
    <x v="9"/>
    <x v="9"/>
    <n v="468966"/>
  </r>
  <r>
    <x v="14"/>
    <x v="51"/>
    <x v="0"/>
    <x v="0"/>
    <x v="0"/>
    <x v="0"/>
    <n v="15722"/>
  </r>
  <r>
    <x v="14"/>
    <x v="51"/>
    <x v="0"/>
    <x v="0"/>
    <x v="1"/>
    <x v="1"/>
    <n v="201795"/>
  </r>
  <r>
    <x v="14"/>
    <x v="51"/>
    <x v="0"/>
    <x v="0"/>
    <x v="2"/>
    <x v="2"/>
    <n v="11457"/>
  </r>
  <r>
    <x v="14"/>
    <x v="51"/>
    <x v="0"/>
    <x v="0"/>
    <x v="3"/>
    <x v="10"/>
    <n v="-14461"/>
  </r>
  <r>
    <x v="14"/>
    <x v="51"/>
    <x v="0"/>
    <x v="0"/>
    <x v="3"/>
    <x v="11"/>
    <n v="11266"/>
  </r>
  <r>
    <x v="14"/>
    <x v="51"/>
    <x v="0"/>
    <x v="0"/>
    <x v="3"/>
    <x v="12"/>
    <n v="1930"/>
  </r>
  <r>
    <x v="14"/>
    <x v="51"/>
    <x v="0"/>
    <x v="0"/>
    <x v="3"/>
    <x v="13"/>
    <n v="813"/>
  </r>
  <r>
    <x v="14"/>
    <x v="51"/>
    <x v="0"/>
    <x v="0"/>
    <x v="3"/>
    <x v="14"/>
    <n v="0"/>
  </r>
  <r>
    <x v="14"/>
    <x v="51"/>
    <x v="0"/>
    <x v="0"/>
    <x v="3"/>
    <x v="15"/>
    <n v="0"/>
  </r>
  <r>
    <x v="14"/>
    <x v="51"/>
    <x v="0"/>
    <x v="0"/>
    <x v="4"/>
    <x v="4"/>
    <n v="254320"/>
  </r>
  <r>
    <x v="14"/>
    <x v="51"/>
    <x v="0"/>
    <x v="0"/>
    <x v="5"/>
    <x v="16"/>
    <n v="0"/>
  </r>
  <r>
    <x v="14"/>
    <x v="51"/>
    <x v="0"/>
    <x v="0"/>
    <x v="5"/>
    <x v="17"/>
    <n v="0"/>
  </r>
  <r>
    <x v="14"/>
    <x v="51"/>
    <x v="0"/>
    <x v="0"/>
    <x v="5"/>
    <x v="18"/>
    <n v="0"/>
  </r>
  <r>
    <x v="14"/>
    <x v="51"/>
    <x v="0"/>
    <x v="1"/>
    <x v="6"/>
    <x v="6"/>
    <n v="69618"/>
  </r>
  <r>
    <x v="14"/>
    <x v="51"/>
    <x v="0"/>
    <x v="2"/>
    <x v="7"/>
    <x v="7"/>
    <n v="144535"/>
  </r>
  <r>
    <x v="14"/>
    <x v="51"/>
    <x v="0"/>
    <x v="2"/>
    <x v="8"/>
    <x v="19"/>
    <n v="46856"/>
  </r>
  <r>
    <x v="14"/>
    <x v="51"/>
    <x v="0"/>
    <x v="2"/>
    <x v="8"/>
    <x v="20"/>
    <n v="5879"/>
  </r>
  <r>
    <x v="14"/>
    <x v="51"/>
    <x v="0"/>
    <x v="2"/>
    <x v="8"/>
    <x v="21"/>
    <n v="278489"/>
  </r>
  <r>
    <x v="14"/>
    <x v="51"/>
    <x v="0"/>
    <x v="2"/>
    <x v="9"/>
    <x v="9"/>
    <n v="77605"/>
  </r>
  <r>
    <x v="14"/>
    <x v="51"/>
    <x v="1"/>
    <x v="0"/>
    <x v="0"/>
    <x v="0"/>
    <n v="23115"/>
  </r>
  <r>
    <x v="14"/>
    <x v="51"/>
    <x v="1"/>
    <x v="0"/>
    <x v="1"/>
    <x v="1"/>
    <n v="201441"/>
  </r>
  <r>
    <x v="14"/>
    <x v="51"/>
    <x v="1"/>
    <x v="0"/>
    <x v="2"/>
    <x v="2"/>
    <n v="11457"/>
  </r>
  <r>
    <x v="14"/>
    <x v="51"/>
    <x v="1"/>
    <x v="0"/>
    <x v="3"/>
    <x v="10"/>
    <n v="-16542"/>
  </r>
  <r>
    <x v="14"/>
    <x v="51"/>
    <x v="1"/>
    <x v="0"/>
    <x v="3"/>
    <x v="11"/>
    <n v="0"/>
  </r>
  <r>
    <x v="14"/>
    <x v="51"/>
    <x v="1"/>
    <x v="0"/>
    <x v="3"/>
    <x v="12"/>
    <n v="1930"/>
  </r>
  <r>
    <x v="14"/>
    <x v="51"/>
    <x v="1"/>
    <x v="0"/>
    <x v="3"/>
    <x v="13"/>
    <n v="813"/>
  </r>
  <r>
    <x v="14"/>
    <x v="51"/>
    <x v="1"/>
    <x v="0"/>
    <x v="3"/>
    <x v="14"/>
    <n v="0"/>
  </r>
  <r>
    <x v="14"/>
    <x v="51"/>
    <x v="1"/>
    <x v="0"/>
    <x v="3"/>
    <x v="15"/>
    <n v="0"/>
  </r>
  <r>
    <x v="14"/>
    <x v="51"/>
    <x v="1"/>
    <x v="0"/>
    <x v="4"/>
    <x v="4"/>
    <n v="254320"/>
  </r>
  <r>
    <x v="14"/>
    <x v="51"/>
    <x v="1"/>
    <x v="0"/>
    <x v="5"/>
    <x v="16"/>
    <n v="0"/>
  </r>
  <r>
    <x v="14"/>
    <x v="51"/>
    <x v="1"/>
    <x v="0"/>
    <x v="5"/>
    <x v="17"/>
    <n v="0"/>
  </r>
  <r>
    <x v="14"/>
    <x v="51"/>
    <x v="1"/>
    <x v="0"/>
    <x v="5"/>
    <x v="18"/>
    <n v="229"/>
  </r>
  <r>
    <x v="14"/>
    <x v="51"/>
    <x v="1"/>
    <x v="1"/>
    <x v="6"/>
    <x v="6"/>
    <n v="62842"/>
  </r>
  <r>
    <x v="14"/>
    <x v="51"/>
    <x v="1"/>
    <x v="2"/>
    <x v="7"/>
    <x v="7"/>
    <n v="144535"/>
  </r>
  <r>
    <x v="14"/>
    <x v="51"/>
    <x v="1"/>
    <x v="2"/>
    <x v="8"/>
    <x v="19"/>
    <n v="45387"/>
  </r>
  <r>
    <x v="14"/>
    <x v="51"/>
    <x v="1"/>
    <x v="2"/>
    <x v="8"/>
    <x v="20"/>
    <n v="5879"/>
  </r>
  <r>
    <x v="14"/>
    <x v="51"/>
    <x v="1"/>
    <x v="2"/>
    <x v="8"/>
    <x v="21"/>
    <n v="278489"/>
  </r>
  <r>
    <x v="14"/>
    <x v="51"/>
    <x v="1"/>
    <x v="2"/>
    <x v="9"/>
    <x v="9"/>
    <n v="92455"/>
  </r>
  <r>
    <x v="14"/>
    <x v="52"/>
    <x v="0"/>
    <x v="0"/>
    <x v="0"/>
    <x v="0"/>
    <n v="13158"/>
  </r>
  <r>
    <x v="14"/>
    <x v="52"/>
    <x v="0"/>
    <x v="0"/>
    <x v="1"/>
    <x v="1"/>
    <n v="195078"/>
  </r>
  <r>
    <x v="14"/>
    <x v="52"/>
    <x v="0"/>
    <x v="0"/>
    <x v="2"/>
    <x v="2"/>
    <n v="1235"/>
  </r>
  <r>
    <x v="14"/>
    <x v="52"/>
    <x v="0"/>
    <x v="0"/>
    <x v="3"/>
    <x v="10"/>
    <n v="-11029"/>
  </r>
  <r>
    <x v="14"/>
    <x v="52"/>
    <x v="0"/>
    <x v="0"/>
    <x v="3"/>
    <x v="11"/>
    <n v="1716"/>
  </r>
  <r>
    <x v="14"/>
    <x v="52"/>
    <x v="0"/>
    <x v="0"/>
    <x v="3"/>
    <x v="12"/>
    <n v="1993"/>
  </r>
  <r>
    <x v="14"/>
    <x v="52"/>
    <x v="0"/>
    <x v="0"/>
    <x v="3"/>
    <x v="13"/>
    <n v="2069"/>
  </r>
  <r>
    <x v="14"/>
    <x v="52"/>
    <x v="0"/>
    <x v="0"/>
    <x v="3"/>
    <x v="14"/>
    <n v="0"/>
  </r>
  <r>
    <x v="14"/>
    <x v="52"/>
    <x v="0"/>
    <x v="0"/>
    <x v="3"/>
    <x v="15"/>
    <n v="0"/>
  </r>
  <r>
    <x v="14"/>
    <x v="52"/>
    <x v="0"/>
    <x v="0"/>
    <x v="4"/>
    <x v="4"/>
    <n v="188840"/>
  </r>
  <r>
    <x v="14"/>
    <x v="52"/>
    <x v="0"/>
    <x v="0"/>
    <x v="5"/>
    <x v="16"/>
    <n v="0"/>
  </r>
  <r>
    <x v="14"/>
    <x v="52"/>
    <x v="0"/>
    <x v="0"/>
    <x v="5"/>
    <x v="17"/>
    <n v="0"/>
  </r>
  <r>
    <x v="14"/>
    <x v="52"/>
    <x v="0"/>
    <x v="0"/>
    <x v="5"/>
    <x v="18"/>
    <n v="0"/>
  </r>
  <r>
    <x v="14"/>
    <x v="52"/>
    <x v="0"/>
    <x v="1"/>
    <x v="6"/>
    <x v="6"/>
    <n v="65261"/>
  </r>
  <r>
    <x v="14"/>
    <x v="52"/>
    <x v="0"/>
    <x v="2"/>
    <x v="7"/>
    <x v="7"/>
    <n v="110272"/>
  </r>
  <r>
    <x v="14"/>
    <x v="52"/>
    <x v="0"/>
    <x v="2"/>
    <x v="8"/>
    <x v="19"/>
    <n v="53251"/>
  </r>
  <r>
    <x v="14"/>
    <x v="52"/>
    <x v="0"/>
    <x v="2"/>
    <x v="8"/>
    <x v="20"/>
    <n v="0"/>
  </r>
  <r>
    <x v="14"/>
    <x v="52"/>
    <x v="0"/>
    <x v="2"/>
    <x v="8"/>
    <x v="21"/>
    <n v="235103"/>
  </r>
  <r>
    <x v="14"/>
    <x v="52"/>
    <x v="0"/>
    <x v="2"/>
    <x v="9"/>
    <x v="9"/>
    <n v="70197"/>
  </r>
  <r>
    <x v="14"/>
    <x v="52"/>
    <x v="1"/>
    <x v="0"/>
    <x v="0"/>
    <x v="0"/>
    <n v="15032"/>
  </r>
  <r>
    <x v="14"/>
    <x v="52"/>
    <x v="1"/>
    <x v="0"/>
    <x v="1"/>
    <x v="1"/>
    <n v="199329"/>
  </r>
  <r>
    <x v="14"/>
    <x v="52"/>
    <x v="1"/>
    <x v="0"/>
    <x v="2"/>
    <x v="2"/>
    <n v="1235"/>
  </r>
  <r>
    <x v="14"/>
    <x v="52"/>
    <x v="1"/>
    <x v="0"/>
    <x v="3"/>
    <x v="10"/>
    <n v="-12373"/>
  </r>
  <r>
    <x v="14"/>
    <x v="52"/>
    <x v="1"/>
    <x v="0"/>
    <x v="3"/>
    <x v="11"/>
    <n v="0"/>
  </r>
  <r>
    <x v="14"/>
    <x v="52"/>
    <x v="1"/>
    <x v="0"/>
    <x v="3"/>
    <x v="12"/>
    <n v="1993"/>
  </r>
  <r>
    <x v="14"/>
    <x v="52"/>
    <x v="1"/>
    <x v="0"/>
    <x v="3"/>
    <x v="13"/>
    <n v="2069"/>
  </r>
  <r>
    <x v="14"/>
    <x v="52"/>
    <x v="1"/>
    <x v="0"/>
    <x v="3"/>
    <x v="14"/>
    <n v="0"/>
  </r>
  <r>
    <x v="14"/>
    <x v="52"/>
    <x v="1"/>
    <x v="0"/>
    <x v="3"/>
    <x v="15"/>
    <n v="0"/>
  </r>
  <r>
    <x v="14"/>
    <x v="52"/>
    <x v="1"/>
    <x v="0"/>
    <x v="4"/>
    <x v="4"/>
    <n v="188840"/>
  </r>
  <r>
    <x v="14"/>
    <x v="52"/>
    <x v="1"/>
    <x v="0"/>
    <x v="5"/>
    <x v="16"/>
    <n v="0"/>
  </r>
  <r>
    <x v="14"/>
    <x v="52"/>
    <x v="1"/>
    <x v="0"/>
    <x v="5"/>
    <x v="17"/>
    <n v="0"/>
  </r>
  <r>
    <x v="14"/>
    <x v="52"/>
    <x v="1"/>
    <x v="0"/>
    <x v="5"/>
    <x v="18"/>
    <n v="0"/>
  </r>
  <r>
    <x v="14"/>
    <x v="52"/>
    <x v="1"/>
    <x v="1"/>
    <x v="6"/>
    <x v="6"/>
    <n v="69229"/>
  </r>
  <r>
    <x v="14"/>
    <x v="52"/>
    <x v="1"/>
    <x v="2"/>
    <x v="7"/>
    <x v="7"/>
    <n v="110272"/>
  </r>
  <r>
    <x v="14"/>
    <x v="52"/>
    <x v="1"/>
    <x v="2"/>
    <x v="8"/>
    <x v="19"/>
    <n v="52516"/>
  </r>
  <r>
    <x v="14"/>
    <x v="52"/>
    <x v="1"/>
    <x v="2"/>
    <x v="8"/>
    <x v="20"/>
    <n v="0"/>
  </r>
  <r>
    <x v="14"/>
    <x v="52"/>
    <x v="1"/>
    <x v="2"/>
    <x v="8"/>
    <x v="21"/>
    <n v="235103"/>
  </r>
  <r>
    <x v="14"/>
    <x v="52"/>
    <x v="1"/>
    <x v="2"/>
    <x v="9"/>
    <x v="9"/>
    <n v="84085"/>
  </r>
  <r>
    <x v="14"/>
    <x v="53"/>
    <x v="0"/>
    <x v="0"/>
    <x v="0"/>
    <x v="0"/>
    <n v="9823"/>
  </r>
  <r>
    <x v="14"/>
    <x v="53"/>
    <x v="0"/>
    <x v="0"/>
    <x v="1"/>
    <x v="1"/>
    <n v="151669"/>
  </r>
  <r>
    <x v="14"/>
    <x v="53"/>
    <x v="0"/>
    <x v="0"/>
    <x v="2"/>
    <x v="2"/>
    <n v="0"/>
  </r>
  <r>
    <x v="14"/>
    <x v="53"/>
    <x v="0"/>
    <x v="0"/>
    <x v="3"/>
    <x v="10"/>
    <n v="-1501"/>
  </r>
  <r>
    <x v="14"/>
    <x v="53"/>
    <x v="0"/>
    <x v="0"/>
    <x v="3"/>
    <x v="11"/>
    <n v="1586"/>
  </r>
  <r>
    <x v="14"/>
    <x v="53"/>
    <x v="0"/>
    <x v="0"/>
    <x v="3"/>
    <x v="12"/>
    <n v="226"/>
  </r>
  <r>
    <x v="14"/>
    <x v="53"/>
    <x v="0"/>
    <x v="0"/>
    <x v="3"/>
    <x v="13"/>
    <n v="6929"/>
  </r>
  <r>
    <x v="14"/>
    <x v="53"/>
    <x v="0"/>
    <x v="0"/>
    <x v="3"/>
    <x v="14"/>
    <n v="0"/>
  </r>
  <r>
    <x v="14"/>
    <x v="53"/>
    <x v="0"/>
    <x v="0"/>
    <x v="3"/>
    <x v="15"/>
    <n v="0"/>
  </r>
  <r>
    <x v="14"/>
    <x v="53"/>
    <x v="0"/>
    <x v="0"/>
    <x v="4"/>
    <x v="4"/>
    <n v="91340"/>
  </r>
  <r>
    <x v="14"/>
    <x v="53"/>
    <x v="0"/>
    <x v="0"/>
    <x v="5"/>
    <x v="16"/>
    <n v="0"/>
  </r>
  <r>
    <x v="14"/>
    <x v="53"/>
    <x v="0"/>
    <x v="0"/>
    <x v="5"/>
    <x v="17"/>
    <n v="0"/>
  </r>
  <r>
    <x v="14"/>
    <x v="53"/>
    <x v="0"/>
    <x v="0"/>
    <x v="5"/>
    <x v="18"/>
    <n v="0"/>
  </r>
  <r>
    <x v="14"/>
    <x v="53"/>
    <x v="0"/>
    <x v="1"/>
    <x v="6"/>
    <x v="6"/>
    <n v="5300"/>
  </r>
  <r>
    <x v="14"/>
    <x v="53"/>
    <x v="0"/>
    <x v="2"/>
    <x v="7"/>
    <x v="7"/>
    <n v="0"/>
  </r>
  <r>
    <x v="14"/>
    <x v="53"/>
    <x v="0"/>
    <x v="2"/>
    <x v="8"/>
    <x v="19"/>
    <n v="127256"/>
  </r>
  <r>
    <x v="14"/>
    <x v="53"/>
    <x v="0"/>
    <x v="2"/>
    <x v="8"/>
    <x v="20"/>
    <n v="0"/>
  </r>
  <r>
    <x v="14"/>
    <x v="53"/>
    <x v="0"/>
    <x v="2"/>
    <x v="8"/>
    <x v="21"/>
    <n v="92475"/>
  </r>
  <r>
    <x v="14"/>
    <x v="53"/>
    <x v="0"/>
    <x v="2"/>
    <x v="9"/>
    <x v="9"/>
    <n v="31161"/>
  </r>
  <r>
    <x v="14"/>
    <x v="53"/>
    <x v="1"/>
    <x v="0"/>
    <x v="0"/>
    <x v="0"/>
    <n v="12122"/>
  </r>
  <r>
    <x v="14"/>
    <x v="53"/>
    <x v="1"/>
    <x v="0"/>
    <x v="1"/>
    <x v="1"/>
    <n v="148665"/>
  </r>
  <r>
    <x v="14"/>
    <x v="53"/>
    <x v="1"/>
    <x v="0"/>
    <x v="2"/>
    <x v="2"/>
    <n v="0"/>
  </r>
  <r>
    <x v="14"/>
    <x v="53"/>
    <x v="1"/>
    <x v="0"/>
    <x v="3"/>
    <x v="10"/>
    <n v="-1507"/>
  </r>
  <r>
    <x v="14"/>
    <x v="53"/>
    <x v="1"/>
    <x v="0"/>
    <x v="3"/>
    <x v="11"/>
    <n v="0"/>
  </r>
  <r>
    <x v="14"/>
    <x v="53"/>
    <x v="1"/>
    <x v="0"/>
    <x v="3"/>
    <x v="12"/>
    <n v="226"/>
  </r>
  <r>
    <x v="14"/>
    <x v="53"/>
    <x v="1"/>
    <x v="0"/>
    <x v="3"/>
    <x v="13"/>
    <n v="7019"/>
  </r>
  <r>
    <x v="14"/>
    <x v="53"/>
    <x v="1"/>
    <x v="0"/>
    <x v="3"/>
    <x v="14"/>
    <n v="0"/>
  </r>
  <r>
    <x v="14"/>
    <x v="53"/>
    <x v="1"/>
    <x v="0"/>
    <x v="3"/>
    <x v="15"/>
    <n v="0"/>
  </r>
  <r>
    <x v="14"/>
    <x v="53"/>
    <x v="1"/>
    <x v="0"/>
    <x v="4"/>
    <x v="4"/>
    <n v="91340"/>
  </r>
  <r>
    <x v="14"/>
    <x v="53"/>
    <x v="1"/>
    <x v="0"/>
    <x v="5"/>
    <x v="16"/>
    <n v="0"/>
  </r>
  <r>
    <x v="14"/>
    <x v="53"/>
    <x v="1"/>
    <x v="0"/>
    <x v="5"/>
    <x v="17"/>
    <n v="0"/>
  </r>
  <r>
    <x v="14"/>
    <x v="53"/>
    <x v="1"/>
    <x v="0"/>
    <x v="5"/>
    <x v="18"/>
    <n v="0"/>
  </r>
  <r>
    <x v="14"/>
    <x v="53"/>
    <x v="1"/>
    <x v="1"/>
    <x v="6"/>
    <x v="6"/>
    <n v="7233"/>
  </r>
  <r>
    <x v="14"/>
    <x v="53"/>
    <x v="1"/>
    <x v="2"/>
    <x v="7"/>
    <x v="7"/>
    <n v="0"/>
  </r>
  <r>
    <x v="14"/>
    <x v="53"/>
    <x v="1"/>
    <x v="2"/>
    <x v="8"/>
    <x v="19"/>
    <n v="127256"/>
  </r>
  <r>
    <x v="14"/>
    <x v="53"/>
    <x v="1"/>
    <x v="2"/>
    <x v="8"/>
    <x v="20"/>
    <n v="0"/>
  </r>
  <r>
    <x v="14"/>
    <x v="53"/>
    <x v="1"/>
    <x v="2"/>
    <x v="8"/>
    <x v="21"/>
    <n v="92475"/>
  </r>
  <r>
    <x v="14"/>
    <x v="53"/>
    <x v="1"/>
    <x v="2"/>
    <x v="9"/>
    <x v="9"/>
    <n v="33891"/>
  </r>
  <r>
    <x v="14"/>
    <x v="54"/>
    <x v="0"/>
    <x v="0"/>
    <x v="0"/>
    <x v="0"/>
    <n v="59968"/>
  </r>
  <r>
    <x v="14"/>
    <x v="54"/>
    <x v="0"/>
    <x v="0"/>
    <x v="1"/>
    <x v="1"/>
    <n v="611333"/>
  </r>
  <r>
    <x v="14"/>
    <x v="54"/>
    <x v="0"/>
    <x v="0"/>
    <x v="2"/>
    <x v="2"/>
    <n v="24458"/>
  </r>
  <r>
    <x v="14"/>
    <x v="54"/>
    <x v="0"/>
    <x v="0"/>
    <x v="3"/>
    <x v="10"/>
    <n v="-20019"/>
  </r>
  <r>
    <x v="14"/>
    <x v="54"/>
    <x v="0"/>
    <x v="0"/>
    <x v="3"/>
    <x v="11"/>
    <n v="10313"/>
  </r>
  <r>
    <x v="14"/>
    <x v="54"/>
    <x v="0"/>
    <x v="0"/>
    <x v="3"/>
    <x v="12"/>
    <n v="8819"/>
  </r>
  <r>
    <x v="14"/>
    <x v="54"/>
    <x v="0"/>
    <x v="0"/>
    <x v="3"/>
    <x v="13"/>
    <n v="7908"/>
  </r>
  <r>
    <x v="14"/>
    <x v="54"/>
    <x v="0"/>
    <x v="0"/>
    <x v="3"/>
    <x v="14"/>
    <n v="0"/>
  </r>
  <r>
    <x v="14"/>
    <x v="54"/>
    <x v="0"/>
    <x v="0"/>
    <x v="3"/>
    <x v="15"/>
    <n v="0"/>
  </r>
  <r>
    <x v="14"/>
    <x v="54"/>
    <x v="0"/>
    <x v="0"/>
    <x v="4"/>
    <x v="4"/>
    <n v="772589"/>
  </r>
  <r>
    <x v="14"/>
    <x v="54"/>
    <x v="0"/>
    <x v="0"/>
    <x v="5"/>
    <x v="16"/>
    <n v="0"/>
  </r>
  <r>
    <x v="14"/>
    <x v="54"/>
    <x v="0"/>
    <x v="0"/>
    <x v="5"/>
    <x v="17"/>
    <n v="0"/>
  </r>
  <r>
    <x v="14"/>
    <x v="54"/>
    <x v="0"/>
    <x v="0"/>
    <x v="5"/>
    <x v="18"/>
    <n v="0"/>
  </r>
  <r>
    <x v="14"/>
    <x v="54"/>
    <x v="0"/>
    <x v="1"/>
    <x v="6"/>
    <x v="6"/>
    <n v="124535"/>
  </r>
  <r>
    <x v="14"/>
    <x v="54"/>
    <x v="0"/>
    <x v="2"/>
    <x v="7"/>
    <x v="7"/>
    <n v="457319"/>
  </r>
  <r>
    <x v="14"/>
    <x v="54"/>
    <x v="0"/>
    <x v="2"/>
    <x v="8"/>
    <x v="19"/>
    <n v="103789"/>
  </r>
  <r>
    <x v="14"/>
    <x v="54"/>
    <x v="0"/>
    <x v="2"/>
    <x v="8"/>
    <x v="20"/>
    <n v="11026"/>
  </r>
  <r>
    <x v="14"/>
    <x v="54"/>
    <x v="0"/>
    <x v="2"/>
    <x v="8"/>
    <x v="21"/>
    <n v="765983"/>
  </r>
  <r>
    <x v="14"/>
    <x v="54"/>
    <x v="0"/>
    <x v="2"/>
    <x v="9"/>
    <x v="9"/>
    <n v="247745"/>
  </r>
  <r>
    <x v="14"/>
    <x v="54"/>
    <x v="1"/>
    <x v="0"/>
    <x v="0"/>
    <x v="0"/>
    <n v="70983"/>
  </r>
  <r>
    <x v="14"/>
    <x v="54"/>
    <x v="1"/>
    <x v="0"/>
    <x v="1"/>
    <x v="1"/>
    <n v="655305"/>
  </r>
  <r>
    <x v="14"/>
    <x v="54"/>
    <x v="1"/>
    <x v="0"/>
    <x v="2"/>
    <x v="2"/>
    <n v="24458"/>
  </r>
  <r>
    <x v="14"/>
    <x v="54"/>
    <x v="1"/>
    <x v="0"/>
    <x v="3"/>
    <x v="10"/>
    <n v="-31130"/>
  </r>
  <r>
    <x v="14"/>
    <x v="54"/>
    <x v="1"/>
    <x v="0"/>
    <x v="3"/>
    <x v="11"/>
    <n v="-2350"/>
  </r>
  <r>
    <x v="14"/>
    <x v="54"/>
    <x v="1"/>
    <x v="0"/>
    <x v="3"/>
    <x v="12"/>
    <n v="8819"/>
  </r>
  <r>
    <x v="14"/>
    <x v="54"/>
    <x v="1"/>
    <x v="0"/>
    <x v="3"/>
    <x v="13"/>
    <n v="7952"/>
  </r>
  <r>
    <x v="14"/>
    <x v="54"/>
    <x v="1"/>
    <x v="0"/>
    <x v="3"/>
    <x v="14"/>
    <n v="0"/>
  </r>
  <r>
    <x v="14"/>
    <x v="54"/>
    <x v="1"/>
    <x v="0"/>
    <x v="3"/>
    <x v="15"/>
    <n v="0"/>
  </r>
  <r>
    <x v="14"/>
    <x v="54"/>
    <x v="1"/>
    <x v="0"/>
    <x v="4"/>
    <x v="4"/>
    <n v="772589"/>
  </r>
  <r>
    <x v="14"/>
    <x v="54"/>
    <x v="1"/>
    <x v="0"/>
    <x v="5"/>
    <x v="16"/>
    <n v="0"/>
  </r>
  <r>
    <x v="14"/>
    <x v="54"/>
    <x v="1"/>
    <x v="0"/>
    <x v="5"/>
    <x v="17"/>
    <n v="0"/>
  </r>
  <r>
    <x v="14"/>
    <x v="54"/>
    <x v="1"/>
    <x v="0"/>
    <x v="5"/>
    <x v="18"/>
    <n v="-1036"/>
  </r>
  <r>
    <x v="14"/>
    <x v="54"/>
    <x v="1"/>
    <x v="1"/>
    <x v="6"/>
    <x v="6"/>
    <n v="153328"/>
  </r>
  <r>
    <x v="14"/>
    <x v="54"/>
    <x v="1"/>
    <x v="2"/>
    <x v="7"/>
    <x v="7"/>
    <n v="457319"/>
  </r>
  <r>
    <x v="14"/>
    <x v="54"/>
    <x v="1"/>
    <x v="2"/>
    <x v="8"/>
    <x v="19"/>
    <n v="100198"/>
  </r>
  <r>
    <x v="14"/>
    <x v="54"/>
    <x v="1"/>
    <x v="2"/>
    <x v="8"/>
    <x v="20"/>
    <n v="11026"/>
  </r>
  <r>
    <x v="14"/>
    <x v="54"/>
    <x v="1"/>
    <x v="2"/>
    <x v="8"/>
    <x v="21"/>
    <n v="765983"/>
  </r>
  <r>
    <x v="14"/>
    <x v="54"/>
    <x v="1"/>
    <x v="2"/>
    <x v="9"/>
    <x v="9"/>
    <n v="359882"/>
  </r>
  <r>
    <x v="14"/>
    <x v="55"/>
    <x v="0"/>
    <x v="0"/>
    <x v="0"/>
    <x v="0"/>
    <n v="51942"/>
  </r>
  <r>
    <x v="14"/>
    <x v="55"/>
    <x v="0"/>
    <x v="0"/>
    <x v="1"/>
    <x v="1"/>
    <n v="548421"/>
  </r>
  <r>
    <x v="14"/>
    <x v="55"/>
    <x v="0"/>
    <x v="0"/>
    <x v="2"/>
    <x v="2"/>
    <n v="4648"/>
  </r>
  <r>
    <x v="14"/>
    <x v="55"/>
    <x v="0"/>
    <x v="0"/>
    <x v="3"/>
    <x v="10"/>
    <n v="-65749"/>
  </r>
  <r>
    <x v="14"/>
    <x v="55"/>
    <x v="0"/>
    <x v="0"/>
    <x v="3"/>
    <x v="11"/>
    <n v="922"/>
  </r>
  <r>
    <x v="14"/>
    <x v="55"/>
    <x v="0"/>
    <x v="0"/>
    <x v="3"/>
    <x v="12"/>
    <n v="7198"/>
  </r>
  <r>
    <x v="14"/>
    <x v="55"/>
    <x v="0"/>
    <x v="0"/>
    <x v="3"/>
    <x v="13"/>
    <n v="9408"/>
  </r>
  <r>
    <x v="14"/>
    <x v="55"/>
    <x v="0"/>
    <x v="0"/>
    <x v="3"/>
    <x v="14"/>
    <n v="6748"/>
  </r>
  <r>
    <x v="14"/>
    <x v="55"/>
    <x v="0"/>
    <x v="0"/>
    <x v="3"/>
    <x v="15"/>
    <n v="0"/>
  </r>
  <r>
    <x v="14"/>
    <x v="55"/>
    <x v="0"/>
    <x v="0"/>
    <x v="4"/>
    <x v="4"/>
    <n v="677655"/>
  </r>
  <r>
    <x v="14"/>
    <x v="55"/>
    <x v="0"/>
    <x v="0"/>
    <x v="5"/>
    <x v="16"/>
    <n v="0"/>
  </r>
  <r>
    <x v="14"/>
    <x v="55"/>
    <x v="0"/>
    <x v="0"/>
    <x v="5"/>
    <x v="17"/>
    <n v="0"/>
  </r>
  <r>
    <x v="14"/>
    <x v="55"/>
    <x v="0"/>
    <x v="0"/>
    <x v="5"/>
    <x v="18"/>
    <n v="0"/>
  </r>
  <r>
    <x v="14"/>
    <x v="55"/>
    <x v="0"/>
    <x v="1"/>
    <x v="6"/>
    <x v="6"/>
    <n v="184022"/>
  </r>
  <r>
    <x v="14"/>
    <x v="55"/>
    <x v="0"/>
    <x v="2"/>
    <x v="7"/>
    <x v="7"/>
    <n v="315770"/>
  </r>
  <r>
    <x v="14"/>
    <x v="55"/>
    <x v="0"/>
    <x v="2"/>
    <x v="8"/>
    <x v="19"/>
    <n v="225762"/>
  </r>
  <r>
    <x v="14"/>
    <x v="55"/>
    <x v="0"/>
    <x v="2"/>
    <x v="8"/>
    <x v="20"/>
    <n v="9905"/>
  </r>
  <r>
    <x v="14"/>
    <x v="55"/>
    <x v="0"/>
    <x v="2"/>
    <x v="8"/>
    <x v="21"/>
    <n v="668966"/>
  </r>
  <r>
    <x v="14"/>
    <x v="55"/>
    <x v="0"/>
    <x v="2"/>
    <x v="9"/>
    <x v="9"/>
    <n v="287758"/>
  </r>
  <r>
    <x v="14"/>
    <x v="55"/>
    <x v="1"/>
    <x v="0"/>
    <x v="0"/>
    <x v="0"/>
    <n v="86320"/>
  </r>
  <r>
    <x v="14"/>
    <x v="55"/>
    <x v="1"/>
    <x v="0"/>
    <x v="1"/>
    <x v="1"/>
    <n v="587473"/>
  </r>
  <r>
    <x v="14"/>
    <x v="55"/>
    <x v="1"/>
    <x v="0"/>
    <x v="2"/>
    <x v="2"/>
    <n v="4648"/>
  </r>
  <r>
    <x v="14"/>
    <x v="55"/>
    <x v="1"/>
    <x v="0"/>
    <x v="3"/>
    <x v="10"/>
    <n v="-98166"/>
  </r>
  <r>
    <x v="14"/>
    <x v="55"/>
    <x v="1"/>
    <x v="0"/>
    <x v="3"/>
    <x v="11"/>
    <n v="-8200"/>
  </r>
  <r>
    <x v="14"/>
    <x v="55"/>
    <x v="1"/>
    <x v="0"/>
    <x v="3"/>
    <x v="12"/>
    <n v="7198"/>
  </r>
  <r>
    <x v="14"/>
    <x v="55"/>
    <x v="1"/>
    <x v="0"/>
    <x v="3"/>
    <x v="13"/>
    <n v="10561"/>
  </r>
  <r>
    <x v="14"/>
    <x v="55"/>
    <x v="1"/>
    <x v="0"/>
    <x v="3"/>
    <x v="14"/>
    <n v="6748"/>
  </r>
  <r>
    <x v="14"/>
    <x v="55"/>
    <x v="1"/>
    <x v="0"/>
    <x v="3"/>
    <x v="15"/>
    <n v="0"/>
  </r>
  <r>
    <x v="14"/>
    <x v="55"/>
    <x v="1"/>
    <x v="0"/>
    <x v="4"/>
    <x v="4"/>
    <n v="686816"/>
  </r>
  <r>
    <x v="14"/>
    <x v="55"/>
    <x v="1"/>
    <x v="0"/>
    <x v="5"/>
    <x v="16"/>
    <n v="697"/>
  </r>
  <r>
    <x v="14"/>
    <x v="55"/>
    <x v="1"/>
    <x v="0"/>
    <x v="5"/>
    <x v="17"/>
    <n v="0"/>
  </r>
  <r>
    <x v="14"/>
    <x v="55"/>
    <x v="1"/>
    <x v="0"/>
    <x v="5"/>
    <x v="18"/>
    <n v="0"/>
  </r>
  <r>
    <x v="14"/>
    <x v="55"/>
    <x v="1"/>
    <x v="1"/>
    <x v="6"/>
    <x v="6"/>
    <n v="187073"/>
  </r>
  <r>
    <x v="14"/>
    <x v="55"/>
    <x v="1"/>
    <x v="2"/>
    <x v="7"/>
    <x v="7"/>
    <n v="315770"/>
  </r>
  <r>
    <x v="14"/>
    <x v="55"/>
    <x v="1"/>
    <x v="2"/>
    <x v="8"/>
    <x v="19"/>
    <n v="217702"/>
  </r>
  <r>
    <x v="14"/>
    <x v="55"/>
    <x v="1"/>
    <x v="2"/>
    <x v="8"/>
    <x v="20"/>
    <n v="9905"/>
  </r>
  <r>
    <x v="14"/>
    <x v="55"/>
    <x v="1"/>
    <x v="2"/>
    <x v="8"/>
    <x v="21"/>
    <n v="668966"/>
  </r>
  <r>
    <x v="14"/>
    <x v="55"/>
    <x v="1"/>
    <x v="2"/>
    <x v="9"/>
    <x v="9"/>
    <n v="421149"/>
  </r>
  <r>
    <x v="14"/>
    <x v="56"/>
    <x v="0"/>
    <x v="0"/>
    <x v="0"/>
    <x v="0"/>
    <n v="19294"/>
  </r>
  <r>
    <x v="14"/>
    <x v="56"/>
    <x v="0"/>
    <x v="0"/>
    <x v="1"/>
    <x v="1"/>
    <n v="333413"/>
  </r>
  <r>
    <x v="14"/>
    <x v="56"/>
    <x v="0"/>
    <x v="0"/>
    <x v="2"/>
    <x v="2"/>
    <n v="0"/>
  </r>
  <r>
    <x v="14"/>
    <x v="56"/>
    <x v="0"/>
    <x v="0"/>
    <x v="3"/>
    <x v="10"/>
    <n v="-29008"/>
  </r>
  <r>
    <x v="14"/>
    <x v="56"/>
    <x v="0"/>
    <x v="0"/>
    <x v="3"/>
    <x v="11"/>
    <n v="19473"/>
  </r>
  <r>
    <x v="14"/>
    <x v="56"/>
    <x v="0"/>
    <x v="0"/>
    <x v="3"/>
    <x v="12"/>
    <n v="1027"/>
  </r>
  <r>
    <x v="14"/>
    <x v="56"/>
    <x v="0"/>
    <x v="0"/>
    <x v="3"/>
    <x v="13"/>
    <n v="1164"/>
  </r>
  <r>
    <x v="14"/>
    <x v="56"/>
    <x v="0"/>
    <x v="0"/>
    <x v="3"/>
    <x v="14"/>
    <n v="10708"/>
  </r>
  <r>
    <x v="14"/>
    <x v="56"/>
    <x v="0"/>
    <x v="0"/>
    <x v="3"/>
    <x v="15"/>
    <n v="0"/>
  </r>
  <r>
    <x v="14"/>
    <x v="56"/>
    <x v="0"/>
    <x v="0"/>
    <x v="4"/>
    <x v="4"/>
    <n v="423626"/>
  </r>
  <r>
    <x v="14"/>
    <x v="56"/>
    <x v="0"/>
    <x v="0"/>
    <x v="5"/>
    <x v="16"/>
    <n v="0"/>
  </r>
  <r>
    <x v="14"/>
    <x v="56"/>
    <x v="0"/>
    <x v="0"/>
    <x v="5"/>
    <x v="17"/>
    <n v="0"/>
  </r>
  <r>
    <x v="14"/>
    <x v="56"/>
    <x v="0"/>
    <x v="0"/>
    <x v="5"/>
    <x v="18"/>
    <n v="0"/>
  </r>
  <r>
    <x v="14"/>
    <x v="56"/>
    <x v="0"/>
    <x v="1"/>
    <x v="6"/>
    <x v="6"/>
    <n v="67012"/>
  </r>
  <r>
    <x v="14"/>
    <x v="56"/>
    <x v="0"/>
    <x v="2"/>
    <x v="7"/>
    <x v="7"/>
    <n v="182437"/>
  </r>
  <r>
    <x v="14"/>
    <x v="56"/>
    <x v="0"/>
    <x v="2"/>
    <x v="8"/>
    <x v="19"/>
    <n v="97625"/>
  </r>
  <r>
    <x v="14"/>
    <x v="56"/>
    <x v="0"/>
    <x v="2"/>
    <x v="8"/>
    <x v="20"/>
    <n v="5615"/>
  </r>
  <r>
    <x v="14"/>
    <x v="56"/>
    <x v="0"/>
    <x v="2"/>
    <x v="8"/>
    <x v="21"/>
    <n v="331824"/>
  </r>
  <r>
    <x v="14"/>
    <x v="56"/>
    <x v="0"/>
    <x v="2"/>
    <x v="9"/>
    <x v="9"/>
    <n v="222480"/>
  </r>
  <r>
    <x v="14"/>
    <x v="56"/>
    <x v="1"/>
    <x v="0"/>
    <x v="0"/>
    <x v="0"/>
    <n v="42271"/>
  </r>
  <r>
    <x v="14"/>
    <x v="56"/>
    <x v="1"/>
    <x v="0"/>
    <x v="1"/>
    <x v="1"/>
    <n v="359049"/>
  </r>
  <r>
    <x v="14"/>
    <x v="56"/>
    <x v="1"/>
    <x v="0"/>
    <x v="2"/>
    <x v="2"/>
    <n v="0"/>
  </r>
  <r>
    <x v="14"/>
    <x v="56"/>
    <x v="1"/>
    <x v="0"/>
    <x v="3"/>
    <x v="10"/>
    <n v="-39966"/>
  </r>
  <r>
    <x v="14"/>
    <x v="56"/>
    <x v="1"/>
    <x v="0"/>
    <x v="3"/>
    <x v="11"/>
    <n v="0"/>
  </r>
  <r>
    <x v="14"/>
    <x v="56"/>
    <x v="1"/>
    <x v="0"/>
    <x v="3"/>
    <x v="12"/>
    <n v="1027"/>
  </r>
  <r>
    <x v="14"/>
    <x v="56"/>
    <x v="1"/>
    <x v="0"/>
    <x v="3"/>
    <x v="13"/>
    <n v="2997"/>
  </r>
  <r>
    <x v="14"/>
    <x v="56"/>
    <x v="1"/>
    <x v="0"/>
    <x v="3"/>
    <x v="14"/>
    <n v="10709"/>
  </r>
  <r>
    <x v="14"/>
    <x v="56"/>
    <x v="1"/>
    <x v="0"/>
    <x v="3"/>
    <x v="15"/>
    <n v="0"/>
  </r>
  <r>
    <x v="14"/>
    <x v="56"/>
    <x v="1"/>
    <x v="0"/>
    <x v="4"/>
    <x v="4"/>
    <n v="447661"/>
  </r>
  <r>
    <x v="14"/>
    <x v="56"/>
    <x v="1"/>
    <x v="0"/>
    <x v="5"/>
    <x v="16"/>
    <n v="0"/>
  </r>
  <r>
    <x v="14"/>
    <x v="56"/>
    <x v="1"/>
    <x v="0"/>
    <x v="5"/>
    <x v="17"/>
    <n v="0"/>
  </r>
  <r>
    <x v="14"/>
    <x v="56"/>
    <x v="1"/>
    <x v="0"/>
    <x v="5"/>
    <x v="18"/>
    <n v="-3726"/>
  </r>
  <r>
    <x v="14"/>
    <x v="56"/>
    <x v="1"/>
    <x v="1"/>
    <x v="6"/>
    <x v="6"/>
    <n v="79743"/>
  </r>
  <r>
    <x v="14"/>
    <x v="56"/>
    <x v="1"/>
    <x v="2"/>
    <x v="7"/>
    <x v="7"/>
    <n v="182437"/>
  </r>
  <r>
    <x v="14"/>
    <x v="56"/>
    <x v="1"/>
    <x v="2"/>
    <x v="8"/>
    <x v="19"/>
    <n v="94139"/>
  </r>
  <r>
    <x v="14"/>
    <x v="56"/>
    <x v="1"/>
    <x v="2"/>
    <x v="8"/>
    <x v="20"/>
    <n v="5615"/>
  </r>
  <r>
    <x v="14"/>
    <x v="56"/>
    <x v="1"/>
    <x v="2"/>
    <x v="8"/>
    <x v="21"/>
    <n v="331824"/>
  </r>
  <r>
    <x v="14"/>
    <x v="56"/>
    <x v="1"/>
    <x v="2"/>
    <x v="9"/>
    <x v="9"/>
    <n v="343668"/>
  </r>
  <r>
    <x v="14"/>
    <x v="57"/>
    <x v="0"/>
    <x v="0"/>
    <x v="0"/>
    <x v="0"/>
    <n v="85016"/>
  </r>
  <r>
    <x v="14"/>
    <x v="57"/>
    <x v="0"/>
    <x v="0"/>
    <x v="1"/>
    <x v="1"/>
    <n v="803785"/>
  </r>
  <r>
    <x v="14"/>
    <x v="57"/>
    <x v="0"/>
    <x v="0"/>
    <x v="2"/>
    <x v="2"/>
    <n v="67210"/>
  </r>
  <r>
    <x v="14"/>
    <x v="57"/>
    <x v="0"/>
    <x v="0"/>
    <x v="3"/>
    <x v="10"/>
    <n v="-136726"/>
  </r>
  <r>
    <x v="14"/>
    <x v="57"/>
    <x v="0"/>
    <x v="0"/>
    <x v="3"/>
    <x v="11"/>
    <n v="0"/>
  </r>
  <r>
    <x v="14"/>
    <x v="57"/>
    <x v="0"/>
    <x v="0"/>
    <x v="3"/>
    <x v="12"/>
    <n v="4610"/>
  </r>
  <r>
    <x v="14"/>
    <x v="57"/>
    <x v="0"/>
    <x v="0"/>
    <x v="3"/>
    <x v="13"/>
    <n v="19923"/>
  </r>
  <r>
    <x v="14"/>
    <x v="57"/>
    <x v="0"/>
    <x v="0"/>
    <x v="3"/>
    <x v="14"/>
    <n v="0"/>
  </r>
  <r>
    <x v="14"/>
    <x v="57"/>
    <x v="0"/>
    <x v="0"/>
    <x v="3"/>
    <x v="15"/>
    <n v="0"/>
  </r>
  <r>
    <x v="14"/>
    <x v="57"/>
    <x v="0"/>
    <x v="0"/>
    <x v="4"/>
    <x v="4"/>
    <n v="1207642"/>
  </r>
  <r>
    <x v="14"/>
    <x v="57"/>
    <x v="0"/>
    <x v="0"/>
    <x v="5"/>
    <x v="16"/>
    <n v="0"/>
  </r>
  <r>
    <x v="14"/>
    <x v="57"/>
    <x v="0"/>
    <x v="0"/>
    <x v="5"/>
    <x v="17"/>
    <n v="0"/>
  </r>
  <r>
    <x v="14"/>
    <x v="57"/>
    <x v="0"/>
    <x v="0"/>
    <x v="5"/>
    <x v="18"/>
    <n v="0"/>
  </r>
  <r>
    <x v="14"/>
    <x v="57"/>
    <x v="0"/>
    <x v="1"/>
    <x v="6"/>
    <x v="6"/>
    <n v="55935"/>
  </r>
  <r>
    <x v="14"/>
    <x v="57"/>
    <x v="0"/>
    <x v="2"/>
    <x v="7"/>
    <x v="7"/>
    <n v="543038"/>
  </r>
  <r>
    <x v="14"/>
    <x v="57"/>
    <x v="0"/>
    <x v="2"/>
    <x v="8"/>
    <x v="19"/>
    <n v="162393"/>
  </r>
  <r>
    <x v="14"/>
    <x v="57"/>
    <x v="0"/>
    <x v="2"/>
    <x v="8"/>
    <x v="20"/>
    <n v="51814"/>
  </r>
  <r>
    <x v="14"/>
    <x v="57"/>
    <x v="0"/>
    <x v="2"/>
    <x v="8"/>
    <x v="21"/>
    <n v="1041122"/>
  </r>
  <r>
    <x v="14"/>
    <x v="57"/>
    <x v="0"/>
    <x v="2"/>
    <x v="9"/>
    <x v="9"/>
    <n v="533414"/>
  </r>
  <r>
    <x v="14"/>
    <x v="57"/>
    <x v="1"/>
    <x v="0"/>
    <x v="0"/>
    <x v="0"/>
    <n v="100781"/>
  </r>
  <r>
    <x v="14"/>
    <x v="57"/>
    <x v="1"/>
    <x v="0"/>
    <x v="1"/>
    <x v="1"/>
    <n v="833619"/>
  </r>
  <r>
    <x v="14"/>
    <x v="57"/>
    <x v="1"/>
    <x v="0"/>
    <x v="2"/>
    <x v="2"/>
    <n v="67210"/>
  </r>
  <r>
    <x v="14"/>
    <x v="57"/>
    <x v="1"/>
    <x v="0"/>
    <x v="3"/>
    <x v="10"/>
    <n v="-141084"/>
  </r>
  <r>
    <x v="14"/>
    <x v="57"/>
    <x v="1"/>
    <x v="0"/>
    <x v="3"/>
    <x v="11"/>
    <n v="0"/>
  </r>
  <r>
    <x v="14"/>
    <x v="57"/>
    <x v="1"/>
    <x v="0"/>
    <x v="3"/>
    <x v="12"/>
    <n v="4610"/>
  </r>
  <r>
    <x v="14"/>
    <x v="57"/>
    <x v="1"/>
    <x v="0"/>
    <x v="3"/>
    <x v="13"/>
    <n v="14446"/>
  </r>
  <r>
    <x v="14"/>
    <x v="57"/>
    <x v="1"/>
    <x v="0"/>
    <x v="3"/>
    <x v="14"/>
    <n v="0"/>
  </r>
  <r>
    <x v="14"/>
    <x v="57"/>
    <x v="1"/>
    <x v="0"/>
    <x v="3"/>
    <x v="15"/>
    <n v="0"/>
  </r>
  <r>
    <x v="14"/>
    <x v="57"/>
    <x v="1"/>
    <x v="0"/>
    <x v="4"/>
    <x v="4"/>
    <n v="1209244"/>
  </r>
  <r>
    <x v="14"/>
    <x v="57"/>
    <x v="1"/>
    <x v="0"/>
    <x v="5"/>
    <x v="16"/>
    <n v="0"/>
  </r>
  <r>
    <x v="14"/>
    <x v="57"/>
    <x v="1"/>
    <x v="0"/>
    <x v="5"/>
    <x v="17"/>
    <n v="0"/>
  </r>
  <r>
    <x v="14"/>
    <x v="57"/>
    <x v="1"/>
    <x v="0"/>
    <x v="5"/>
    <x v="18"/>
    <n v="0"/>
  </r>
  <r>
    <x v="14"/>
    <x v="57"/>
    <x v="1"/>
    <x v="1"/>
    <x v="6"/>
    <x v="6"/>
    <n v="71285"/>
  </r>
  <r>
    <x v="14"/>
    <x v="57"/>
    <x v="1"/>
    <x v="2"/>
    <x v="7"/>
    <x v="7"/>
    <n v="543038"/>
  </r>
  <r>
    <x v="14"/>
    <x v="57"/>
    <x v="1"/>
    <x v="2"/>
    <x v="8"/>
    <x v="19"/>
    <n v="158579"/>
  </r>
  <r>
    <x v="14"/>
    <x v="57"/>
    <x v="1"/>
    <x v="2"/>
    <x v="8"/>
    <x v="20"/>
    <n v="51814"/>
  </r>
  <r>
    <x v="14"/>
    <x v="57"/>
    <x v="1"/>
    <x v="2"/>
    <x v="8"/>
    <x v="21"/>
    <n v="1041122"/>
  </r>
  <r>
    <x v="14"/>
    <x v="57"/>
    <x v="1"/>
    <x v="2"/>
    <x v="9"/>
    <x v="9"/>
    <n v="609614"/>
  </r>
  <r>
    <x v="14"/>
    <x v="58"/>
    <x v="0"/>
    <x v="0"/>
    <x v="0"/>
    <x v="0"/>
    <n v="95014"/>
  </r>
  <r>
    <x v="14"/>
    <x v="58"/>
    <x v="0"/>
    <x v="0"/>
    <x v="1"/>
    <x v="1"/>
    <n v="699680"/>
  </r>
  <r>
    <x v="14"/>
    <x v="58"/>
    <x v="0"/>
    <x v="0"/>
    <x v="2"/>
    <x v="2"/>
    <n v="49698"/>
  </r>
  <r>
    <x v="14"/>
    <x v="58"/>
    <x v="0"/>
    <x v="0"/>
    <x v="3"/>
    <x v="10"/>
    <n v="-58517"/>
  </r>
  <r>
    <x v="14"/>
    <x v="58"/>
    <x v="0"/>
    <x v="0"/>
    <x v="3"/>
    <x v="11"/>
    <n v="0"/>
  </r>
  <r>
    <x v="14"/>
    <x v="58"/>
    <x v="0"/>
    <x v="0"/>
    <x v="3"/>
    <x v="12"/>
    <n v="0"/>
  </r>
  <r>
    <x v="14"/>
    <x v="58"/>
    <x v="0"/>
    <x v="0"/>
    <x v="3"/>
    <x v="13"/>
    <n v="15050"/>
  </r>
  <r>
    <x v="14"/>
    <x v="58"/>
    <x v="0"/>
    <x v="0"/>
    <x v="3"/>
    <x v="14"/>
    <n v="0"/>
  </r>
  <r>
    <x v="14"/>
    <x v="58"/>
    <x v="0"/>
    <x v="0"/>
    <x v="3"/>
    <x v="15"/>
    <n v="0"/>
  </r>
  <r>
    <x v="14"/>
    <x v="58"/>
    <x v="0"/>
    <x v="0"/>
    <x v="4"/>
    <x v="4"/>
    <n v="884959"/>
  </r>
  <r>
    <x v="14"/>
    <x v="58"/>
    <x v="0"/>
    <x v="0"/>
    <x v="5"/>
    <x v="16"/>
    <n v="0"/>
  </r>
  <r>
    <x v="14"/>
    <x v="58"/>
    <x v="0"/>
    <x v="0"/>
    <x v="5"/>
    <x v="17"/>
    <n v="0"/>
  </r>
  <r>
    <x v="14"/>
    <x v="58"/>
    <x v="0"/>
    <x v="0"/>
    <x v="5"/>
    <x v="18"/>
    <n v="0"/>
  </r>
  <r>
    <x v="14"/>
    <x v="58"/>
    <x v="0"/>
    <x v="1"/>
    <x v="6"/>
    <x v="6"/>
    <n v="109294"/>
  </r>
  <r>
    <x v="14"/>
    <x v="58"/>
    <x v="0"/>
    <x v="2"/>
    <x v="7"/>
    <x v="7"/>
    <n v="427310"/>
  </r>
  <r>
    <x v="14"/>
    <x v="58"/>
    <x v="0"/>
    <x v="2"/>
    <x v="8"/>
    <x v="19"/>
    <n v="272687"/>
  </r>
  <r>
    <x v="14"/>
    <x v="58"/>
    <x v="0"/>
    <x v="2"/>
    <x v="8"/>
    <x v="20"/>
    <n v="23888"/>
  </r>
  <r>
    <x v="14"/>
    <x v="58"/>
    <x v="0"/>
    <x v="2"/>
    <x v="8"/>
    <x v="21"/>
    <n v="925017"/>
  </r>
  <r>
    <x v="14"/>
    <x v="58"/>
    <x v="0"/>
    <x v="2"/>
    <x v="9"/>
    <x v="9"/>
    <n v="233210"/>
  </r>
  <r>
    <x v="14"/>
    <x v="58"/>
    <x v="1"/>
    <x v="0"/>
    <x v="0"/>
    <x v="0"/>
    <n v="146789"/>
  </r>
  <r>
    <x v="14"/>
    <x v="58"/>
    <x v="1"/>
    <x v="0"/>
    <x v="1"/>
    <x v="1"/>
    <n v="750600"/>
  </r>
  <r>
    <x v="14"/>
    <x v="58"/>
    <x v="1"/>
    <x v="0"/>
    <x v="2"/>
    <x v="2"/>
    <n v="51947"/>
  </r>
  <r>
    <x v="14"/>
    <x v="58"/>
    <x v="1"/>
    <x v="0"/>
    <x v="3"/>
    <x v="10"/>
    <n v="-70097"/>
  </r>
  <r>
    <x v="14"/>
    <x v="58"/>
    <x v="1"/>
    <x v="0"/>
    <x v="3"/>
    <x v="11"/>
    <n v="0"/>
  </r>
  <r>
    <x v="14"/>
    <x v="58"/>
    <x v="1"/>
    <x v="0"/>
    <x v="3"/>
    <x v="12"/>
    <n v="0"/>
  </r>
  <r>
    <x v="14"/>
    <x v="58"/>
    <x v="1"/>
    <x v="0"/>
    <x v="3"/>
    <x v="13"/>
    <n v="12514"/>
  </r>
  <r>
    <x v="14"/>
    <x v="58"/>
    <x v="1"/>
    <x v="0"/>
    <x v="3"/>
    <x v="14"/>
    <n v="0"/>
  </r>
  <r>
    <x v="14"/>
    <x v="58"/>
    <x v="1"/>
    <x v="0"/>
    <x v="3"/>
    <x v="15"/>
    <n v="0"/>
  </r>
  <r>
    <x v="14"/>
    <x v="58"/>
    <x v="1"/>
    <x v="0"/>
    <x v="4"/>
    <x v="4"/>
    <n v="939662"/>
  </r>
  <r>
    <x v="14"/>
    <x v="58"/>
    <x v="1"/>
    <x v="0"/>
    <x v="5"/>
    <x v="16"/>
    <n v="0"/>
  </r>
  <r>
    <x v="14"/>
    <x v="58"/>
    <x v="1"/>
    <x v="0"/>
    <x v="5"/>
    <x v="17"/>
    <n v="0"/>
  </r>
  <r>
    <x v="14"/>
    <x v="58"/>
    <x v="1"/>
    <x v="0"/>
    <x v="5"/>
    <x v="18"/>
    <n v="0"/>
  </r>
  <r>
    <x v="14"/>
    <x v="58"/>
    <x v="1"/>
    <x v="1"/>
    <x v="6"/>
    <x v="6"/>
    <n v="157826"/>
  </r>
  <r>
    <x v="14"/>
    <x v="58"/>
    <x v="1"/>
    <x v="2"/>
    <x v="7"/>
    <x v="7"/>
    <n v="427310"/>
  </r>
  <r>
    <x v="14"/>
    <x v="58"/>
    <x v="1"/>
    <x v="2"/>
    <x v="8"/>
    <x v="19"/>
    <n v="268763"/>
  </r>
  <r>
    <x v="14"/>
    <x v="58"/>
    <x v="1"/>
    <x v="2"/>
    <x v="8"/>
    <x v="20"/>
    <n v="23888"/>
  </r>
  <r>
    <x v="14"/>
    <x v="58"/>
    <x v="1"/>
    <x v="2"/>
    <x v="8"/>
    <x v="21"/>
    <n v="925017"/>
  </r>
  <r>
    <x v="14"/>
    <x v="58"/>
    <x v="1"/>
    <x v="2"/>
    <x v="9"/>
    <x v="9"/>
    <n v="459429"/>
  </r>
  <r>
    <x v="14"/>
    <x v="59"/>
    <x v="0"/>
    <x v="0"/>
    <x v="0"/>
    <x v="0"/>
    <n v="41958"/>
  </r>
  <r>
    <x v="14"/>
    <x v="59"/>
    <x v="0"/>
    <x v="0"/>
    <x v="1"/>
    <x v="1"/>
    <n v="352086"/>
  </r>
  <r>
    <x v="14"/>
    <x v="59"/>
    <x v="0"/>
    <x v="0"/>
    <x v="2"/>
    <x v="2"/>
    <n v="0"/>
  </r>
  <r>
    <x v="14"/>
    <x v="59"/>
    <x v="0"/>
    <x v="0"/>
    <x v="3"/>
    <x v="10"/>
    <n v="-35497"/>
  </r>
  <r>
    <x v="14"/>
    <x v="59"/>
    <x v="0"/>
    <x v="0"/>
    <x v="3"/>
    <x v="11"/>
    <n v="1185"/>
  </r>
  <r>
    <x v="14"/>
    <x v="59"/>
    <x v="0"/>
    <x v="0"/>
    <x v="3"/>
    <x v="12"/>
    <n v="0"/>
  </r>
  <r>
    <x v="14"/>
    <x v="59"/>
    <x v="0"/>
    <x v="0"/>
    <x v="3"/>
    <x v="13"/>
    <n v="31476"/>
  </r>
  <r>
    <x v="14"/>
    <x v="59"/>
    <x v="0"/>
    <x v="0"/>
    <x v="3"/>
    <x v="14"/>
    <n v="0"/>
  </r>
  <r>
    <x v="14"/>
    <x v="59"/>
    <x v="0"/>
    <x v="0"/>
    <x v="3"/>
    <x v="15"/>
    <n v="0"/>
  </r>
  <r>
    <x v="14"/>
    <x v="59"/>
    <x v="0"/>
    <x v="0"/>
    <x v="4"/>
    <x v="4"/>
    <n v="288526"/>
  </r>
  <r>
    <x v="14"/>
    <x v="59"/>
    <x v="0"/>
    <x v="0"/>
    <x v="5"/>
    <x v="16"/>
    <n v="0"/>
  </r>
  <r>
    <x v="14"/>
    <x v="59"/>
    <x v="0"/>
    <x v="0"/>
    <x v="5"/>
    <x v="17"/>
    <n v="0"/>
  </r>
  <r>
    <x v="14"/>
    <x v="59"/>
    <x v="0"/>
    <x v="0"/>
    <x v="5"/>
    <x v="18"/>
    <n v="0"/>
  </r>
  <r>
    <x v="14"/>
    <x v="59"/>
    <x v="0"/>
    <x v="1"/>
    <x v="6"/>
    <x v="6"/>
    <n v="12309"/>
  </r>
  <r>
    <x v="14"/>
    <x v="59"/>
    <x v="0"/>
    <x v="2"/>
    <x v="7"/>
    <x v="7"/>
    <n v="0"/>
  </r>
  <r>
    <x v="14"/>
    <x v="59"/>
    <x v="0"/>
    <x v="2"/>
    <x v="8"/>
    <x v="19"/>
    <n v="380997"/>
  </r>
  <r>
    <x v="14"/>
    <x v="59"/>
    <x v="0"/>
    <x v="2"/>
    <x v="8"/>
    <x v="20"/>
    <n v="2865"/>
  </r>
  <r>
    <x v="14"/>
    <x v="59"/>
    <x v="0"/>
    <x v="2"/>
    <x v="8"/>
    <x v="21"/>
    <n v="166250"/>
  </r>
  <r>
    <x v="14"/>
    <x v="59"/>
    <x v="0"/>
    <x v="2"/>
    <x v="9"/>
    <x v="9"/>
    <n v="147603"/>
  </r>
  <r>
    <x v="14"/>
    <x v="59"/>
    <x v="1"/>
    <x v="0"/>
    <x v="0"/>
    <x v="0"/>
    <n v="66086"/>
  </r>
  <r>
    <x v="14"/>
    <x v="59"/>
    <x v="1"/>
    <x v="0"/>
    <x v="1"/>
    <x v="1"/>
    <n v="402599"/>
  </r>
  <r>
    <x v="14"/>
    <x v="59"/>
    <x v="1"/>
    <x v="0"/>
    <x v="2"/>
    <x v="2"/>
    <n v="0"/>
  </r>
  <r>
    <x v="14"/>
    <x v="59"/>
    <x v="1"/>
    <x v="0"/>
    <x v="3"/>
    <x v="10"/>
    <n v="-47941"/>
  </r>
  <r>
    <x v="14"/>
    <x v="59"/>
    <x v="1"/>
    <x v="0"/>
    <x v="3"/>
    <x v="11"/>
    <n v="1185"/>
  </r>
  <r>
    <x v="14"/>
    <x v="59"/>
    <x v="1"/>
    <x v="0"/>
    <x v="3"/>
    <x v="12"/>
    <n v="0"/>
  </r>
  <r>
    <x v="14"/>
    <x v="59"/>
    <x v="1"/>
    <x v="0"/>
    <x v="3"/>
    <x v="13"/>
    <n v="3773"/>
  </r>
  <r>
    <x v="14"/>
    <x v="59"/>
    <x v="1"/>
    <x v="0"/>
    <x v="3"/>
    <x v="14"/>
    <n v="0"/>
  </r>
  <r>
    <x v="14"/>
    <x v="59"/>
    <x v="1"/>
    <x v="0"/>
    <x v="3"/>
    <x v="15"/>
    <n v="0"/>
  </r>
  <r>
    <x v="14"/>
    <x v="59"/>
    <x v="1"/>
    <x v="0"/>
    <x v="4"/>
    <x v="4"/>
    <n v="298129"/>
  </r>
  <r>
    <x v="14"/>
    <x v="59"/>
    <x v="1"/>
    <x v="0"/>
    <x v="5"/>
    <x v="16"/>
    <n v="0"/>
  </r>
  <r>
    <x v="14"/>
    <x v="59"/>
    <x v="1"/>
    <x v="0"/>
    <x v="5"/>
    <x v="17"/>
    <n v="0"/>
  </r>
  <r>
    <x v="14"/>
    <x v="59"/>
    <x v="1"/>
    <x v="0"/>
    <x v="5"/>
    <x v="18"/>
    <n v="0"/>
  </r>
  <r>
    <x v="14"/>
    <x v="59"/>
    <x v="1"/>
    <x v="1"/>
    <x v="6"/>
    <x v="6"/>
    <n v="-7706"/>
  </r>
  <r>
    <x v="14"/>
    <x v="59"/>
    <x v="1"/>
    <x v="2"/>
    <x v="7"/>
    <x v="7"/>
    <n v="0"/>
  </r>
  <r>
    <x v="14"/>
    <x v="59"/>
    <x v="1"/>
    <x v="2"/>
    <x v="8"/>
    <x v="19"/>
    <n v="379799"/>
  </r>
  <r>
    <x v="14"/>
    <x v="59"/>
    <x v="1"/>
    <x v="2"/>
    <x v="8"/>
    <x v="20"/>
    <n v="2865"/>
  </r>
  <r>
    <x v="14"/>
    <x v="59"/>
    <x v="1"/>
    <x v="2"/>
    <x v="8"/>
    <x v="21"/>
    <n v="166250"/>
  </r>
  <r>
    <x v="14"/>
    <x v="59"/>
    <x v="1"/>
    <x v="2"/>
    <x v="9"/>
    <x v="9"/>
    <n v="253177"/>
  </r>
  <r>
    <x v="14"/>
    <x v="60"/>
    <x v="0"/>
    <x v="0"/>
    <x v="0"/>
    <x v="0"/>
    <n v="12792"/>
  </r>
  <r>
    <x v="14"/>
    <x v="60"/>
    <x v="0"/>
    <x v="0"/>
    <x v="1"/>
    <x v="1"/>
    <n v="312230"/>
  </r>
  <r>
    <x v="14"/>
    <x v="60"/>
    <x v="0"/>
    <x v="0"/>
    <x v="2"/>
    <x v="2"/>
    <n v="0"/>
  </r>
  <r>
    <x v="14"/>
    <x v="60"/>
    <x v="0"/>
    <x v="0"/>
    <x v="3"/>
    <x v="10"/>
    <n v="-1137"/>
  </r>
  <r>
    <x v="14"/>
    <x v="60"/>
    <x v="0"/>
    <x v="0"/>
    <x v="3"/>
    <x v="11"/>
    <n v="3946"/>
  </r>
  <r>
    <x v="14"/>
    <x v="60"/>
    <x v="0"/>
    <x v="0"/>
    <x v="3"/>
    <x v="12"/>
    <n v="1914"/>
  </r>
  <r>
    <x v="14"/>
    <x v="60"/>
    <x v="0"/>
    <x v="0"/>
    <x v="3"/>
    <x v="13"/>
    <n v="197"/>
  </r>
  <r>
    <x v="14"/>
    <x v="60"/>
    <x v="0"/>
    <x v="0"/>
    <x v="3"/>
    <x v="14"/>
    <n v="0"/>
  </r>
  <r>
    <x v="14"/>
    <x v="60"/>
    <x v="0"/>
    <x v="0"/>
    <x v="3"/>
    <x v="15"/>
    <n v="0"/>
  </r>
  <r>
    <x v="14"/>
    <x v="60"/>
    <x v="0"/>
    <x v="0"/>
    <x v="4"/>
    <x v="4"/>
    <n v="208556"/>
  </r>
  <r>
    <x v="14"/>
    <x v="60"/>
    <x v="0"/>
    <x v="0"/>
    <x v="5"/>
    <x v="16"/>
    <n v="0"/>
  </r>
  <r>
    <x v="14"/>
    <x v="60"/>
    <x v="0"/>
    <x v="0"/>
    <x v="5"/>
    <x v="17"/>
    <n v="0"/>
  </r>
  <r>
    <x v="14"/>
    <x v="60"/>
    <x v="0"/>
    <x v="0"/>
    <x v="5"/>
    <x v="18"/>
    <n v="0"/>
  </r>
  <r>
    <x v="14"/>
    <x v="60"/>
    <x v="0"/>
    <x v="1"/>
    <x v="6"/>
    <x v="6"/>
    <n v="43887"/>
  </r>
  <r>
    <x v="14"/>
    <x v="60"/>
    <x v="0"/>
    <x v="2"/>
    <x v="7"/>
    <x v="7"/>
    <n v="66848"/>
  </r>
  <r>
    <x v="14"/>
    <x v="60"/>
    <x v="0"/>
    <x v="2"/>
    <x v="8"/>
    <x v="19"/>
    <n v="177156"/>
  </r>
  <r>
    <x v="14"/>
    <x v="60"/>
    <x v="0"/>
    <x v="2"/>
    <x v="8"/>
    <x v="20"/>
    <n v="1649"/>
  </r>
  <r>
    <x v="14"/>
    <x v="60"/>
    <x v="0"/>
    <x v="2"/>
    <x v="8"/>
    <x v="21"/>
    <n v="252284"/>
  </r>
  <r>
    <x v="14"/>
    <x v="60"/>
    <x v="0"/>
    <x v="2"/>
    <x v="9"/>
    <x v="9"/>
    <n v="74608"/>
  </r>
  <r>
    <x v="14"/>
    <x v="60"/>
    <x v="1"/>
    <x v="0"/>
    <x v="0"/>
    <x v="0"/>
    <n v="19617"/>
  </r>
  <r>
    <x v="14"/>
    <x v="60"/>
    <x v="1"/>
    <x v="0"/>
    <x v="1"/>
    <x v="1"/>
    <n v="311194"/>
  </r>
  <r>
    <x v="14"/>
    <x v="60"/>
    <x v="1"/>
    <x v="0"/>
    <x v="2"/>
    <x v="2"/>
    <n v="0"/>
  </r>
  <r>
    <x v="14"/>
    <x v="60"/>
    <x v="1"/>
    <x v="0"/>
    <x v="3"/>
    <x v="10"/>
    <n v="-6032"/>
  </r>
  <r>
    <x v="14"/>
    <x v="60"/>
    <x v="1"/>
    <x v="0"/>
    <x v="3"/>
    <x v="11"/>
    <n v="0"/>
  </r>
  <r>
    <x v="14"/>
    <x v="60"/>
    <x v="1"/>
    <x v="0"/>
    <x v="3"/>
    <x v="12"/>
    <n v="1914"/>
  </r>
  <r>
    <x v="14"/>
    <x v="60"/>
    <x v="1"/>
    <x v="0"/>
    <x v="3"/>
    <x v="13"/>
    <n v="233"/>
  </r>
  <r>
    <x v="14"/>
    <x v="60"/>
    <x v="1"/>
    <x v="0"/>
    <x v="3"/>
    <x v="14"/>
    <n v="0"/>
  </r>
  <r>
    <x v="14"/>
    <x v="60"/>
    <x v="1"/>
    <x v="0"/>
    <x v="3"/>
    <x v="15"/>
    <n v="0"/>
  </r>
  <r>
    <x v="14"/>
    <x v="60"/>
    <x v="1"/>
    <x v="0"/>
    <x v="4"/>
    <x v="4"/>
    <n v="208557"/>
  </r>
  <r>
    <x v="14"/>
    <x v="60"/>
    <x v="1"/>
    <x v="0"/>
    <x v="5"/>
    <x v="16"/>
    <n v="0"/>
  </r>
  <r>
    <x v="14"/>
    <x v="60"/>
    <x v="1"/>
    <x v="0"/>
    <x v="5"/>
    <x v="17"/>
    <n v="0"/>
  </r>
  <r>
    <x v="14"/>
    <x v="60"/>
    <x v="1"/>
    <x v="0"/>
    <x v="5"/>
    <x v="18"/>
    <n v="-601"/>
  </r>
  <r>
    <x v="14"/>
    <x v="60"/>
    <x v="1"/>
    <x v="1"/>
    <x v="6"/>
    <x v="6"/>
    <n v="43018"/>
  </r>
  <r>
    <x v="14"/>
    <x v="60"/>
    <x v="1"/>
    <x v="2"/>
    <x v="7"/>
    <x v="7"/>
    <n v="66848"/>
  </r>
  <r>
    <x v="14"/>
    <x v="60"/>
    <x v="1"/>
    <x v="2"/>
    <x v="8"/>
    <x v="19"/>
    <n v="176760"/>
  </r>
  <r>
    <x v="14"/>
    <x v="60"/>
    <x v="1"/>
    <x v="2"/>
    <x v="8"/>
    <x v="20"/>
    <n v="1649"/>
  </r>
  <r>
    <x v="14"/>
    <x v="60"/>
    <x v="1"/>
    <x v="2"/>
    <x v="8"/>
    <x v="21"/>
    <n v="252284"/>
  </r>
  <r>
    <x v="14"/>
    <x v="60"/>
    <x v="1"/>
    <x v="2"/>
    <x v="9"/>
    <x v="9"/>
    <n v="89331"/>
  </r>
  <r>
    <x v="14"/>
    <x v="61"/>
    <x v="0"/>
    <x v="0"/>
    <x v="0"/>
    <x v="0"/>
    <n v="17172"/>
  </r>
  <r>
    <x v="14"/>
    <x v="61"/>
    <x v="0"/>
    <x v="0"/>
    <x v="1"/>
    <x v="1"/>
    <n v="480358"/>
  </r>
  <r>
    <x v="14"/>
    <x v="61"/>
    <x v="0"/>
    <x v="0"/>
    <x v="2"/>
    <x v="2"/>
    <n v="0"/>
  </r>
  <r>
    <x v="14"/>
    <x v="61"/>
    <x v="0"/>
    <x v="0"/>
    <x v="3"/>
    <x v="10"/>
    <n v="-15356"/>
  </r>
  <r>
    <x v="14"/>
    <x v="61"/>
    <x v="0"/>
    <x v="0"/>
    <x v="3"/>
    <x v="11"/>
    <n v="0"/>
  </r>
  <r>
    <x v="14"/>
    <x v="61"/>
    <x v="0"/>
    <x v="0"/>
    <x v="3"/>
    <x v="12"/>
    <n v="0"/>
  </r>
  <r>
    <x v="14"/>
    <x v="61"/>
    <x v="0"/>
    <x v="0"/>
    <x v="3"/>
    <x v="13"/>
    <n v="11323"/>
  </r>
  <r>
    <x v="14"/>
    <x v="61"/>
    <x v="0"/>
    <x v="0"/>
    <x v="3"/>
    <x v="14"/>
    <n v="0"/>
  </r>
  <r>
    <x v="14"/>
    <x v="61"/>
    <x v="0"/>
    <x v="0"/>
    <x v="3"/>
    <x v="15"/>
    <n v="0"/>
  </r>
  <r>
    <x v="14"/>
    <x v="61"/>
    <x v="0"/>
    <x v="0"/>
    <x v="4"/>
    <x v="4"/>
    <n v="440685"/>
  </r>
  <r>
    <x v="14"/>
    <x v="61"/>
    <x v="0"/>
    <x v="0"/>
    <x v="5"/>
    <x v="16"/>
    <n v="0"/>
  </r>
  <r>
    <x v="14"/>
    <x v="61"/>
    <x v="0"/>
    <x v="0"/>
    <x v="5"/>
    <x v="17"/>
    <n v="0"/>
  </r>
  <r>
    <x v="14"/>
    <x v="61"/>
    <x v="0"/>
    <x v="0"/>
    <x v="5"/>
    <x v="18"/>
    <n v="0"/>
  </r>
  <r>
    <x v="14"/>
    <x v="61"/>
    <x v="0"/>
    <x v="1"/>
    <x v="6"/>
    <x v="6"/>
    <n v="90226"/>
  </r>
  <r>
    <x v="14"/>
    <x v="61"/>
    <x v="0"/>
    <x v="2"/>
    <x v="7"/>
    <x v="7"/>
    <n v="146846"/>
  </r>
  <r>
    <x v="14"/>
    <x v="61"/>
    <x v="0"/>
    <x v="2"/>
    <x v="8"/>
    <x v="19"/>
    <n v="283833"/>
  </r>
  <r>
    <x v="14"/>
    <x v="61"/>
    <x v="0"/>
    <x v="2"/>
    <x v="8"/>
    <x v="20"/>
    <n v="7333"/>
  </r>
  <r>
    <x v="14"/>
    <x v="61"/>
    <x v="0"/>
    <x v="2"/>
    <x v="8"/>
    <x v="21"/>
    <n v="440211"/>
  </r>
  <r>
    <x v="14"/>
    <x v="61"/>
    <x v="0"/>
    <x v="2"/>
    <x v="9"/>
    <x v="9"/>
    <n v="154251"/>
  </r>
  <r>
    <x v="14"/>
    <x v="61"/>
    <x v="1"/>
    <x v="0"/>
    <x v="0"/>
    <x v="0"/>
    <n v="38352"/>
  </r>
  <r>
    <x v="14"/>
    <x v="61"/>
    <x v="1"/>
    <x v="0"/>
    <x v="1"/>
    <x v="1"/>
    <n v="533388"/>
  </r>
  <r>
    <x v="14"/>
    <x v="61"/>
    <x v="1"/>
    <x v="0"/>
    <x v="2"/>
    <x v="2"/>
    <n v="0"/>
  </r>
  <r>
    <x v="14"/>
    <x v="61"/>
    <x v="1"/>
    <x v="0"/>
    <x v="3"/>
    <x v="10"/>
    <n v="-31973"/>
  </r>
  <r>
    <x v="14"/>
    <x v="61"/>
    <x v="1"/>
    <x v="0"/>
    <x v="3"/>
    <x v="11"/>
    <n v="0"/>
  </r>
  <r>
    <x v="14"/>
    <x v="61"/>
    <x v="1"/>
    <x v="0"/>
    <x v="3"/>
    <x v="12"/>
    <n v="0"/>
  </r>
  <r>
    <x v="14"/>
    <x v="61"/>
    <x v="1"/>
    <x v="0"/>
    <x v="3"/>
    <x v="13"/>
    <n v="11945"/>
  </r>
  <r>
    <x v="14"/>
    <x v="61"/>
    <x v="1"/>
    <x v="0"/>
    <x v="3"/>
    <x v="14"/>
    <n v="0"/>
  </r>
  <r>
    <x v="14"/>
    <x v="61"/>
    <x v="1"/>
    <x v="0"/>
    <x v="3"/>
    <x v="15"/>
    <n v="0"/>
  </r>
  <r>
    <x v="14"/>
    <x v="61"/>
    <x v="1"/>
    <x v="0"/>
    <x v="4"/>
    <x v="4"/>
    <n v="451533"/>
  </r>
  <r>
    <x v="14"/>
    <x v="61"/>
    <x v="1"/>
    <x v="0"/>
    <x v="5"/>
    <x v="16"/>
    <n v="0"/>
  </r>
  <r>
    <x v="14"/>
    <x v="61"/>
    <x v="1"/>
    <x v="0"/>
    <x v="5"/>
    <x v="17"/>
    <n v="0"/>
  </r>
  <r>
    <x v="14"/>
    <x v="61"/>
    <x v="1"/>
    <x v="0"/>
    <x v="5"/>
    <x v="18"/>
    <n v="-14338"/>
  </r>
  <r>
    <x v="14"/>
    <x v="61"/>
    <x v="1"/>
    <x v="1"/>
    <x v="6"/>
    <x v="6"/>
    <n v="133237"/>
  </r>
  <r>
    <x v="14"/>
    <x v="61"/>
    <x v="1"/>
    <x v="2"/>
    <x v="7"/>
    <x v="7"/>
    <n v="146846"/>
  </r>
  <r>
    <x v="14"/>
    <x v="61"/>
    <x v="1"/>
    <x v="2"/>
    <x v="8"/>
    <x v="19"/>
    <n v="280709"/>
  </r>
  <r>
    <x v="14"/>
    <x v="61"/>
    <x v="1"/>
    <x v="2"/>
    <x v="8"/>
    <x v="20"/>
    <n v="7333"/>
  </r>
  <r>
    <x v="14"/>
    <x v="61"/>
    <x v="1"/>
    <x v="2"/>
    <x v="8"/>
    <x v="21"/>
    <n v="440211"/>
  </r>
  <r>
    <x v="14"/>
    <x v="61"/>
    <x v="1"/>
    <x v="2"/>
    <x v="9"/>
    <x v="9"/>
    <n v="315777"/>
  </r>
  <r>
    <x v="14"/>
    <x v="62"/>
    <x v="0"/>
    <x v="0"/>
    <x v="0"/>
    <x v="0"/>
    <n v="15853"/>
  </r>
  <r>
    <x v="14"/>
    <x v="62"/>
    <x v="0"/>
    <x v="0"/>
    <x v="1"/>
    <x v="1"/>
    <n v="256813"/>
  </r>
  <r>
    <x v="14"/>
    <x v="62"/>
    <x v="0"/>
    <x v="0"/>
    <x v="2"/>
    <x v="2"/>
    <n v="0"/>
  </r>
  <r>
    <x v="14"/>
    <x v="62"/>
    <x v="0"/>
    <x v="0"/>
    <x v="3"/>
    <x v="10"/>
    <n v="-823"/>
  </r>
  <r>
    <x v="14"/>
    <x v="62"/>
    <x v="0"/>
    <x v="0"/>
    <x v="3"/>
    <x v="11"/>
    <n v="6924"/>
  </r>
  <r>
    <x v="14"/>
    <x v="62"/>
    <x v="0"/>
    <x v="0"/>
    <x v="3"/>
    <x v="12"/>
    <n v="1299"/>
  </r>
  <r>
    <x v="14"/>
    <x v="62"/>
    <x v="0"/>
    <x v="0"/>
    <x v="3"/>
    <x v="13"/>
    <n v="1505"/>
  </r>
  <r>
    <x v="14"/>
    <x v="62"/>
    <x v="0"/>
    <x v="0"/>
    <x v="3"/>
    <x v="14"/>
    <n v="0"/>
  </r>
  <r>
    <x v="14"/>
    <x v="62"/>
    <x v="0"/>
    <x v="0"/>
    <x v="3"/>
    <x v="15"/>
    <n v="0"/>
  </r>
  <r>
    <x v="14"/>
    <x v="62"/>
    <x v="0"/>
    <x v="0"/>
    <x v="4"/>
    <x v="4"/>
    <n v="297043"/>
  </r>
  <r>
    <x v="14"/>
    <x v="62"/>
    <x v="0"/>
    <x v="0"/>
    <x v="5"/>
    <x v="16"/>
    <n v="0"/>
  </r>
  <r>
    <x v="14"/>
    <x v="62"/>
    <x v="0"/>
    <x v="0"/>
    <x v="5"/>
    <x v="17"/>
    <n v="0"/>
  </r>
  <r>
    <x v="14"/>
    <x v="62"/>
    <x v="0"/>
    <x v="0"/>
    <x v="5"/>
    <x v="18"/>
    <n v="0"/>
  </r>
  <r>
    <x v="14"/>
    <x v="62"/>
    <x v="0"/>
    <x v="1"/>
    <x v="6"/>
    <x v="6"/>
    <n v="57652"/>
  </r>
  <r>
    <x v="14"/>
    <x v="62"/>
    <x v="0"/>
    <x v="2"/>
    <x v="7"/>
    <x v="7"/>
    <n v="220433"/>
  </r>
  <r>
    <x v="14"/>
    <x v="62"/>
    <x v="0"/>
    <x v="2"/>
    <x v="8"/>
    <x v="19"/>
    <n v="44060"/>
  </r>
  <r>
    <x v="14"/>
    <x v="62"/>
    <x v="0"/>
    <x v="2"/>
    <x v="8"/>
    <x v="20"/>
    <n v="633"/>
  </r>
  <r>
    <x v="14"/>
    <x v="62"/>
    <x v="0"/>
    <x v="2"/>
    <x v="8"/>
    <x v="21"/>
    <n v="279894"/>
  </r>
  <r>
    <x v="14"/>
    <x v="62"/>
    <x v="0"/>
    <x v="2"/>
    <x v="9"/>
    <x v="9"/>
    <n v="73436"/>
  </r>
  <r>
    <x v="14"/>
    <x v="62"/>
    <x v="1"/>
    <x v="0"/>
    <x v="0"/>
    <x v="0"/>
    <n v="19124"/>
  </r>
  <r>
    <x v="14"/>
    <x v="62"/>
    <x v="1"/>
    <x v="0"/>
    <x v="1"/>
    <x v="1"/>
    <n v="266151"/>
  </r>
  <r>
    <x v="14"/>
    <x v="62"/>
    <x v="1"/>
    <x v="0"/>
    <x v="2"/>
    <x v="2"/>
    <n v="0"/>
  </r>
  <r>
    <x v="14"/>
    <x v="62"/>
    <x v="1"/>
    <x v="0"/>
    <x v="3"/>
    <x v="10"/>
    <n v="-5203"/>
  </r>
  <r>
    <x v="14"/>
    <x v="62"/>
    <x v="1"/>
    <x v="0"/>
    <x v="3"/>
    <x v="11"/>
    <n v="0"/>
  </r>
  <r>
    <x v="14"/>
    <x v="62"/>
    <x v="1"/>
    <x v="0"/>
    <x v="3"/>
    <x v="12"/>
    <n v="1299"/>
  </r>
  <r>
    <x v="14"/>
    <x v="62"/>
    <x v="1"/>
    <x v="0"/>
    <x v="3"/>
    <x v="13"/>
    <n v="1505"/>
  </r>
  <r>
    <x v="14"/>
    <x v="62"/>
    <x v="1"/>
    <x v="0"/>
    <x v="3"/>
    <x v="14"/>
    <n v="0"/>
  </r>
  <r>
    <x v="14"/>
    <x v="62"/>
    <x v="1"/>
    <x v="0"/>
    <x v="3"/>
    <x v="15"/>
    <n v="0"/>
  </r>
  <r>
    <x v="14"/>
    <x v="62"/>
    <x v="1"/>
    <x v="0"/>
    <x v="4"/>
    <x v="4"/>
    <n v="297043"/>
  </r>
  <r>
    <x v="14"/>
    <x v="62"/>
    <x v="1"/>
    <x v="0"/>
    <x v="5"/>
    <x v="16"/>
    <n v="0"/>
  </r>
  <r>
    <x v="14"/>
    <x v="62"/>
    <x v="1"/>
    <x v="0"/>
    <x v="5"/>
    <x v="17"/>
    <n v="0"/>
  </r>
  <r>
    <x v="14"/>
    <x v="62"/>
    <x v="1"/>
    <x v="0"/>
    <x v="5"/>
    <x v="18"/>
    <n v="0"/>
  </r>
  <r>
    <x v="14"/>
    <x v="62"/>
    <x v="1"/>
    <x v="1"/>
    <x v="6"/>
    <x v="6"/>
    <n v="49065"/>
  </r>
  <r>
    <x v="14"/>
    <x v="62"/>
    <x v="1"/>
    <x v="2"/>
    <x v="7"/>
    <x v="7"/>
    <n v="220433"/>
  </r>
  <r>
    <x v="14"/>
    <x v="62"/>
    <x v="1"/>
    <x v="2"/>
    <x v="8"/>
    <x v="19"/>
    <n v="43237"/>
  </r>
  <r>
    <x v="14"/>
    <x v="62"/>
    <x v="1"/>
    <x v="2"/>
    <x v="8"/>
    <x v="20"/>
    <n v="633"/>
  </r>
  <r>
    <x v="14"/>
    <x v="62"/>
    <x v="1"/>
    <x v="2"/>
    <x v="8"/>
    <x v="21"/>
    <n v="279894"/>
  </r>
  <r>
    <x v="14"/>
    <x v="62"/>
    <x v="1"/>
    <x v="2"/>
    <x v="9"/>
    <x v="9"/>
    <n v="89585"/>
  </r>
  <r>
    <x v="15"/>
    <x v="0"/>
    <x v="0"/>
    <x v="0"/>
    <x v="0"/>
    <x v="0"/>
    <n v="4663706"/>
  </r>
  <r>
    <x v="15"/>
    <x v="0"/>
    <x v="0"/>
    <x v="0"/>
    <x v="1"/>
    <x v="1"/>
    <n v="38534112"/>
  </r>
  <r>
    <x v="15"/>
    <x v="0"/>
    <x v="0"/>
    <x v="0"/>
    <x v="2"/>
    <x v="2"/>
    <n v="7002362"/>
  </r>
  <r>
    <x v="15"/>
    <x v="0"/>
    <x v="0"/>
    <x v="0"/>
    <x v="3"/>
    <x v="10"/>
    <n v="-3122097"/>
  </r>
  <r>
    <x v="15"/>
    <x v="0"/>
    <x v="0"/>
    <x v="0"/>
    <x v="3"/>
    <x v="11"/>
    <n v="-216735"/>
  </r>
  <r>
    <x v="15"/>
    <x v="0"/>
    <x v="0"/>
    <x v="0"/>
    <x v="3"/>
    <x v="12"/>
    <n v="1077895"/>
  </r>
  <r>
    <x v="15"/>
    <x v="0"/>
    <x v="0"/>
    <x v="0"/>
    <x v="3"/>
    <x v="13"/>
    <n v="2704825"/>
  </r>
  <r>
    <x v="15"/>
    <x v="0"/>
    <x v="0"/>
    <x v="0"/>
    <x v="3"/>
    <x v="14"/>
    <n v="780"/>
  </r>
  <r>
    <x v="15"/>
    <x v="0"/>
    <x v="0"/>
    <x v="0"/>
    <x v="3"/>
    <x v="15"/>
    <n v="0"/>
  </r>
  <r>
    <x v="15"/>
    <x v="0"/>
    <x v="0"/>
    <x v="0"/>
    <x v="4"/>
    <x v="4"/>
    <n v="61084542"/>
  </r>
  <r>
    <x v="15"/>
    <x v="0"/>
    <x v="0"/>
    <x v="0"/>
    <x v="5"/>
    <x v="16"/>
    <n v="0"/>
  </r>
  <r>
    <x v="15"/>
    <x v="0"/>
    <x v="0"/>
    <x v="0"/>
    <x v="5"/>
    <x v="17"/>
    <n v="0"/>
  </r>
  <r>
    <x v="15"/>
    <x v="0"/>
    <x v="0"/>
    <x v="0"/>
    <x v="5"/>
    <x v="18"/>
    <n v="0"/>
  </r>
  <r>
    <x v="15"/>
    <x v="0"/>
    <x v="0"/>
    <x v="1"/>
    <x v="6"/>
    <x v="6"/>
    <n v="4971331"/>
  </r>
  <r>
    <x v="15"/>
    <x v="0"/>
    <x v="0"/>
    <x v="2"/>
    <x v="7"/>
    <x v="7"/>
    <n v="7218312"/>
  </r>
  <r>
    <x v="15"/>
    <x v="0"/>
    <x v="0"/>
    <x v="2"/>
    <x v="8"/>
    <x v="19"/>
    <n v="14956302"/>
  </r>
  <r>
    <x v="15"/>
    <x v="0"/>
    <x v="0"/>
    <x v="2"/>
    <x v="8"/>
    <x v="20"/>
    <n v="1358254"/>
  </r>
  <r>
    <x v="15"/>
    <x v="0"/>
    <x v="0"/>
    <x v="2"/>
    <x v="8"/>
    <x v="21"/>
    <n v="68706749"/>
  </r>
  <r>
    <x v="15"/>
    <x v="0"/>
    <x v="0"/>
    <x v="2"/>
    <x v="9"/>
    <x v="9"/>
    <n v="23571768"/>
  </r>
  <r>
    <x v="15"/>
    <x v="0"/>
    <x v="1"/>
    <x v="0"/>
    <x v="0"/>
    <x v="0"/>
    <n v="15097039"/>
  </r>
  <r>
    <x v="15"/>
    <x v="0"/>
    <x v="1"/>
    <x v="0"/>
    <x v="1"/>
    <x v="1"/>
    <n v="51058233"/>
  </r>
  <r>
    <x v="15"/>
    <x v="0"/>
    <x v="1"/>
    <x v="0"/>
    <x v="2"/>
    <x v="2"/>
    <n v="7044568"/>
  </r>
  <r>
    <x v="15"/>
    <x v="0"/>
    <x v="1"/>
    <x v="0"/>
    <x v="3"/>
    <x v="10"/>
    <n v="-8800222"/>
  </r>
  <r>
    <x v="15"/>
    <x v="0"/>
    <x v="1"/>
    <x v="0"/>
    <x v="3"/>
    <x v="11"/>
    <n v="11265429"/>
  </r>
  <r>
    <x v="15"/>
    <x v="0"/>
    <x v="1"/>
    <x v="0"/>
    <x v="3"/>
    <x v="12"/>
    <n v="95485"/>
  </r>
  <r>
    <x v="15"/>
    <x v="0"/>
    <x v="1"/>
    <x v="0"/>
    <x v="3"/>
    <x v="13"/>
    <n v="2140356"/>
  </r>
  <r>
    <x v="15"/>
    <x v="0"/>
    <x v="1"/>
    <x v="0"/>
    <x v="3"/>
    <x v="14"/>
    <n v="-2645662"/>
  </r>
  <r>
    <x v="15"/>
    <x v="0"/>
    <x v="1"/>
    <x v="0"/>
    <x v="3"/>
    <x v="15"/>
    <n v="0"/>
  </r>
  <r>
    <x v="15"/>
    <x v="0"/>
    <x v="1"/>
    <x v="0"/>
    <x v="4"/>
    <x v="4"/>
    <n v="75219464"/>
  </r>
  <r>
    <x v="15"/>
    <x v="0"/>
    <x v="1"/>
    <x v="0"/>
    <x v="5"/>
    <x v="16"/>
    <n v="-1563251"/>
  </r>
  <r>
    <x v="15"/>
    <x v="0"/>
    <x v="1"/>
    <x v="0"/>
    <x v="5"/>
    <x v="17"/>
    <n v="8497188"/>
  </r>
  <r>
    <x v="15"/>
    <x v="0"/>
    <x v="1"/>
    <x v="0"/>
    <x v="5"/>
    <x v="18"/>
    <n v="-5462853"/>
  </r>
  <r>
    <x v="15"/>
    <x v="0"/>
    <x v="1"/>
    <x v="1"/>
    <x v="6"/>
    <x v="6"/>
    <n v="28027176"/>
  </r>
  <r>
    <x v="15"/>
    <x v="0"/>
    <x v="1"/>
    <x v="2"/>
    <x v="7"/>
    <x v="7"/>
    <n v="7218312"/>
  </r>
  <r>
    <x v="15"/>
    <x v="0"/>
    <x v="1"/>
    <x v="2"/>
    <x v="8"/>
    <x v="19"/>
    <n v="14491956"/>
  </r>
  <r>
    <x v="15"/>
    <x v="0"/>
    <x v="1"/>
    <x v="2"/>
    <x v="8"/>
    <x v="20"/>
    <n v="1316253"/>
  </r>
  <r>
    <x v="15"/>
    <x v="0"/>
    <x v="1"/>
    <x v="2"/>
    <x v="8"/>
    <x v="21"/>
    <n v="68706749"/>
  </r>
  <r>
    <x v="15"/>
    <x v="0"/>
    <x v="1"/>
    <x v="2"/>
    <x v="9"/>
    <x v="9"/>
    <n v="81186740"/>
  </r>
  <r>
    <x v="15"/>
    <x v="1"/>
    <x v="0"/>
    <x v="0"/>
    <x v="0"/>
    <x v="0"/>
    <n v="1217697"/>
  </r>
  <r>
    <x v="15"/>
    <x v="1"/>
    <x v="0"/>
    <x v="0"/>
    <x v="1"/>
    <x v="1"/>
    <n v="8317528"/>
  </r>
  <r>
    <x v="15"/>
    <x v="1"/>
    <x v="0"/>
    <x v="0"/>
    <x v="2"/>
    <x v="2"/>
    <n v="686828"/>
  </r>
  <r>
    <x v="15"/>
    <x v="1"/>
    <x v="0"/>
    <x v="0"/>
    <x v="3"/>
    <x v="10"/>
    <n v="-1631907"/>
  </r>
  <r>
    <x v="15"/>
    <x v="1"/>
    <x v="0"/>
    <x v="0"/>
    <x v="3"/>
    <x v="11"/>
    <n v="0"/>
  </r>
  <r>
    <x v="15"/>
    <x v="1"/>
    <x v="0"/>
    <x v="0"/>
    <x v="3"/>
    <x v="12"/>
    <n v="26019"/>
  </r>
  <r>
    <x v="15"/>
    <x v="1"/>
    <x v="0"/>
    <x v="0"/>
    <x v="3"/>
    <x v="13"/>
    <n v="315584"/>
  </r>
  <r>
    <x v="15"/>
    <x v="1"/>
    <x v="0"/>
    <x v="0"/>
    <x v="3"/>
    <x v="14"/>
    <n v="-6733"/>
  </r>
  <r>
    <x v="15"/>
    <x v="1"/>
    <x v="0"/>
    <x v="0"/>
    <x v="3"/>
    <x v="15"/>
    <n v="0"/>
  </r>
  <r>
    <x v="15"/>
    <x v="1"/>
    <x v="0"/>
    <x v="0"/>
    <x v="4"/>
    <x v="4"/>
    <n v="15833154"/>
  </r>
  <r>
    <x v="15"/>
    <x v="1"/>
    <x v="0"/>
    <x v="0"/>
    <x v="5"/>
    <x v="16"/>
    <n v="0"/>
  </r>
  <r>
    <x v="15"/>
    <x v="1"/>
    <x v="0"/>
    <x v="0"/>
    <x v="5"/>
    <x v="17"/>
    <n v="416636"/>
  </r>
  <r>
    <x v="15"/>
    <x v="1"/>
    <x v="0"/>
    <x v="0"/>
    <x v="5"/>
    <x v="18"/>
    <n v="0"/>
  </r>
  <r>
    <x v="15"/>
    <x v="1"/>
    <x v="0"/>
    <x v="1"/>
    <x v="6"/>
    <x v="6"/>
    <n v="1678007"/>
  </r>
  <r>
    <x v="15"/>
    <x v="1"/>
    <x v="0"/>
    <x v="2"/>
    <x v="7"/>
    <x v="7"/>
    <n v="1422382"/>
  </r>
  <r>
    <x v="15"/>
    <x v="1"/>
    <x v="0"/>
    <x v="2"/>
    <x v="8"/>
    <x v="19"/>
    <n v="2806071"/>
  </r>
  <r>
    <x v="15"/>
    <x v="1"/>
    <x v="0"/>
    <x v="2"/>
    <x v="8"/>
    <x v="20"/>
    <n v="372589"/>
  </r>
  <r>
    <x v="15"/>
    <x v="1"/>
    <x v="0"/>
    <x v="2"/>
    <x v="8"/>
    <x v="21"/>
    <n v="20126494"/>
  </r>
  <r>
    <x v="15"/>
    <x v="1"/>
    <x v="0"/>
    <x v="2"/>
    <x v="9"/>
    <x v="9"/>
    <n v="3886079"/>
  </r>
  <r>
    <x v="15"/>
    <x v="1"/>
    <x v="1"/>
    <x v="0"/>
    <x v="0"/>
    <x v="0"/>
    <n v="1432438"/>
  </r>
  <r>
    <x v="15"/>
    <x v="1"/>
    <x v="1"/>
    <x v="0"/>
    <x v="1"/>
    <x v="1"/>
    <n v="8759454"/>
  </r>
  <r>
    <x v="15"/>
    <x v="1"/>
    <x v="1"/>
    <x v="0"/>
    <x v="2"/>
    <x v="2"/>
    <n v="686828"/>
  </r>
  <r>
    <x v="15"/>
    <x v="1"/>
    <x v="1"/>
    <x v="0"/>
    <x v="3"/>
    <x v="10"/>
    <n v="-1930436"/>
  </r>
  <r>
    <x v="15"/>
    <x v="1"/>
    <x v="1"/>
    <x v="0"/>
    <x v="3"/>
    <x v="11"/>
    <n v="0"/>
  </r>
  <r>
    <x v="15"/>
    <x v="1"/>
    <x v="1"/>
    <x v="0"/>
    <x v="3"/>
    <x v="12"/>
    <n v="26019"/>
  </r>
  <r>
    <x v="15"/>
    <x v="1"/>
    <x v="1"/>
    <x v="0"/>
    <x v="3"/>
    <x v="13"/>
    <n v="155014"/>
  </r>
  <r>
    <x v="15"/>
    <x v="1"/>
    <x v="1"/>
    <x v="0"/>
    <x v="3"/>
    <x v="14"/>
    <n v="-6733"/>
  </r>
  <r>
    <x v="15"/>
    <x v="1"/>
    <x v="1"/>
    <x v="0"/>
    <x v="3"/>
    <x v="15"/>
    <n v="0"/>
  </r>
  <r>
    <x v="15"/>
    <x v="1"/>
    <x v="1"/>
    <x v="0"/>
    <x v="4"/>
    <x v="4"/>
    <n v="15909871"/>
  </r>
  <r>
    <x v="15"/>
    <x v="1"/>
    <x v="1"/>
    <x v="0"/>
    <x v="5"/>
    <x v="16"/>
    <n v="0"/>
  </r>
  <r>
    <x v="15"/>
    <x v="1"/>
    <x v="1"/>
    <x v="0"/>
    <x v="5"/>
    <x v="17"/>
    <n v="416636"/>
  </r>
  <r>
    <x v="15"/>
    <x v="1"/>
    <x v="1"/>
    <x v="0"/>
    <x v="5"/>
    <x v="18"/>
    <n v="0"/>
  </r>
  <r>
    <x v="15"/>
    <x v="1"/>
    <x v="1"/>
    <x v="1"/>
    <x v="6"/>
    <x v="6"/>
    <n v="2180656"/>
  </r>
  <r>
    <x v="15"/>
    <x v="1"/>
    <x v="1"/>
    <x v="2"/>
    <x v="7"/>
    <x v="7"/>
    <n v="1422382"/>
  </r>
  <r>
    <x v="15"/>
    <x v="1"/>
    <x v="1"/>
    <x v="2"/>
    <x v="8"/>
    <x v="19"/>
    <n v="2730289"/>
  </r>
  <r>
    <x v="15"/>
    <x v="1"/>
    <x v="1"/>
    <x v="2"/>
    <x v="8"/>
    <x v="20"/>
    <n v="372589"/>
  </r>
  <r>
    <x v="15"/>
    <x v="1"/>
    <x v="1"/>
    <x v="2"/>
    <x v="8"/>
    <x v="21"/>
    <n v="20126494"/>
  </r>
  <r>
    <x v="15"/>
    <x v="1"/>
    <x v="1"/>
    <x v="2"/>
    <x v="9"/>
    <x v="9"/>
    <n v="5656993"/>
  </r>
  <r>
    <x v="15"/>
    <x v="2"/>
    <x v="0"/>
    <x v="0"/>
    <x v="0"/>
    <x v="0"/>
    <n v="102766"/>
  </r>
  <r>
    <x v="15"/>
    <x v="2"/>
    <x v="0"/>
    <x v="0"/>
    <x v="1"/>
    <x v="1"/>
    <n v="1448918"/>
  </r>
  <r>
    <x v="15"/>
    <x v="2"/>
    <x v="0"/>
    <x v="0"/>
    <x v="2"/>
    <x v="2"/>
    <n v="89167"/>
  </r>
  <r>
    <x v="15"/>
    <x v="2"/>
    <x v="0"/>
    <x v="0"/>
    <x v="3"/>
    <x v="10"/>
    <n v="-691"/>
  </r>
  <r>
    <x v="15"/>
    <x v="2"/>
    <x v="0"/>
    <x v="0"/>
    <x v="3"/>
    <x v="11"/>
    <n v="-6320"/>
  </r>
  <r>
    <x v="15"/>
    <x v="2"/>
    <x v="0"/>
    <x v="0"/>
    <x v="3"/>
    <x v="12"/>
    <n v="26469"/>
  </r>
  <r>
    <x v="15"/>
    <x v="2"/>
    <x v="0"/>
    <x v="0"/>
    <x v="3"/>
    <x v="13"/>
    <n v="54468"/>
  </r>
  <r>
    <x v="15"/>
    <x v="2"/>
    <x v="0"/>
    <x v="0"/>
    <x v="3"/>
    <x v="14"/>
    <n v="0"/>
  </r>
  <r>
    <x v="15"/>
    <x v="2"/>
    <x v="0"/>
    <x v="0"/>
    <x v="3"/>
    <x v="15"/>
    <n v="0"/>
  </r>
  <r>
    <x v="15"/>
    <x v="2"/>
    <x v="0"/>
    <x v="0"/>
    <x v="4"/>
    <x v="4"/>
    <n v="2276998"/>
  </r>
  <r>
    <x v="15"/>
    <x v="2"/>
    <x v="0"/>
    <x v="0"/>
    <x v="5"/>
    <x v="16"/>
    <n v="0"/>
  </r>
  <r>
    <x v="15"/>
    <x v="2"/>
    <x v="0"/>
    <x v="0"/>
    <x v="5"/>
    <x v="17"/>
    <n v="0"/>
  </r>
  <r>
    <x v="15"/>
    <x v="2"/>
    <x v="0"/>
    <x v="0"/>
    <x v="5"/>
    <x v="18"/>
    <n v="0"/>
  </r>
  <r>
    <x v="15"/>
    <x v="2"/>
    <x v="0"/>
    <x v="1"/>
    <x v="6"/>
    <x v="6"/>
    <n v="-137336"/>
  </r>
  <r>
    <x v="15"/>
    <x v="2"/>
    <x v="0"/>
    <x v="2"/>
    <x v="7"/>
    <x v="7"/>
    <n v="237169"/>
  </r>
  <r>
    <x v="15"/>
    <x v="2"/>
    <x v="0"/>
    <x v="2"/>
    <x v="8"/>
    <x v="19"/>
    <n v="206739"/>
  </r>
  <r>
    <x v="15"/>
    <x v="2"/>
    <x v="0"/>
    <x v="2"/>
    <x v="8"/>
    <x v="20"/>
    <n v="28154"/>
  </r>
  <r>
    <x v="15"/>
    <x v="2"/>
    <x v="0"/>
    <x v="2"/>
    <x v="8"/>
    <x v="21"/>
    <n v="2736738"/>
  </r>
  <r>
    <x v="15"/>
    <x v="2"/>
    <x v="0"/>
    <x v="2"/>
    <x v="9"/>
    <x v="9"/>
    <n v="497787"/>
  </r>
  <r>
    <x v="15"/>
    <x v="2"/>
    <x v="1"/>
    <x v="0"/>
    <x v="0"/>
    <x v="0"/>
    <n v="137564"/>
  </r>
  <r>
    <x v="15"/>
    <x v="2"/>
    <x v="1"/>
    <x v="0"/>
    <x v="1"/>
    <x v="1"/>
    <n v="1535907"/>
  </r>
  <r>
    <x v="15"/>
    <x v="2"/>
    <x v="1"/>
    <x v="0"/>
    <x v="2"/>
    <x v="2"/>
    <n v="91920"/>
  </r>
  <r>
    <x v="15"/>
    <x v="2"/>
    <x v="1"/>
    <x v="0"/>
    <x v="3"/>
    <x v="10"/>
    <n v="-16519"/>
  </r>
  <r>
    <x v="15"/>
    <x v="2"/>
    <x v="1"/>
    <x v="0"/>
    <x v="3"/>
    <x v="11"/>
    <n v="-6320"/>
  </r>
  <r>
    <x v="15"/>
    <x v="2"/>
    <x v="1"/>
    <x v="0"/>
    <x v="3"/>
    <x v="12"/>
    <n v="6469"/>
  </r>
  <r>
    <x v="15"/>
    <x v="2"/>
    <x v="1"/>
    <x v="0"/>
    <x v="3"/>
    <x v="13"/>
    <n v="26917"/>
  </r>
  <r>
    <x v="15"/>
    <x v="2"/>
    <x v="1"/>
    <x v="0"/>
    <x v="3"/>
    <x v="14"/>
    <n v="0"/>
  </r>
  <r>
    <x v="15"/>
    <x v="2"/>
    <x v="1"/>
    <x v="0"/>
    <x v="3"/>
    <x v="15"/>
    <n v="0"/>
  </r>
  <r>
    <x v="15"/>
    <x v="2"/>
    <x v="1"/>
    <x v="0"/>
    <x v="4"/>
    <x v="4"/>
    <n v="2319253"/>
  </r>
  <r>
    <x v="15"/>
    <x v="2"/>
    <x v="1"/>
    <x v="0"/>
    <x v="5"/>
    <x v="16"/>
    <n v="0"/>
  </r>
  <r>
    <x v="15"/>
    <x v="2"/>
    <x v="1"/>
    <x v="0"/>
    <x v="5"/>
    <x v="17"/>
    <n v="0"/>
  </r>
  <r>
    <x v="15"/>
    <x v="2"/>
    <x v="1"/>
    <x v="0"/>
    <x v="5"/>
    <x v="18"/>
    <n v="-76"/>
  </r>
  <r>
    <x v="15"/>
    <x v="2"/>
    <x v="1"/>
    <x v="1"/>
    <x v="6"/>
    <x v="6"/>
    <n v="-99592"/>
  </r>
  <r>
    <x v="15"/>
    <x v="2"/>
    <x v="1"/>
    <x v="2"/>
    <x v="7"/>
    <x v="7"/>
    <n v="237169"/>
  </r>
  <r>
    <x v="15"/>
    <x v="2"/>
    <x v="1"/>
    <x v="2"/>
    <x v="8"/>
    <x v="19"/>
    <n v="201632"/>
  </r>
  <r>
    <x v="15"/>
    <x v="2"/>
    <x v="1"/>
    <x v="2"/>
    <x v="8"/>
    <x v="20"/>
    <n v="28154"/>
  </r>
  <r>
    <x v="15"/>
    <x v="2"/>
    <x v="1"/>
    <x v="2"/>
    <x v="8"/>
    <x v="21"/>
    <n v="2736738"/>
  </r>
  <r>
    <x v="15"/>
    <x v="2"/>
    <x v="1"/>
    <x v="2"/>
    <x v="9"/>
    <x v="9"/>
    <n v="770888"/>
  </r>
  <r>
    <x v="15"/>
    <x v="3"/>
    <x v="0"/>
    <x v="0"/>
    <x v="0"/>
    <x v="0"/>
    <n v="706159"/>
  </r>
  <r>
    <x v="15"/>
    <x v="3"/>
    <x v="0"/>
    <x v="0"/>
    <x v="1"/>
    <x v="1"/>
    <n v="4902551"/>
  </r>
  <r>
    <x v="15"/>
    <x v="3"/>
    <x v="0"/>
    <x v="0"/>
    <x v="2"/>
    <x v="2"/>
    <n v="168721"/>
  </r>
  <r>
    <x v="15"/>
    <x v="3"/>
    <x v="0"/>
    <x v="0"/>
    <x v="3"/>
    <x v="10"/>
    <n v="-353126"/>
  </r>
  <r>
    <x v="15"/>
    <x v="3"/>
    <x v="0"/>
    <x v="0"/>
    <x v="3"/>
    <x v="11"/>
    <n v="112705"/>
  </r>
  <r>
    <x v="15"/>
    <x v="3"/>
    <x v="0"/>
    <x v="0"/>
    <x v="3"/>
    <x v="12"/>
    <n v="20291"/>
  </r>
  <r>
    <x v="15"/>
    <x v="3"/>
    <x v="0"/>
    <x v="0"/>
    <x v="3"/>
    <x v="13"/>
    <n v="21917"/>
  </r>
  <r>
    <x v="15"/>
    <x v="3"/>
    <x v="0"/>
    <x v="0"/>
    <x v="3"/>
    <x v="14"/>
    <n v="-106"/>
  </r>
  <r>
    <x v="15"/>
    <x v="3"/>
    <x v="0"/>
    <x v="0"/>
    <x v="3"/>
    <x v="15"/>
    <n v="0"/>
  </r>
  <r>
    <x v="15"/>
    <x v="3"/>
    <x v="0"/>
    <x v="0"/>
    <x v="4"/>
    <x v="4"/>
    <n v="6431240"/>
  </r>
  <r>
    <x v="15"/>
    <x v="3"/>
    <x v="0"/>
    <x v="0"/>
    <x v="5"/>
    <x v="16"/>
    <n v="0"/>
  </r>
  <r>
    <x v="15"/>
    <x v="3"/>
    <x v="0"/>
    <x v="0"/>
    <x v="5"/>
    <x v="17"/>
    <n v="0"/>
  </r>
  <r>
    <x v="15"/>
    <x v="3"/>
    <x v="0"/>
    <x v="0"/>
    <x v="5"/>
    <x v="18"/>
    <n v="0"/>
  </r>
  <r>
    <x v="15"/>
    <x v="3"/>
    <x v="0"/>
    <x v="1"/>
    <x v="6"/>
    <x v="6"/>
    <n v="791911"/>
  </r>
  <r>
    <x v="15"/>
    <x v="3"/>
    <x v="0"/>
    <x v="2"/>
    <x v="7"/>
    <x v="7"/>
    <n v="1290427"/>
  </r>
  <r>
    <x v="15"/>
    <x v="3"/>
    <x v="0"/>
    <x v="2"/>
    <x v="8"/>
    <x v="19"/>
    <n v="1222890"/>
  </r>
  <r>
    <x v="15"/>
    <x v="3"/>
    <x v="0"/>
    <x v="2"/>
    <x v="8"/>
    <x v="20"/>
    <n v="229275"/>
  </r>
  <r>
    <x v="15"/>
    <x v="3"/>
    <x v="0"/>
    <x v="2"/>
    <x v="8"/>
    <x v="21"/>
    <n v="9070116"/>
  </r>
  <r>
    <x v="15"/>
    <x v="3"/>
    <x v="0"/>
    <x v="2"/>
    <x v="9"/>
    <x v="9"/>
    <n v="1386193"/>
  </r>
  <r>
    <x v="15"/>
    <x v="3"/>
    <x v="1"/>
    <x v="0"/>
    <x v="0"/>
    <x v="0"/>
    <n v="815694"/>
  </r>
  <r>
    <x v="15"/>
    <x v="3"/>
    <x v="1"/>
    <x v="0"/>
    <x v="1"/>
    <x v="1"/>
    <n v="5028492"/>
  </r>
  <r>
    <x v="15"/>
    <x v="3"/>
    <x v="1"/>
    <x v="0"/>
    <x v="2"/>
    <x v="2"/>
    <n v="149781"/>
  </r>
  <r>
    <x v="15"/>
    <x v="3"/>
    <x v="1"/>
    <x v="0"/>
    <x v="3"/>
    <x v="10"/>
    <n v="-401615"/>
  </r>
  <r>
    <x v="15"/>
    <x v="3"/>
    <x v="1"/>
    <x v="0"/>
    <x v="3"/>
    <x v="11"/>
    <n v="0"/>
  </r>
  <r>
    <x v="15"/>
    <x v="3"/>
    <x v="1"/>
    <x v="0"/>
    <x v="3"/>
    <x v="12"/>
    <n v="20291"/>
  </r>
  <r>
    <x v="15"/>
    <x v="3"/>
    <x v="1"/>
    <x v="0"/>
    <x v="3"/>
    <x v="13"/>
    <n v="106234"/>
  </r>
  <r>
    <x v="15"/>
    <x v="3"/>
    <x v="1"/>
    <x v="0"/>
    <x v="3"/>
    <x v="14"/>
    <n v="-106"/>
  </r>
  <r>
    <x v="15"/>
    <x v="3"/>
    <x v="1"/>
    <x v="0"/>
    <x v="3"/>
    <x v="15"/>
    <n v="0"/>
  </r>
  <r>
    <x v="15"/>
    <x v="3"/>
    <x v="1"/>
    <x v="0"/>
    <x v="4"/>
    <x v="4"/>
    <n v="6627920"/>
  </r>
  <r>
    <x v="15"/>
    <x v="3"/>
    <x v="1"/>
    <x v="0"/>
    <x v="5"/>
    <x v="16"/>
    <n v="0"/>
  </r>
  <r>
    <x v="15"/>
    <x v="3"/>
    <x v="1"/>
    <x v="0"/>
    <x v="5"/>
    <x v="17"/>
    <n v="0"/>
  </r>
  <r>
    <x v="15"/>
    <x v="3"/>
    <x v="1"/>
    <x v="0"/>
    <x v="5"/>
    <x v="18"/>
    <n v="0"/>
  </r>
  <r>
    <x v="15"/>
    <x v="3"/>
    <x v="1"/>
    <x v="1"/>
    <x v="6"/>
    <x v="6"/>
    <n v="1153290"/>
  </r>
  <r>
    <x v="15"/>
    <x v="3"/>
    <x v="1"/>
    <x v="2"/>
    <x v="7"/>
    <x v="7"/>
    <n v="1290427"/>
  </r>
  <r>
    <x v="15"/>
    <x v="3"/>
    <x v="1"/>
    <x v="2"/>
    <x v="8"/>
    <x v="19"/>
    <n v="1196217"/>
  </r>
  <r>
    <x v="15"/>
    <x v="3"/>
    <x v="1"/>
    <x v="2"/>
    <x v="8"/>
    <x v="20"/>
    <n v="229275"/>
  </r>
  <r>
    <x v="15"/>
    <x v="3"/>
    <x v="1"/>
    <x v="2"/>
    <x v="8"/>
    <x v="21"/>
    <n v="9070116"/>
  </r>
  <r>
    <x v="15"/>
    <x v="3"/>
    <x v="1"/>
    <x v="2"/>
    <x v="9"/>
    <x v="9"/>
    <n v="2264338"/>
  </r>
  <r>
    <x v="15"/>
    <x v="4"/>
    <x v="0"/>
    <x v="0"/>
    <x v="0"/>
    <x v="0"/>
    <n v="666542"/>
  </r>
  <r>
    <x v="15"/>
    <x v="4"/>
    <x v="0"/>
    <x v="0"/>
    <x v="1"/>
    <x v="1"/>
    <n v="7602991"/>
  </r>
  <r>
    <x v="15"/>
    <x v="4"/>
    <x v="0"/>
    <x v="0"/>
    <x v="2"/>
    <x v="2"/>
    <n v="1323821"/>
  </r>
  <r>
    <x v="15"/>
    <x v="4"/>
    <x v="0"/>
    <x v="0"/>
    <x v="3"/>
    <x v="10"/>
    <n v="-1162950"/>
  </r>
  <r>
    <x v="15"/>
    <x v="4"/>
    <x v="0"/>
    <x v="0"/>
    <x v="3"/>
    <x v="11"/>
    <n v="0"/>
  </r>
  <r>
    <x v="15"/>
    <x v="4"/>
    <x v="0"/>
    <x v="0"/>
    <x v="3"/>
    <x v="12"/>
    <n v="0"/>
  </r>
  <r>
    <x v="15"/>
    <x v="4"/>
    <x v="0"/>
    <x v="0"/>
    <x v="3"/>
    <x v="13"/>
    <n v="130633"/>
  </r>
  <r>
    <x v="15"/>
    <x v="4"/>
    <x v="0"/>
    <x v="0"/>
    <x v="3"/>
    <x v="14"/>
    <n v="-52635"/>
  </r>
  <r>
    <x v="15"/>
    <x v="4"/>
    <x v="0"/>
    <x v="0"/>
    <x v="3"/>
    <x v="15"/>
    <n v="0"/>
  </r>
  <r>
    <x v="15"/>
    <x v="4"/>
    <x v="0"/>
    <x v="0"/>
    <x v="4"/>
    <x v="4"/>
    <n v="12068058"/>
  </r>
  <r>
    <x v="15"/>
    <x v="4"/>
    <x v="0"/>
    <x v="0"/>
    <x v="5"/>
    <x v="16"/>
    <n v="0"/>
  </r>
  <r>
    <x v="15"/>
    <x v="4"/>
    <x v="0"/>
    <x v="0"/>
    <x v="5"/>
    <x v="17"/>
    <n v="0"/>
  </r>
  <r>
    <x v="15"/>
    <x v="4"/>
    <x v="0"/>
    <x v="0"/>
    <x v="5"/>
    <x v="18"/>
    <n v="0"/>
  </r>
  <r>
    <x v="15"/>
    <x v="4"/>
    <x v="0"/>
    <x v="1"/>
    <x v="6"/>
    <x v="6"/>
    <n v="739572"/>
  </r>
  <r>
    <x v="15"/>
    <x v="4"/>
    <x v="0"/>
    <x v="2"/>
    <x v="7"/>
    <x v="7"/>
    <n v="2345101"/>
  </r>
  <r>
    <x v="15"/>
    <x v="4"/>
    <x v="0"/>
    <x v="2"/>
    <x v="8"/>
    <x v="19"/>
    <n v="2612585"/>
  </r>
  <r>
    <x v="15"/>
    <x v="4"/>
    <x v="0"/>
    <x v="2"/>
    <x v="8"/>
    <x v="20"/>
    <n v="538945"/>
  </r>
  <r>
    <x v="15"/>
    <x v="4"/>
    <x v="0"/>
    <x v="2"/>
    <x v="8"/>
    <x v="21"/>
    <n v="15436548"/>
  </r>
  <r>
    <x v="15"/>
    <x v="4"/>
    <x v="0"/>
    <x v="2"/>
    <x v="9"/>
    <x v="9"/>
    <n v="2552757"/>
  </r>
  <r>
    <x v="15"/>
    <x v="4"/>
    <x v="1"/>
    <x v="0"/>
    <x v="0"/>
    <x v="0"/>
    <n v="922673"/>
  </r>
  <r>
    <x v="15"/>
    <x v="4"/>
    <x v="1"/>
    <x v="0"/>
    <x v="1"/>
    <x v="1"/>
    <n v="7962748"/>
  </r>
  <r>
    <x v="15"/>
    <x v="4"/>
    <x v="1"/>
    <x v="0"/>
    <x v="2"/>
    <x v="2"/>
    <n v="1339896"/>
  </r>
  <r>
    <x v="15"/>
    <x v="4"/>
    <x v="1"/>
    <x v="0"/>
    <x v="3"/>
    <x v="10"/>
    <n v="-1437259"/>
  </r>
  <r>
    <x v="15"/>
    <x v="4"/>
    <x v="1"/>
    <x v="0"/>
    <x v="3"/>
    <x v="11"/>
    <n v="0"/>
  </r>
  <r>
    <x v="15"/>
    <x v="4"/>
    <x v="1"/>
    <x v="0"/>
    <x v="3"/>
    <x v="12"/>
    <n v="0"/>
  </r>
  <r>
    <x v="15"/>
    <x v="4"/>
    <x v="1"/>
    <x v="0"/>
    <x v="3"/>
    <x v="13"/>
    <n v="134642"/>
  </r>
  <r>
    <x v="15"/>
    <x v="4"/>
    <x v="1"/>
    <x v="0"/>
    <x v="3"/>
    <x v="14"/>
    <n v="-52635"/>
  </r>
  <r>
    <x v="15"/>
    <x v="4"/>
    <x v="1"/>
    <x v="0"/>
    <x v="3"/>
    <x v="15"/>
    <n v="0"/>
  </r>
  <r>
    <x v="15"/>
    <x v="4"/>
    <x v="1"/>
    <x v="0"/>
    <x v="4"/>
    <x v="4"/>
    <n v="12366018"/>
  </r>
  <r>
    <x v="15"/>
    <x v="4"/>
    <x v="1"/>
    <x v="0"/>
    <x v="5"/>
    <x v="16"/>
    <n v="0"/>
  </r>
  <r>
    <x v="15"/>
    <x v="4"/>
    <x v="1"/>
    <x v="0"/>
    <x v="5"/>
    <x v="17"/>
    <n v="0"/>
  </r>
  <r>
    <x v="15"/>
    <x v="4"/>
    <x v="1"/>
    <x v="0"/>
    <x v="5"/>
    <x v="18"/>
    <n v="0"/>
  </r>
  <r>
    <x v="15"/>
    <x v="4"/>
    <x v="1"/>
    <x v="1"/>
    <x v="6"/>
    <x v="6"/>
    <n v="1326288"/>
  </r>
  <r>
    <x v="15"/>
    <x v="4"/>
    <x v="1"/>
    <x v="2"/>
    <x v="7"/>
    <x v="7"/>
    <n v="2345101"/>
  </r>
  <r>
    <x v="15"/>
    <x v="4"/>
    <x v="1"/>
    <x v="2"/>
    <x v="8"/>
    <x v="19"/>
    <n v="2549168"/>
  </r>
  <r>
    <x v="15"/>
    <x v="4"/>
    <x v="1"/>
    <x v="2"/>
    <x v="8"/>
    <x v="20"/>
    <n v="603865"/>
  </r>
  <r>
    <x v="15"/>
    <x v="4"/>
    <x v="1"/>
    <x v="2"/>
    <x v="8"/>
    <x v="21"/>
    <n v="15436548"/>
  </r>
  <r>
    <x v="15"/>
    <x v="4"/>
    <x v="1"/>
    <x v="2"/>
    <x v="9"/>
    <x v="9"/>
    <n v="4338193"/>
  </r>
  <r>
    <x v="15"/>
    <x v="5"/>
    <x v="0"/>
    <x v="0"/>
    <x v="0"/>
    <x v="0"/>
    <n v="279733"/>
  </r>
  <r>
    <x v="15"/>
    <x v="5"/>
    <x v="0"/>
    <x v="0"/>
    <x v="1"/>
    <x v="1"/>
    <n v="3661074"/>
  </r>
  <r>
    <x v="15"/>
    <x v="5"/>
    <x v="0"/>
    <x v="0"/>
    <x v="2"/>
    <x v="2"/>
    <n v="201000"/>
  </r>
  <r>
    <x v="15"/>
    <x v="5"/>
    <x v="0"/>
    <x v="0"/>
    <x v="3"/>
    <x v="10"/>
    <n v="-332203"/>
  </r>
  <r>
    <x v="15"/>
    <x v="5"/>
    <x v="0"/>
    <x v="0"/>
    <x v="3"/>
    <x v="11"/>
    <n v="31491"/>
  </r>
  <r>
    <x v="15"/>
    <x v="5"/>
    <x v="0"/>
    <x v="0"/>
    <x v="3"/>
    <x v="12"/>
    <n v="23976"/>
  </r>
  <r>
    <x v="15"/>
    <x v="5"/>
    <x v="0"/>
    <x v="0"/>
    <x v="3"/>
    <x v="13"/>
    <n v="16224"/>
  </r>
  <r>
    <x v="15"/>
    <x v="5"/>
    <x v="0"/>
    <x v="0"/>
    <x v="3"/>
    <x v="14"/>
    <n v="0"/>
  </r>
  <r>
    <x v="15"/>
    <x v="5"/>
    <x v="0"/>
    <x v="0"/>
    <x v="3"/>
    <x v="15"/>
    <n v="0"/>
  </r>
  <r>
    <x v="15"/>
    <x v="5"/>
    <x v="0"/>
    <x v="0"/>
    <x v="4"/>
    <x v="4"/>
    <n v="4491732"/>
  </r>
  <r>
    <x v="15"/>
    <x v="5"/>
    <x v="0"/>
    <x v="0"/>
    <x v="5"/>
    <x v="16"/>
    <n v="0"/>
  </r>
  <r>
    <x v="15"/>
    <x v="5"/>
    <x v="0"/>
    <x v="0"/>
    <x v="5"/>
    <x v="17"/>
    <n v="0"/>
  </r>
  <r>
    <x v="15"/>
    <x v="5"/>
    <x v="0"/>
    <x v="0"/>
    <x v="5"/>
    <x v="18"/>
    <n v="0"/>
  </r>
  <r>
    <x v="15"/>
    <x v="5"/>
    <x v="0"/>
    <x v="1"/>
    <x v="6"/>
    <x v="6"/>
    <n v="421035"/>
  </r>
  <r>
    <x v="15"/>
    <x v="5"/>
    <x v="0"/>
    <x v="2"/>
    <x v="7"/>
    <x v="7"/>
    <n v="1689371"/>
  </r>
  <r>
    <x v="15"/>
    <x v="5"/>
    <x v="0"/>
    <x v="2"/>
    <x v="8"/>
    <x v="19"/>
    <n v="627937"/>
  </r>
  <r>
    <x v="15"/>
    <x v="5"/>
    <x v="0"/>
    <x v="2"/>
    <x v="8"/>
    <x v="20"/>
    <n v="107517"/>
  </r>
  <r>
    <x v="15"/>
    <x v="5"/>
    <x v="0"/>
    <x v="2"/>
    <x v="8"/>
    <x v="21"/>
    <n v="5440793"/>
  </r>
  <r>
    <x v="15"/>
    <x v="5"/>
    <x v="0"/>
    <x v="2"/>
    <x v="9"/>
    <x v="9"/>
    <n v="1449468"/>
  </r>
  <r>
    <x v="15"/>
    <x v="5"/>
    <x v="1"/>
    <x v="0"/>
    <x v="0"/>
    <x v="0"/>
    <n v="332672"/>
  </r>
  <r>
    <x v="15"/>
    <x v="5"/>
    <x v="1"/>
    <x v="0"/>
    <x v="1"/>
    <x v="1"/>
    <n v="4038920"/>
  </r>
  <r>
    <x v="15"/>
    <x v="5"/>
    <x v="1"/>
    <x v="0"/>
    <x v="2"/>
    <x v="2"/>
    <n v="201000"/>
  </r>
  <r>
    <x v="15"/>
    <x v="5"/>
    <x v="1"/>
    <x v="0"/>
    <x v="3"/>
    <x v="10"/>
    <n v="-399219"/>
  </r>
  <r>
    <x v="15"/>
    <x v="5"/>
    <x v="1"/>
    <x v="0"/>
    <x v="3"/>
    <x v="11"/>
    <n v="0"/>
  </r>
  <r>
    <x v="15"/>
    <x v="5"/>
    <x v="1"/>
    <x v="0"/>
    <x v="3"/>
    <x v="12"/>
    <n v="7811"/>
  </r>
  <r>
    <x v="15"/>
    <x v="5"/>
    <x v="1"/>
    <x v="0"/>
    <x v="3"/>
    <x v="13"/>
    <n v="65014"/>
  </r>
  <r>
    <x v="15"/>
    <x v="5"/>
    <x v="1"/>
    <x v="0"/>
    <x v="3"/>
    <x v="14"/>
    <n v="0"/>
  </r>
  <r>
    <x v="15"/>
    <x v="5"/>
    <x v="1"/>
    <x v="0"/>
    <x v="3"/>
    <x v="15"/>
    <n v="0"/>
  </r>
  <r>
    <x v="15"/>
    <x v="5"/>
    <x v="1"/>
    <x v="0"/>
    <x v="4"/>
    <x v="4"/>
    <n v="4522507"/>
  </r>
  <r>
    <x v="15"/>
    <x v="5"/>
    <x v="1"/>
    <x v="0"/>
    <x v="5"/>
    <x v="16"/>
    <n v="0"/>
  </r>
  <r>
    <x v="15"/>
    <x v="5"/>
    <x v="1"/>
    <x v="0"/>
    <x v="5"/>
    <x v="17"/>
    <n v="0"/>
  </r>
  <r>
    <x v="15"/>
    <x v="5"/>
    <x v="1"/>
    <x v="0"/>
    <x v="5"/>
    <x v="18"/>
    <n v="-34115"/>
  </r>
  <r>
    <x v="15"/>
    <x v="5"/>
    <x v="1"/>
    <x v="1"/>
    <x v="6"/>
    <x v="6"/>
    <n v="560239"/>
  </r>
  <r>
    <x v="15"/>
    <x v="5"/>
    <x v="1"/>
    <x v="2"/>
    <x v="7"/>
    <x v="7"/>
    <n v="1689371"/>
  </r>
  <r>
    <x v="15"/>
    <x v="5"/>
    <x v="1"/>
    <x v="2"/>
    <x v="8"/>
    <x v="19"/>
    <n v="614187"/>
  </r>
  <r>
    <x v="15"/>
    <x v="5"/>
    <x v="1"/>
    <x v="2"/>
    <x v="8"/>
    <x v="20"/>
    <n v="107517"/>
  </r>
  <r>
    <x v="15"/>
    <x v="5"/>
    <x v="1"/>
    <x v="2"/>
    <x v="8"/>
    <x v="21"/>
    <n v="5440793"/>
  </r>
  <r>
    <x v="15"/>
    <x v="5"/>
    <x v="1"/>
    <x v="2"/>
    <x v="9"/>
    <x v="9"/>
    <n v="2163979"/>
  </r>
  <r>
    <x v="15"/>
    <x v="6"/>
    <x v="0"/>
    <x v="0"/>
    <x v="0"/>
    <x v="0"/>
    <n v="2144"/>
  </r>
  <r>
    <x v="15"/>
    <x v="6"/>
    <x v="0"/>
    <x v="0"/>
    <x v="1"/>
    <x v="1"/>
    <n v="141173"/>
  </r>
  <r>
    <x v="15"/>
    <x v="6"/>
    <x v="0"/>
    <x v="0"/>
    <x v="2"/>
    <x v="2"/>
    <n v="0"/>
  </r>
  <r>
    <x v="15"/>
    <x v="6"/>
    <x v="0"/>
    <x v="0"/>
    <x v="3"/>
    <x v="10"/>
    <n v="-1303"/>
  </r>
  <r>
    <x v="15"/>
    <x v="6"/>
    <x v="0"/>
    <x v="0"/>
    <x v="3"/>
    <x v="11"/>
    <n v="0"/>
  </r>
  <r>
    <x v="15"/>
    <x v="6"/>
    <x v="0"/>
    <x v="0"/>
    <x v="3"/>
    <x v="12"/>
    <n v="0"/>
  </r>
  <r>
    <x v="15"/>
    <x v="6"/>
    <x v="0"/>
    <x v="0"/>
    <x v="3"/>
    <x v="13"/>
    <n v="0"/>
  </r>
  <r>
    <x v="15"/>
    <x v="6"/>
    <x v="0"/>
    <x v="0"/>
    <x v="3"/>
    <x v="14"/>
    <n v="0"/>
  </r>
  <r>
    <x v="15"/>
    <x v="6"/>
    <x v="0"/>
    <x v="0"/>
    <x v="3"/>
    <x v="15"/>
    <n v="0"/>
  </r>
  <r>
    <x v="15"/>
    <x v="6"/>
    <x v="0"/>
    <x v="0"/>
    <x v="4"/>
    <x v="4"/>
    <n v="36149"/>
  </r>
  <r>
    <x v="15"/>
    <x v="6"/>
    <x v="0"/>
    <x v="0"/>
    <x v="5"/>
    <x v="16"/>
    <n v="0"/>
  </r>
  <r>
    <x v="15"/>
    <x v="6"/>
    <x v="0"/>
    <x v="0"/>
    <x v="5"/>
    <x v="17"/>
    <n v="0"/>
  </r>
  <r>
    <x v="15"/>
    <x v="6"/>
    <x v="0"/>
    <x v="0"/>
    <x v="5"/>
    <x v="18"/>
    <n v="0"/>
  </r>
  <r>
    <x v="15"/>
    <x v="6"/>
    <x v="0"/>
    <x v="1"/>
    <x v="6"/>
    <x v="6"/>
    <n v="29562"/>
  </r>
  <r>
    <x v="15"/>
    <x v="6"/>
    <x v="0"/>
    <x v="2"/>
    <x v="7"/>
    <x v="7"/>
    <n v="11446"/>
  </r>
  <r>
    <x v="15"/>
    <x v="6"/>
    <x v="0"/>
    <x v="2"/>
    <x v="8"/>
    <x v="19"/>
    <n v="48449"/>
  </r>
  <r>
    <x v="15"/>
    <x v="6"/>
    <x v="0"/>
    <x v="2"/>
    <x v="8"/>
    <x v="20"/>
    <n v="0"/>
  </r>
  <r>
    <x v="15"/>
    <x v="6"/>
    <x v="0"/>
    <x v="2"/>
    <x v="8"/>
    <x v="21"/>
    <n v="112701"/>
  </r>
  <r>
    <x v="15"/>
    <x v="6"/>
    <x v="0"/>
    <x v="2"/>
    <x v="9"/>
    <x v="9"/>
    <n v="37735"/>
  </r>
  <r>
    <x v="15"/>
    <x v="6"/>
    <x v="1"/>
    <x v="0"/>
    <x v="0"/>
    <x v="0"/>
    <n v="5229"/>
  </r>
  <r>
    <x v="15"/>
    <x v="6"/>
    <x v="1"/>
    <x v="0"/>
    <x v="1"/>
    <x v="1"/>
    <n v="334343"/>
  </r>
  <r>
    <x v="15"/>
    <x v="6"/>
    <x v="1"/>
    <x v="0"/>
    <x v="2"/>
    <x v="2"/>
    <n v="0"/>
  </r>
  <r>
    <x v="15"/>
    <x v="6"/>
    <x v="1"/>
    <x v="0"/>
    <x v="3"/>
    <x v="10"/>
    <n v="-669"/>
  </r>
  <r>
    <x v="15"/>
    <x v="6"/>
    <x v="1"/>
    <x v="0"/>
    <x v="3"/>
    <x v="11"/>
    <n v="0"/>
  </r>
  <r>
    <x v="15"/>
    <x v="6"/>
    <x v="1"/>
    <x v="0"/>
    <x v="3"/>
    <x v="12"/>
    <n v="0"/>
  </r>
  <r>
    <x v="15"/>
    <x v="6"/>
    <x v="1"/>
    <x v="0"/>
    <x v="3"/>
    <x v="13"/>
    <n v="0"/>
  </r>
  <r>
    <x v="15"/>
    <x v="6"/>
    <x v="1"/>
    <x v="0"/>
    <x v="3"/>
    <x v="14"/>
    <n v="0"/>
  </r>
  <r>
    <x v="15"/>
    <x v="6"/>
    <x v="1"/>
    <x v="0"/>
    <x v="3"/>
    <x v="15"/>
    <n v="0"/>
  </r>
  <r>
    <x v="15"/>
    <x v="6"/>
    <x v="1"/>
    <x v="0"/>
    <x v="4"/>
    <x v="4"/>
    <n v="49725"/>
  </r>
  <r>
    <x v="15"/>
    <x v="6"/>
    <x v="1"/>
    <x v="0"/>
    <x v="5"/>
    <x v="16"/>
    <n v="0"/>
  </r>
  <r>
    <x v="15"/>
    <x v="6"/>
    <x v="1"/>
    <x v="0"/>
    <x v="5"/>
    <x v="17"/>
    <n v="0"/>
  </r>
  <r>
    <x v="15"/>
    <x v="6"/>
    <x v="1"/>
    <x v="0"/>
    <x v="5"/>
    <x v="18"/>
    <n v="0"/>
  </r>
  <r>
    <x v="15"/>
    <x v="6"/>
    <x v="1"/>
    <x v="1"/>
    <x v="6"/>
    <x v="6"/>
    <n v="13640"/>
  </r>
  <r>
    <x v="15"/>
    <x v="6"/>
    <x v="1"/>
    <x v="2"/>
    <x v="7"/>
    <x v="7"/>
    <n v="11446"/>
  </r>
  <r>
    <x v="15"/>
    <x v="6"/>
    <x v="1"/>
    <x v="2"/>
    <x v="8"/>
    <x v="19"/>
    <n v="48449"/>
  </r>
  <r>
    <x v="15"/>
    <x v="6"/>
    <x v="1"/>
    <x v="2"/>
    <x v="8"/>
    <x v="20"/>
    <n v="0"/>
  </r>
  <r>
    <x v="15"/>
    <x v="6"/>
    <x v="1"/>
    <x v="2"/>
    <x v="8"/>
    <x v="21"/>
    <n v="112701"/>
  </r>
  <r>
    <x v="15"/>
    <x v="6"/>
    <x v="1"/>
    <x v="2"/>
    <x v="9"/>
    <x v="9"/>
    <n v="231010"/>
  </r>
  <r>
    <x v="15"/>
    <x v="7"/>
    <x v="0"/>
    <x v="0"/>
    <x v="0"/>
    <x v="0"/>
    <n v="493944"/>
  </r>
  <r>
    <x v="15"/>
    <x v="7"/>
    <x v="0"/>
    <x v="0"/>
    <x v="1"/>
    <x v="1"/>
    <n v="4407477"/>
  </r>
  <r>
    <x v="15"/>
    <x v="7"/>
    <x v="0"/>
    <x v="0"/>
    <x v="2"/>
    <x v="2"/>
    <n v="879089"/>
  </r>
  <r>
    <x v="15"/>
    <x v="7"/>
    <x v="0"/>
    <x v="0"/>
    <x v="3"/>
    <x v="10"/>
    <n v="-781951"/>
  </r>
  <r>
    <x v="15"/>
    <x v="7"/>
    <x v="0"/>
    <x v="0"/>
    <x v="3"/>
    <x v="11"/>
    <n v="-620712"/>
  </r>
  <r>
    <x v="15"/>
    <x v="7"/>
    <x v="0"/>
    <x v="0"/>
    <x v="3"/>
    <x v="12"/>
    <n v="0"/>
  </r>
  <r>
    <x v="15"/>
    <x v="7"/>
    <x v="0"/>
    <x v="0"/>
    <x v="3"/>
    <x v="13"/>
    <n v="454884"/>
  </r>
  <r>
    <x v="15"/>
    <x v="7"/>
    <x v="0"/>
    <x v="0"/>
    <x v="3"/>
    <x v="14"/>
    <n v="0"/>
  </r>
  <r>
    <x v="15"/>
    <x v="7"/>
    <x v="0"/>
    <x v="0"/>
    <x v="3"/>
    <x v="15"/>
    <n v="-33891"/>
  </r>
  <r>
    <x v="15"/>
    <x v="7"/>
    <x v="0"/>
    <x v="0"/>
    <x v="4"/>
    <x v="4"/>
    <n v="6426084"/>
  </r>
  <r>
    <x v="15"/>
    <x v="7"/>
    <x v="0"/>
    <x v="0"/>
    <x v="5"/>
    <x v="16"/>
    <n v="0"/>
  </r>
  <r>
    <x v="15"/>
    <x v="7"/>
    <x v="0"/>
    <x v="0"/>
    <x v="5"/>
    <x v="17"/>
    <n v="0"/>
  </r>
  <r>
    <x v="15"/>
    <x v="7"/>
    <x v="0"/>
    <x v="0"/>
    <x v="5"/>
    <x v="18"/>
    <n v="0"/>
  </r>
  <r>
    <x v="15"/>
    <x v="7"/>
    <x v="0"/>
    <x v="1"/>
    <x v="6"/>
    <x v="6"/>
    <n v="1206195"/>
  </r>
  <r>
    <x v="15"/>
    <x v="7"/>
    <x v="0"/>
    <x v="2"/>
    <x v="7"/>
    <x v="7"/>
    <n v="2440629"/>
  </r>
  <r>
    <x v="15"/>
    <x v="7"/>
    <x v="0"/>
    <x v="2"/>
    <x v="8"/>
    <x v="19"/>
    <n v="1224929"/>
  </r>
  <r>
    <x v="15"/>
    <x v="7"/>
    <x v="0"/>
    <x v="2"/>
    <x v="8"/>
    <x v="20"/>
    <n v="213478"/>
  </r>
  <r>
    <x v="15"/>
    <x v="7"/>
    <x v="0"/>
    <x v="2"/>
    <x v="8"/>
    <x v="21"/>
    <n v="8975877"/>
  </r>
  <r>
    <x v="15"/>
    <x v="7"/>
    <x v="0"/>
    <x v="2"/>
    <x v="9"/>
    <x v="9"/>
    <n v="1539546"/>
  </r>
  <r>
    <x v="15"/>
    <x v="7"/>
    <x v="1"/>
    <x v="0"/>
    <x v="0"/>
    <x v="0"/>
    <n v="1381843"/>
  </r>
  <r>
    <x v="15"/>
    <x v="7"/>
    <x v="1"/>
    <x v="0"/>
    <x v="1"/>
    <x v="1"/>
    <n v="7390159"/>
  </r>
  <r>
    <x v="15"/>
    <x v="7"/>
    <x v="1"/>
    <x v="0"/>
    <x v="2"/>
    <x v="2"/>
    <n v="1022769"/>
  </r>
  <r>
    <x v="15"/>
    <x v="7"/>
    <x v="1"/>
    <x v="0"/>
    <x v="3"/>
    <x v="10"/>
    <n v="-2464366"/>
  </r>
  <r>
    <x v="15"/>
    <x v="7"/>
    <x v="1"/>
    <x v="0"/>
    <x v="3"/>
    <x v="11"/>
    <n v="0"/>
  </r>
  <r>
    <x v="15"/>
    <x v="7"/>
    <x v="1"/>
    <x v="0"/>
    <x v="3"/>
    <x v="12"/>
    <n v="0"/>
  </r>
  <r>
    <x v="15"/>
    <x v="7"/>
    <x v="1"/>
    <x v="0"/>
    <x v="3"/>
    <x v="13"/>
    <n v="587358"/>
  </r>
  <r>
    <x v="15"/>
    <x v="7"/>
    <x v="1"/>
    <x v="0"/>
    <x v="3"/>
    <x v="14"/>
    <n v="0"/>
  </r>
  <r>
    <x v="15"/>
    <x v="7"/>
    <x v="1"/>
    <x v="0"/>
    <x v="3"/>
    <x v="15"/>
    <n v="-22182"/>
  </r>
  <r>
    <x v="15"/>
    <x v="7"/>
    <x v="1"/>
    <x v="0"/>
    <x v="4"/>
    <x v="4"/>
    <n v="7655196"/>
  </r>
  <r>
    <x v="15"/>
    <x v="7"/>
    <x v="1"/>
    <x v="0"/>
    <x v="5"/>
    <x v="16"/>
    <n v="-422941"/>
  </r>
  <r>
    <x v="15"/>
    <x v="7"/>
    <x v="1"/>
    <x v="0"/>
    <x v="5"/>
    <x v="17"/>
    <n v="0"/>
  </r>
  <r>
    <x v="15"/>
    <x v="7"/>
    <x v="1"/>
    <x v="0"/>
    <x v="5"/>
    <x v="18"/>
    <n v="-138242"/>
  </r>
  <r>
    <x v="15"/>
    <x v="7"/>
    <x v="1"/>
    <x v="1"/>
    <x v="6"/>
    <x v="6"/>
    <n v="1305489"/>
  </r>
  <r>
    <x v="15"/>
    <x v="7"/>
    <x v="1"/>
    <x v="2"/>
    <x v="7"/>
    <x v="7"/>
    <n v="2440629"/>
  </r>
  <r>
    <x v="15"/>
    <x v="7"/>
    <x v="1"/>
    <x v="2"/>
    <x v="8"/>
    <x v="19"/>
    <n v="1159263"/>
  </r>
  <r>
    <x v="15"/>
    <x v="7"/>
    <x v="1"/>
    <x v="2"/>
    <x v="8"/>
    <x v="20"/>
    <n v="213478"/>
  </r>
  <r>
    <x v="15"/>
    <x v="7"/>
    <x v="1"/>
    <x v="2"/>
    <x v="8"/>
    <x v="21"/>
    <n v="8975877"/>
  </r>
  <r>
    <x v="15"/>
    <x v="7"/>
    <x v="1"/>
    <x v="2"/>
    <x v="9"/>
    <x v="9"/>
    <n v="8426582"/>
  </r>
  <r>
    <x v="15"/>
    <x v="8"/>
    <x v="0"/>
    <x v="0"/>
    <x v="0"/>
    <x v="0"/>
    <n v="184135"/>
  </r>
  <r>
    <x v="15"/>
    <x v="8"/>
    <x v="0"/>
    <x v="0"/>
    <x v="1"/>
    <x v="1"/>
    <n v="839854"/>
  </r>
  <r>
    <x v="15"/>
    <x v="8"/>
    <x v="0"/>
    <x v="0"/>
    <x v="2"/>
    <x v="2"/>
    <n v="39738"/>
  </r>
  <r>
    <x v="15"/>
    <x v="8"/>
    <x v="0"/>
    <x v="0"/>
    <x v="3"/>
    <x v="10"/>
    <n v="0"/>
  </r>
  <r>
    <x v="15"/>
    <x v="8"/>
    <x v="0"/>
    <x v="0"/>
    <x v="3"/>
    <x v="11"/>
    <n v="0"/>
  </r>
  <r>
    <x v="15"/>
    <x v="8"/>
    <x v="0"/>
    <x v="0"/>
    <x v="3"/>
    <x v="12"/>
    <n v="0"/>
  </r>
  <r>
    <x v="15"/>
    <x v="8"/>
    <x v="0"/>
    <x v="0"/>
    <x v="3"/>
    <x v="13"/>
    <n v="54789"/>
  </r>
  <r>
    <x v="15"/>
    <x v="8"/>
    <x v="0"/>
    <x v="0"/>
    <x v="3"/>
    <x v="14"/>
    <n v="0"/>
  </r>
  <r>
    <x v="15"/>
    <x v="8"/>
    <x v="0"/>
    <x v="0"/>
    <x v="3"/>
    <x v="15"/>
    <n v="0"/>
  </r>
  <r>
    <x v="15"/>
    <x v="8"/>
    <x v="0"/>
    <x v="0"/>
    <x v="4"/>
    <x v="4"/>
    <n v="1547265"/>
  </r>
  <r>
    <x v="15"/>
    <x v="8"/>
    <x v="0"/>
    <x v="0"/>
    <x v="5"/>
    <x v="16"/>
    <n v="0"/>
  </r>
  <r>
    <x v="15"/>
    <x v="8"/>
    <x v="0"/>
    <x v="0"/>
    <x v="5"/>
    <x v="17"/>
    <n v="0"/>
  </r>
  <r>
    <x v="15"/>
    <x v="8"/>
    <x v="0"/>
    <x v="0"/>
    <x v="5"/>
    <x v="18"/>
    <n v="0"/>
  </r>
  <r>
    <x v="15"/>
    <x v="8"/>
    <x v="0"/>
    <x v="1"/>
    <x v="6"/>
    <x v="6"/>
    <n v="248227"/>
  </r>
  <r>
    <x v="15"/>
    <x v="8"/>
    <x v="0"/>
    <x v="2"/>
    <x v="7"/>
    <x v="7"/>
    <n v="663347"/>
  </r>
  <r>
    <x v="15"/>
    <x v="8"/>
    <x v="0"/>
    <x v="2"/>
    <x v="8"/>
    <x v="19"/>
    <n v="289272"/>
  </r>
  <r>
    <x v="15"/>
    <x v="8"/>
    <x v="0"/>
    <x v="2"/>
    <x v="8"/>
    <x v="20"/>
    <n v="56848"/>
  </r>
  <r>
    <x v="15"/>
    <x v="8"/>
    <x v="0"/>
    <x v="2"/>
    <x v="8"/>
    <x v="21"/>
    <n v="1538139"/>
  </r>
  <r>
    <x v="15"/>
    <x v="8"/>
    <x v="0"/>
    <x v="2"/>
    <x v="9"/>
    <x v="9"/>
    <n v="256824"/>
  </r>
  <r>
    <x v="15"/>
    <x v="8"/>
    <x v="1"/>
    <x v="0"/>
    <x v="0"/>
    <x v="0"/>
    <n v="226786"/>
  </r>
  <r>
    <x v="15"/>
    <x v="8"/>
    <x v="1"/>
    <x v="0"/>
    <x v="1"/>
    <x v="1"/>
    <n v="918880"/>
  </r>
  <r>
    <x v="15"/>
    <x v="8"/>
    <x v="1"/>
    <x v="0"/>
    <x v="2"/>
    <x v="2"/>
    <n v="46528"/>
  </r>
  <r>
    <x v="15"/>
    <x v="8"/>
    <x v="1"/>
    <x v="0"/>
    <x v="3"/>
    <x v="10"/>
    <n v="0"/>
  </r>
  <r>
    <x v="15"/>
    <x v="8"/>
    <x v="1"/>
    <x v="0"/>
    <x v="3"/>
    <x v="11"/>
    <n v="0"/>
  </r>
  <r>
    <x v="15"/>
    <x v="8"/>
    <x v="1"/>
    <x v="0"/>
    <x v="3"/>
    <x v="12"/>
    <n v="0"/>
  </r>
  <r>
    <x v="15"/>
    <x v="8"/>
    <x v="1"/>
    <x v="0"/>
    <x v="3"/>
    <x v="13"/>
    <n v="2334"/>
  </r>
  <r>
    <x v="15"/>
    <x v="8"/>
    <x v="1"/>
    <x v="0"/>
    <x v="3"/>
    <x v="14"/>
    <n v="0"/>
  </r>
  <r>
    <x v="15"/>
    <x v="8"/>
    <x v="1"/>
    <x v="0"/>
    <x v="3"/>
    <x v="15"/>
    <n v="0"/>
  </r>
  <r>
    <x v="15"/>
    <x v="8"/>
    <x v="1"/>
    <x v="0"/>
    <x v="4"/>
    <x v="4"/>
    <n v="1600964"/>
  </r>
  <r>
    <x v="15"/>
    <x v="8"/>
    <x v="1"/>
    <x v="0"/>
    <x v="5"/>
    <x v="16"/>
    <n v="0"/>
  </r>
  <r>
    <x v="15"/>
    <x v="8"/>
    <x v="1"/>
    <x v="0"/>
    <x v="5"/>
    <x v="17"/>
    <n v="0"/>
  </r>
  <r>
    <x v="15"/>
    <x v="8"/>
    <x v="1"/>
    <x v="0"/>
    <x v="5"/>
    <x v="18"/>
    <n v="0"/>
  </r>
  <r>
    <x v="15"/>
    <x v="8"/>
    <x v="1"/>
    <x v="1"/>
    <x v="6"/>
    <x v="6"/>
    <n v="291012"/>
  </r>
  <r>
    <x v="15"/>
    <x v="8"/>
    <x v="1"/>
    <x v="2"/>
    <x v="7"/>
    <x v="7"/>
    <n v="663347"/>
  </r>
  <r>
    <x v="15"/>
    <x v="8"/>
    <x v="1"/>
    <x v="2"/>
    <x v="8"/>
    <x v="19"/>
    <n v="286651"/>
  </r>
  <r>
    <x v="15"/>
    <x v="8"/>
    <x v="1"/>
    <x v="2"/>
    <x v="8"/>
    <x v="20"/>
    <n v="56848"/>
  </r>
  <r>
    <x v="15"/>
    <x v="8"/>
    <x v="1"/>
    <x v="2"/>
    <x v="8"/>
    <x v="21"/>
    <n v="1538139"/>
  </r>
  <r>
    <x v="15"/>
    <x v="8"/>
    <x v="1"/>
    <x v="2"/>
    <x v="9"/>
    <x v="9"/>
    <n v="536851"/>
  </r>
  <r>
    <x v="15"/>
    <x v="9"/>
    <x v="0"/>
    <x v="0"/>
    <x v="0"/>
    <x v="0"/>
    <n v="42312"/>
  </r>
  <r>
    <x v="15"/>
    <x v="9"/>
    <x v="0"/>
    <x v="0"/>
    <x v="1"/>
    <x v="1"/>
    <n v="360028"/>
  </r>
  <r>
    <x v="15"/>
    <x v="9"/>
    <x v="0"/>
    <x v="0"/>
    <x v="2"/>
    <x v="2"/>
    <n v="11610"/>
  </r>
  <r>
    <x v="15"/>
    <x v="9"/>
    <x v="0"/>
    <x v="0"/>
    <x v="3"/>
    <x v="10"/>
    <n v="-32371"/>
  </r>
  <r>
    <x v="15"/>
    <x v="9"/>
    <x v="0"/>
    <x v="0"/>
    <x v="3"/>
    <x v="11"/>
    <n v="0"/>
  </r>
  <r>
    <x v="15"/>
    <x v="9"/>
    <x v="0"/>
    <x v="0"/>
    <x v="3"/>
    <x v="12"/>
    <n v="12438"/>
  </r>
  <r>
    <x v="15"/>
    <x v="9"/>
    <x v="0"/>
    <x v="0"/>
    <x v="3"/>
    <x v="13"/>
    <n v="4448"/>
  </r>
  <r>
    <x v="15"/>
    <x v="9"/>
    <x v="0"/>
    <x v="0"/>
    <x v="3"/>
    <x v="14"/>
    <n v="0"/>
  </r>
  <r>
    <x v="15"/>
    <x v="9"/>
    <x v="0"/>
    <x v="0"/>
    <x v="3"/>
    <x v="15"/>
    <n v="0"/>
  </r>
  <r>
    <x v="15"/>
    <x v="9"/>
    <x v="0"/>
    <x v="0"/>
    <x v="4"/>
    <x v="4"/>
    <n v="626364"/>
  </r>
  <r>
    <x v="15"/>
    <x v="9"/>
    <x v="0"/>
    <x v="0"/>
    <x v="5"/>
    <x v="16"/>
    <n v="0"/>
  </r>
  <r>
    <x v="15"/>
    <x v="9"/>
    <x v="0"/>
    <x v="0"/>
    <x v="5"/>
    <x v="17"/>
    <n v="0"/>
  </r>
  <r>
    <x v="15"/>
    <x v="9"/>
    <x v="0"/>
    <x v="0"/>
    <x v="5"/>
    <x v="18"/>
    <n v="0"/>
  </r>
  <r>
    <x v="15"/>
    <x v="9"/>
    <x v="0"/>
    <x v="1"/>
    <x v="6"/>
    <x v="6"/>
    <n v="36524"/>
  </r>
  <r>
    <x v="15"/>
    <x v="9"/>
    <x v="0"/>
    <x v="2"/>
    <x v="7"/>
    <x v="7"/>
    <n v="334082"/>
  </r>
  <r>
    <x v="15"/>
    <x v="9"/>
    <x v="0"/>
    <x v="2"/>
    <x v="8"/>
    <x v="19"/>
    <n v="80094"/>
  </r>
  <r>
    <x v="15"/>
    <x v="9"/>
    <x v="0"/>
    <x v="2"/>
    <x v="8"/>
    <x v="20"/>
    <n v="14422"/>
  </r>
  <r>
    <x v="15"/>
    <x v="9"/>
    <x v="0"/>
    <x v="2"/>
    <x v="8"/>
    <x v="21"/>
    <n v="574567"/>
  </r>
  <r>
    <x v="15"/>
    <x v="9"/>
    <x v="0"/>
    <x v="2"/>
    <x v="9"/>
    <x v="9"/>
    <n v="89158"/>
  </r>
  <r>
    <x v="15"/>
    <x v="9"/>
    <x v="1"/>
    <x v="0"/>
    <x v="0"/>
    <x v="0"/>
    <n v="49271"/>
  </r>
  <r>
    <x v="15"/>
    <x v="9"/>
    <x v="1"/>
    <x v="0"/>
    <x v="1"/>
    <x v="1"/>
    <n v="373649"/>
  </r>
  <r>
    <x v="15"/>
    <x v="9"/>
    <x v="1"/>
    <x v="0"/>
    <x v="2"/>
    <x v="2"/>
    <n v="11610"/>
  </r>
  <r>
    <x v="15"/>
    <x v="9"/>
    <x v="1"/>
    <x v="0"/>
    <x v="3"/>
    <x v="10"/>
    <n v="-32371"/>
  </r>
  <r>
    <x v="15"/>
    <x v="9"/>
    <x v="1"/>
    <x v="0"/>
    <x v="3"/>
    <x v="11"/>
    <n v="0"/>
  </r>
  <r>
    <x v="15"/>
    <x v="9"/>
    <x v="1"/>
    <x v="0"/>
    <x v="3"/>
    <x v="12"/>
    <n v="2653"/>
  </r>
  <r>
    <x v="15"/>
    <x v="9"/>
    <x v="1"/>
    <x v="0"/>
    <x v="3"/>
    <x v="13"/>
    <n v="4452"/>
  </r>
  <r>
    <x v="15"/>
    <x v="9"/>
    <x v="1"/>
    <x v="0"/>
    <x v="3"/>
    <x v="14"/>
    <n v="0"/>
  </r>
  <r>
    <x v="15"/>
    <x v="9"/>
    <x v="1"/>
    <x v="0"/>
    <x v="3"/>
    <x v="15"/>
    <n v="0"/>
  </r>
  <r>
    <x v="15"/>
    <x v="9"/>
    <x v="1"/>
    <x v="0"/>
    <x v="4"/>
    <x v="4"/>
    <n v="626364"/>
  </r>
  <r>
    <x v="15"/>
    <x v="9"/>
    <x v="1"/>
    <x v="0"/>
    <x v="5"/>
    <x v="16"/>
    <n v="0"/>
  </r>
  <r>
    <x v="15"/>
    <x v="9"/>
    <x v="1"/>
    <x v="0"/>
    <x v="5"/>
    <x v="17"/>
    <n v="0"/>
  </r>
  <r>
    <x v="15"/>
    <x v="9"/>
    <x v="1"/>
    <x v="0"/>
    <x v="5"/>
    <x v="18"/>
    <n v="0"/>
  </r>
  <r>
    <x v="15"/>
    <x v="9"/>
    <x v="1"/>
    <x v="1"/>
    <x v="6"/>
    <x v="6"/>
    <n v="43677"/>
  </r>
  <r>
    <x v="15"/>
    <x v="9"/>
    <x v="1"/>
    <x v="2"/>
    <x v="7"/>
    <x v="7"/>
    <n v="334082"/>
  </r>
  <r>
    <x v="15"/>
    <x v="9"/>
    <x v="1"/>
    <x v="2"/>
    <x v="8"/>
    <x v="19"/>
    <n v="80094"/>
  </r>
  <r>
    <x v="15"/>
    <x v="9"/>
    <x v="1"/>
    <x v="2"/>
    <x v="8"/>
    <x v="20"/>
    <n v="14422"/>
  </r>
  <r>
    <x v="15"/>
    <x v="9"/>
    <x v="1"/>
    <x v="2"/>
    <x v="8"/>
    <x v="21"/>
    <n v="574567"/>
  </r>
  <r>
    <x v="15"/>
    <x v="9"/>
    <x v="1"/>
    <x v="2"/>
    <x v="9"/>
    <x v="9"/>
    <n v="126672"/>
  </r>
  <r>
    <x v="15"/>
    <x v="10"/>
    <x v="0"/>
    <x v="0"/>
    <x v="0"/>
    <x v="0"/>
    <n v="175713"/>
  </r>
  <r>
    <x v="15"/>
    <x v="10"/>
    <x v="0"/>
    <x v="0"/>
    <x v="1"/>
    <x v="1"/>
    <n v="1371447"/>
  </r>
  <r>
    <x v="15"/>
    <x v="10"/>
    <x v="0"/>
    <x v="0"/>
    <x v="2"/>
    <x v="2"/>
    <n v="135584"/>
  </r>
  <r>
    <x v="15"/>
    <x v="10"/>
    <x v="0"/>
    <x v="0"/>
    <x v="3"/>
    <x v="10"/>
    <n v="-122226"/>
  </r>
  <r>
    <x v="15"/>
    <x v="10"/>
    <x v="0"/>
    <x v="0"/>
    <x v="3"/>
    <x v="11"/>
    <n v="0"/>
  </r>
  <r>
    <x v="15"/>
    <x v="10"/>
    <x v="0"/>
    <x v="0"/>
    <x v="3"/>
    <x v="12"/>
    <n v="4957"/>
  </r>
  <r>
    <x v="15"/>
    <x v="10"/>
    <x v="0"/>
    <x v="0"/>
    <x v="3"/>
    <x v="13"/>
    <n v="41680"/>
  </r>
  <r>
    <x v="15"/>
    <x v="10"/>
    <x v="0"/>
    <x v="0"/>
    <x v="3"/>
    <x v="14"/>
    <n v="0"/>
  </r>
  <r>
    <x v="15"/>
    <x v="10"/>
    <x v="0"/>
    <x v="0"/>
    <x v="3"/>
    <x v="15"/>
    <n v="0"/>
  </r>
  <r>
    <x v="15"/>
    <x v="10"/>
    <x v="0"/>
    <x v="0"/>
    <x v="4"/>
    <x v="4"/>
    <n v="1461587"/>
  </r>
  <r>
    <x v="15"/>
    <x v="10"/>
    <x v="0"/>
    <x v="0"/>
    <x v="5"/>
    <x v="16"/>
    <n v="0"/>
  </r>
  <r>
    <x v="15"/>
    <x v="10"/>
    <x v="0"/>
    <x v="0"/>
    <x v="5"/>
    <x v="17"/>
    <n v="0"/>
  </r>
  <r>
    <x v="15"/>
    <x v="10"/>
    <x v="0"/>
    <x v="0"/>
    <x v="5"/>
    <x v="18"/>
    <n v="0"/>
  </r>
  <r>
    <x v="15"/>
    <x v="10"/>
    <x v="0"/>
    <x v="1"/>
    <x v="6"/>
    <x v="6"/>
    <n v="95983"/>
  </r>
  <r>
    <x v="15"/>
    <x v="10"/>
    <x v="0"/>
    <x v="2"/>
    <x v="7"/>
    <x v="7"/>
    <n v="659080"/>
  </r>
  <r>
    <x v="15"/>
    <x v="10"/>
    <x v="0"/>
    <x v="2"/>
    <x v="8"/>
    <x v="19"/>
    <n v="568051"/>
  </r>
  <r>
    <x v="15"/>
    <x v="10"/>
    <x v="0"/>
    <x v="2"/>
    <x v="8"/>
    <x v="20"/>
    <n v="18714"/>
  </r>
  <r>
    <x v="15"/>
    <x v="10"/>
    <x v="0"/>
    <x v="2"/>
    <x v="8"/>
    <x v="21"/>
    <n v="1588122"/>
  </r>
  <r>
    <x v="15"/>
    <x v="10"/>
    <x v="0"/>
    <x v="2"/>
    <x v="9"/>
    <x v="9"/>
    <n v="481936"/>
  </r>
  <r>
    <x v="15"/>
    <x v="10"/>
    <x v="1"/>
    <x v="0"/>
    <x v="0"/>
    <x v="0"/>
    <n v="209513"/>
  </r>
  <r>
    <x v="15"/>
    <x v="10"/>
    <x v="1"/>
    <x v="0"/>
    <x v="1"/>
    <x v="1"/>
    <n v="1399448"/>
  </r>
  <r>
    <x v="15"/>
    <x v="10"/>
    <x v="1"/>
    <x v="0"/>
    <x v="2"/>
    <x v="2"/>
    <n v="138252"/>
  </r>
  <r>
    <x v="15"/>
    <x v="10"/>
    <x v="1"/>
    <x v="0"/>
    <x v="3"/>
    <x v="10"/>
    <n v="-175561"/>
  </r>
  <r>
    <x v="15"/>
    <x v="10"/>
    <x v="1"/>
    <x v="0"/>
    <x v="3"/>
    <x v="11"/>
    <n v="0"/>
  </r>
  <r>
    <x v="15"/>
    <x v="10"/>
    <x v="1"/>
    <x v="0"/>
    <x v="3"/>
    <x v="12"/>
    <n v="4957"/>
  </r>
  <r>
    <x v="15"/>
    <x v="10"/>
    <x v="1"/>
    <x v="0"/>
    <x v="3"/>
    <x v="13"/>
    <n v="36256"/>
  </r>
  <r>
    <x v="15"/>
    <x v="10"/>
    <x v="1"/>
    <x v="0"/>
    <x v="3"/>
    <x v="14"/>
    <n v="0"/>
  </r>
  <r>
    <x v="15"/>
    <x v="10"/>
    <x v="1"/>
    <x v="0"/>
    <x v="3"/>
    <x v="15"/>
    <n v="0"/>
  </r>
  <r>
    <x v="15"/>
    <x v="10"/>
    <x v="1"/>
    <x v="0"/>
    <x v="4"/>
    <x v="4"/>
    <n v="1496702"/>
  </r>
  <r>
    <x v="15"/>
    <x v="10"/>
    <x v="1"/>
    <x v="0"/>
    <x v="5"/>
    <x v="16"/>
    <n v="0"/>
  </r>
  <r>
    <x v="15"/>
    <x v="10"/>
    <x v="1"/>
    <x v="0"/>
    <x v="5"/>
    <x v="17"/>
    <n v="0"/>
  </r>
  <r>
    <x v="15"/>
    <x v="10"/>
    <x v="1"/>
    <x v="0"/>
    <x v="5"/>
    <x v="18"/>
    <n v="0"/>
  </r>
  <r>
    <x v="15"/>
    <x v="10"/>
    <x v="1"/>
    <x v="1"/>
    <x v="6"/>
    <x v="6"/>
    <n v="135647"/>
  </r>
  <r>
    <x v="15"/>
    <x v="10"/>
    <x v="1"/>
    <x v="2"/>
    <x v="7"/>
    <x v="7"/>
    <n v="659080"/>
  </r>
  <r>
    <x v="15"/>
    <x v="10"/>
    <x v="1"/>
    <x v="2"/>
    <x v="8"/>
    <x v="19"/>
    <n v="562766"/>
  </r>
  <r>
    <x v="15"/>
    <x v="10"/>
    <x v="1"/>
    <x v="2"/>
    <x v="8"/>
    <x v="20"/>
    <n v="18714"/>
  </r>
  <r>
    <x v="15"/>
    <x v="10"/>
    <x v="1"/>
    <x v="2"/>
    <x v="8"/>
    <x v="21"/>
    <n v="1588122"/>
  </r>
  <r>
    <x v="15"/>
    <x v="10"/>
    <x v="1"/>
    <x v="2"/>
    <x v="9"/>
    <x v="9"/>
    <n v="685228"/>
  </r>
  <r>
    <x v="15"/>
    <x v="11"/>
    <x v="0"/>
    <x v="0"/>
    <x v="0"/>
    <x v="0"/>
    <n v="185944"/>
  </r>
  <r>
    <x v="15"/>
    <x v="11"/>
    <x v="0"/>
    <x v="0"/>
    <x v="1"/>
    <x v="1"/>
    <n v="1549766"/>
  </r>
  <r>
    <x v="15"/>
    <x v="11"/>
    <x v="0"/>
    <x v="0"/>
    <x v="2"/>
    <x v="2"/>
    <n v="407318"/>
  </r>
  <r>
    <x v="15"/>
    <x v="11"/>
    <x v="0"/>
    <x v="0"/>
    <x v="3"/>
    <x v="10"/>
    <n v="-102331"/>
  </r>
  <r>
    <x v="15"/>
    <x v="11"/>
    <x v="0"/>
    <x v="0"/>
    <x v="3"/>
    <x v="11"/>
    <n v="-18412"/>
  </r>
  <r>
    <x v="15"/>
    <x v="11"/>
    <x v="0"/>
    <x v="0"/>
    <x v="3"/>
    <x v="12"/>
    <n v="142799"/>
  </r>
  <r>
    <x v="15"/>
    <x v="11"/>
    <x v="0"/>
    <x v="0"/>
    <x v="3"/>
    <x v="13"/>
    <n v="119083"/>
  </r>
  <r>
    <x v="15"/>
    <x v="11"/>
    <x v="0"/>
    <x v="0"/>
    <x v="3"/>
    <x v="14"/>
    <n v="-1045"/>
  </r>
  <r>
    <x v="15"/>
    <x v="11"/>
    <x v="0"/>
    <x v="0"/>
    <x v="3"/>
    <x v="15"/>
    <n v="0"/>
  </r>
  <r>
    <x v="15"/>
    <x v="11"/>
    <x v="0"/>
    <x v="0"/>
    <x v="4"/>
    <x v="4"/>
    <n v="3888177"/>
  </r>
  <r>
    <x v="15"/>
    <x v="11"/>
    <x v="0"/>
    <x v="0"/>
    <x v="5"/>
    <x v="16"/>
    <n v="0"/>
  </r>
  <r>
    <x v="15"/>
    <x v="11"/>
    <x v="0"/>
    <x v="0"/>
    <x v="5"/>
    <x v="17"/>
    <n v="0"/>
  </r>
  <r>
    <x v="15"/>
    <x v="11"/>
    <x v="0"/>
    <x v="0"/>
    <x v="5"/>
    <x v="18"/>
    <n v="0"/>
  </r>
  <r>
    <x v="15"/>
    <x v="11"/>
    <x v="0"/>
    <x v="1"/>
    <x v="6"/>
    <x v="6"/>
    <n v="245649"/>
  </r>
  <r>
    <x v="15"/>
    <x v="11"/>
    <x v="0"/>
    <x v="2"/>
    <x v="7"/>
    <x v="7"/>
    <n v="1248581"/>
  </r>
  <r>
    <x v="15"/>
    <x v="11"/>
    <x v="0"/>
    <x v="2"/>
    <x v="8"/>
    <x v="19"/>
    <n v="429986"/>
  </r>
  <r>
    <x v="15"/>
    <x v="11"/>
    <x v="0"/>
    <x v="2"/>
    <x v="8"/>
    <x v="20"/>
    <n v="56931"/>
  </r>
  <r>
    <x v="15"/>
    <x v="11"/>
    <x v="0"/>
    <x v="2"/>
    <x v="8"/>
    <x v="21"/>
    <n v="3689225"/>
  </r>
  <r>
    <x v="15"/>
    <x v="11"/>
    <x v="0"/>
    <x v="2"/>
    <x v="9"/>
    <x v="9"/>
    <n v="712037"/>
  </r>
  <r>
    <x v="15"/>
    <x v="11"/>
    <x v="1"/>
    <x v="0"/>
    <x v="0"/>
    <x v="0"/>
    <n v="212651"/>
  </r>
  <r>
    <x v="15"/>
    <x v="11"/>
    <x v="1"/>
    <x v="0"/>
    <x v="1"/>
    <x v="1"/>
    <n v="1638807"/>
  </r>
  <r>
    <x v="15"/>
    <x v="11"/>
    <x v="1"/>
    <x v="0"/>
    <x v="2"/>
    <x v="2"/>
    <n v="409806"/>
  </r>
  <r>
    <x v="15"/>
    <x v="11"/>
    <x v="1"/>
    <x v="0"/>
    <x v="3"/>
    <x v="10"/>
    <n v="-118723"/>
  </r>
  <r>
    <x v="15"/>
    <x v="11"/>
    <x v="1"/>
    <x v="0"/>
    <x v="3"/>
    <x v="11"/>
    <n v="-18412"/>
  </r>
  <r>
    <x v="15"/>
    <x v="11"/>
    <x v="1"/>
    <x v="0"/>
    <x v="3"/>
    <x v="12"/>
    <n v="142799"/>
  </r>
  <r>
    <x v="15"/>
    <x v="11"/>
    <x v="1"/>
    <x v="0"/>
    <x v="3"/>
    <x v="13"/>
    <n v="122663"/>
  </r>
  <r>
    <x v="15"/>
    <x v="11"/>
    <x v="1"/>
    <x v="0"/>
    <x v="3"/>
    <x v="14"/>
    <n v="-1045"/>
  </r>
  <r>
    <x v="15"/>
    <x v="11"/>
    <x v="1"/>
    <x v="0"/>
    <x v="3"/>
    <x v="15"/>
    <n v="0"/>
  </r>
  <r>
    <x v="15"/>
    <x v="11"/>
    <x v="1"/>
    <x v="0"/>
    <x v="4"/>
    <x v="4"/>
    <n v="4568490"/>
  </r>
  <r>
    <x v="15"/>
    <x v="11"/>
    <x v="1"/>
    <x v="0"/>
    <x v="5"/>
    <x v="16"/>
    <n v="0"/>
  </r>
  <r>
    <x v="15"/>
    <x v="11"/>
    <x v="1"/>
    <x v="0"/>
    <x v="5"/>
    <x v="17"/>
    <n v="0"/>
  </r>
  <r>
    <x v="15"/>
    <x v="11"/>
    <x v="1"/>
    <x v="0"/>
    <x v="5"/>
    <x v="18"/>
    <n v="0"/>
  </r>
  <r>
    <x v="15"/>
    <x v="11"/>
    <x v="1"/>
    <x v="1"/>
    <x v="6"/>
    <x v="6"/>
    <n v="239746"/>
  </r>
  <r>
    <x v="15"/>
    <x v="11"/>
    <x v="1"/>
    <x v="2"/>
    <x v="7"/>
    <x v="7"/>
    <n v="1248581"/>
  </r>
  <r>
    <x v="15"/>
    <x v="11"/>
    <x v="1"/>
    <x v="2"/>
    <x v="8"/>
    <x v="19"/>
    <n v="419485"/>
  </r>
  <r>
    <x v="15"/>
    <x v="11"/>
    <x v="1"/>
    <x v="2"/>
    <x v="8"/>
    <x v="20"/>
    <n v="56931"/>
  </r>
  <r>
    <x v="15"/>
    <x v="11"/>
    <x v="1"/>
    <x v="2"/>
    <x v="8"/>
    <x v="21"/>
    <n v="3689225"/>
  </r>
  <r>
    <x v="15"/>
    <x v="11"/>
    <x v="1"/>
    <x v="2"/>
    <x v="9"/>
    <x v="9"/>
    <n v="1527996"/>
  </r>
  <r>
    <x v="15"/>
    <x v="12"/>
    <x v="0"/>
    <x v="0"/>
    <x v="0"/>
    <x v="0"/>
    <n v="45792"/>
  </r>
  <r>
    <x v="15"/>
    <x v="12"/>
    <x v="0"/>
    <x v="0"/>
    <x v="1"/>
    <x v="1"/>
    <n v="276554.5"/>
  </r>
  <r>
    <x v="15"/>
    <x v="12"/>
    <x v="0"/>
    <x v="0"/>
    <x v="2"/>
    <x v="2"/>
    <n v="0"/>
  </r>
  <r>
    <x v="15"/>
    <x v="12"/>
    <x v="0"/>
    <x v="0"/>
    <x v="3"/>
    <x v="10"/>
    <n v="-17890.900000000001"/>
  </r>
  <r>
    <x v="15"/>
    <x v="12"/>
    <x v="0"/>
    <x v="0"/>
    <x v="3"/>
    <x v="11"/>
    <n v="0"/>
  </r>
  <r>
    <x v="15"/>
    <x v="12"/>
    <x v="0"/>
    <x v="0"/>
    <x v="3"/>
    <x v="12"/>
    <n v="39938.6"/>
  </r>
  <r>
    <x v="15"/>
    <x v="12"/>
    <x v="0"/>
    <x v="0"/>
    <x v="3"/>
    <x v="13"/>
    <n v="8083.2"/>
  </r>
  <r>
    <x v="15"/>
    <x v="12"/>
    <x v="0"/>
    <x v="0"/>
    <x v="3"/>
    <x v="14"/>
    <n v="0"/>
  </r>
  <r>
    <x v="15"/>
    <x v="12"/>
    <x v="0"/>
    <x v="0"/>
    <x v="3"/>
    <x v="15"/>
    <n v="0"/>
  </r>
  <r>
    <x v="15"/>
    <x v="12"/>
    <x v="0"/>
    <x v="0"/>
    <x v="4"/>
    <x v="4"/>
    <n v="396967.1"/>
  </r>
  <r>
    <x v="15"/>
    <x v="12"/>
    <x v="0"/>
    <x v="0"/>
    <x v="5"/>
    <x v="16"/>
    <n v="3377.9"/>
  </r>
  <r>
    <x v="15"/>
    <x v="12"/>
    <x v="0"/>
    <x v="0"/>
    <x v="5"/>
    <x v="17"/>
    <n v="-26889.3"/>
  </r>
  <r>
    <x v="15"/>
    <x v="12"/>
    <x v="0"/>
    <x v="0"/>
    <x v="5"/>
    <x v="18"/>
    <n v="0"/>
  </r>
  <r>
    <x v="15"/>
    <x v="12"/>
    <x v="0"/>
    <x v="1"/>
    <x v="6"/>
    <x v="6"/>
    <n v="66710.2"/>
  </r>
  <r>
    <x v="15"/>
    <x v="12"/>
    <x v="0"/>
    <x v="2"/>
    <x v="7"/>
    <x v="7"/>
    <n v="1161"/>
  </r>
  <r>
    <x v="15"/>
    <x v="12"/>
    <x v="0"/>
    <x v="2"/>
    <x v="8"/>
    <x v="19"/>
    <n v="408899.1"/>
  </r>
  <r>
    <x v="15"/>
    <x v="12"/>
    <x v="0"/>
    <x v="2"/>
    <x v="8"/>
    <x v="20"/>
    <n v="0"/>
  </r>
  <r>
    <x v="15"/>
    <x v="12"/>
    <x v="0"/>
    <x v="2"/>
    <x v="8"/>
    <x v="21"/>
    <n v="312102.09999999998"/>
  </r>
  <r>
    <x v="15"/>
    <x v="12"/>
    <x v="0"/>
    <x v="2"/>
    <x v="9"/>
    <x v="9"/>
    <n v="57242.2"/>
  </r>
  <r>
    <x v="15"/>
    <x v="12"/>
    <x v="1"/>
    <x v="0"/>
    <x v="0"/>
    <x v="0"/>
    <n v="47228.2"/>
  </r>
  <r>
    <x v="15"/>
    <x v="12"/>
    <x v="1"/>
    <x v="0"/>
    <x v="1"/>
    <x v="1"/>
    <n v="281839.7"/>
  </r>
  <r>
    <x v="15"/>
    <x v="12"/>
    <x v="1"/>
    <x v="0"/>
    <x v="2"/>
    <x v="2"/>
    <n v="0"/>
  </r>
  <r>
    <x v="15"/>
    <x v="12"/>
    <x v="1"/>
    <x v="0"/>
    <x v="3"/>
    <x v="10"/>
    <n v="-17890.900000000001"/>
  </r>
  <r>
    <x v="15"/>
    <x v="12"/>
    <x v="1"/>
    <x v="0"/>
    <x v="3"/>
    <x v="11"/>
    <n v="0"/>
  </r>
  <r>
    <x v="15"/>
    <x v="12"/>
    <x v="1"/>
    <x v="0"/>
    <x v="3"/>
    <x v="12"/>
    <n v="39938.6"/>
  </r>
  <r>
    <x v="15"/>
    <x v="12"/>
    <x v="1"/>
    <x v="0"/>
    <x v="3"/>
    <x v="13"/>
    <n v="8049.5"/>
  </r>
  <r>
    <x v="15"/>
    <x v="12"/>
    <x v="1"/>
    <x v="0"/>
    <x v="3"/>
    <x v="14"/>
    <n v="0"/>
  </r>
  <r>
    <x v="15"/>
    <x v="12"/>
    <x v="1"/>
    <x v="0"/>
    <x v="3"/>
    <x v="15"/>
    <n v="0"/>
  </r>
  <r>
    <x v="15"/>
    <x v="12"/>
    <x v="1"/>
    <x v="0"/>
    <x v="4"/>
    <x v="4"/>
    <n v="397090.5"/>
  </r>
  <r>
    <x v="15"/>
    <x v="12"/>
    <x v="1"/>
    <x v="0"/>
    <x v="5"/>
    <x v="16"/>
    <n v="3377.9"/>
  </r>
  <r>
    <x v="15"/>
    <x v="12"/>
    <x v="1"/>
    <x v="0"/>
    <x v="5"/>
    <x v="17"/>
    <n v="-26889.3"/>
  </r>
  <r>
    <x v="15"/>
    <x v="12"/>
    <x v="1"/>
    <x v="0"/>
    <x v="5"/>
    <x v="18"/>
    <n v="0"/>
  </r>
  <r>
    <x v="15"/>
    <x v="12"/>
    <x v="1"/>
    <x v="1"/>
    <x v="6"/>
    <x v="6"/>
    <n v="67549.100000000006"/>
  </r>
  <r>
    <x v="15"/>
    <x v="12"/>
    <x v="1"/>
    <x v="2"/>
    <x v="7"/>
    <x v="7"/>
    <n v="1161"/>
  </r>
  <r>
    <x v="15"/>
    <x v="12"/>
    <x v="1"/>
    <x v="2"/>
    <x v="8"/>
    <x v="19"/>
    <n v="408721.2"/>
  </r>
  <r>
    <x v="15"/>
    <x v="12"/>
    <x v="1"/>
    <x v="2"/>
    <x v="8"/>
    <x v="20"/>
    <n v="0"/>
  </r>
  <r>
    <x v="15"/>
    <x v="12"/>
    <x v="1"/>
    <x v="2"/>
    <x v="8"/>
    <x v="21"/>
    <n v="312102.09999999998"/>
  </r>
  <r>
    <x v="15"/>
    <x v="12"/>
    <x v="1"/>
    <x v="2"/>
    <x v="9"/>
    <x v="9"/>
    <n v="65137.3"/>
  </r>
  <r>
    <x v="15"/>
    <x v="13"/>
    <x v="0"/>
    <x v="0"/>
    <x v="0"/>
    <x v="0"/>
    <n v="82841"/>
  </r>
  <r>
    <x v="15"/>
    <x v="13"/>
    <x v="0"/>
    <x v="0"/>
    <x v="1"/>
    <x v="1"/>
    <n v="1173277"/>
  </r>
  <r>
    <x v="15"/>
    <x v="13"/>
    <x v="0"/>
    <x v="0"/>
    <x v="2"/>
    <x v="2"/>
    <n v="130519"/>
  </r>
  <r>
    <x v="15"/>
    <x v="13"/>
    <x v="0"/>
    <x v="0"/>
    <x v="3"/>
    <x v="10"/>
    <n v="-92293"/>
  </r>
  <r>
    <x v="15"/>
    <x v="13"/>
    <x v="0"/>
    <x v="0"/>
    <x v="3"/>
    <x v="11"/>
    <n v="2452"/>
  </r>
  <r>
    <x v="15"/>
    <x v="13"/>
    <x v="0"/>
    <x v="0"/>
    <x v="3"/>
    <x v="12"/>
    <n v="32309"/>
  </r>
  <r>
    <x v="15"/>
    <x v="13"/>
    <x v="0"/>
    <x v="0"/>
    <x v="3"/>
    <x v="13"/>
    <n v="29441"/>
  </r>
  <r>
    <x v="15"/>
    <x v="13"/>
    <x v="0"/>
    <x v="0"/>
    <x v="3"/>
    <x v="14"/>
    <n v="-116"/>
  </r>
  <r>
    <x v="15"/>
    <x v="13"/>
    <x v="0"/>
    <x v="0"/>
    <x v="3"/>
    <x v="15"/>
    <n v="0"/>
  </r>
  <r>
    <x v="15"/>
    <x v="13"/>
    <x v="0"/>
    <x v="0"/>
    <x v="4"/>
    <x v="4"/>
    <n v="1976712"/>
  </r>
  <r>
    <x v="15"/>
    <x v="13"/>
    <x v="0"/>
    <x v="0"/>
    <x v="5"/>
    <x v="16"/>
    <n v="0"/>
  </r>
  <r>
    <x v="15"/>
    <x v="13"/>
    <x v="0"/>
    <x v="0"/>
    <x v="5"/>
    <x v="17"/>
    <n v="0"/>
  </r>
  <r>
    <x v="15"/>
    <x v="13"/>
    <x v="0"/>
    <x v="0"/>
    <x v="5"/>
    <x v="18"/>
    <n v="0"/>
  </r>
  <r>
    <x v="15"/>
    <x v="13"/>
    <x v="0"/>
    <x v="1"/>
    <x v="6"/>
    <x v="6"/>
    <n v="311049"/>
  </r>
  <r>
    <x v="15"/>
    <x v="13"/>
    <x v="0"/>
    <x v="2"/>
    <x v="7"/>
    <x v="7"/>
    <n v="1082224"/>
  </r>
  <r>
    <x v="15"/>
    <x v="13"/>
    <x v="0"/>
    <x v="2"/>
    <x v="8"/>
    <x v="19"/>
    <n v="404509"/>
  </r>
  <r>
    <x v="15"/>
    <x v="13"/>
    <x v="0"/>
    <x v="2"/>
    <x v="8"/>
    <x v="20"/>
    <n v="63987"/>
  </r>
  <r>
    <x v="15"/>
    <x v="13"/>
    <x v="0"/>
    <x v="2"/>
    <x v="8"/>
    <x v="21"/>
    <n v="1732702"/>
  </r>
  <r>
    <x v="15"/>
    <x v="13"/>
    <x v="0"/>
    <x v="2"/>
    <x v="9"/>
    <x v="9"/>
    <n v="419183"/>
  </r>
  <r>
    <x v="15"/>
    <x v="13"/>
    <x v="1"/>
    <x v="0"/>
    <x v="0"/>
    <x v="0"/>
    <n v="120204"/>
  </r>
  <r>
    <x v="15"/>
    <x v="13"/>
    <x v="1"/>
    <x v="0"/>
    <x v="1"/>
    <x v="1"/>
    <n v="1294390"/>
  </r>
  <r>
    <x v="15"/>
    <x v="13"/>
    <x v="1"/>
    <x v="0"/>
    <x v="2"/>
    <x v="2"/>
    <n v="130519"/>
  </r>
  <r>
    <x v="15"/>
    <x v="13"/>
    <x v="1"/>
    <x v="0"/>
    <x v="3"/>
    <x v="10"/>
    <n v="-196181"/>
  </r>
  <r>
    <x v="15"/>
    <x v="13"/>
    <x v="1"/>
    <x v="0"/>
    <x v="3"/>
    <x v="11"/>
    <n v="0"/>
  </r>
  <r>
    <x v="15"/>
    <x v="13"/>
    <x v="1"/>
    <x v="0"/>
    <x v="3"/>
    <x v="12"/>
    <n v="32309"/>
  </r>
  <r>
    <x v="15"/>
    <x v="13"/>
    <x v="1"/>
    <x v="0"/>
    <x v="3"/>
    <x v="13"/>
    <n v="83675"/>
  </r>
  <r>
    <x v="15"/>
    <x v="13"/>
    <x v="1"/>
    <x v="0"/>
    <x v="3"/>
    <x v="14"/>
    <n v="-118"/>
  </r>
  <r>
    <x v="15"/>
    <x v="13"/>
    <x v="1"/>
    <x v="0"/>
    <x v="3"/>
    <x v="15"/>
    <n v="0"/>
  </r>
  <r>
    <x v="15"/>
    <x v="13"/>
    <x v="1"/>
    <x v="0"/>
    <x v="4"/>
    <x v="4"/>
    <n v="2149192"/>
  </r>
  <r>
    <x v="15"/>
    <x v="13"/>
    <x v="1"/>
    <x v="0"/>
    <x v="5"/>
    <x v="16"/>
    <n v="1645"/>
  </r>
  <r>
    <x v="15"/>
    <x v="13"/>
    <x v="1"/>
    <x v="0"/>
    <x v="5"/>
    <x v="17"/>
    <n v="0"/>
  </r>
  <r>
    <x v="15"/>
    <x v="13"/>
    <x v="1"/>
    <x v="0"/>
    <x v="5"/>
    <x v="18"/>
    <n v="0"/>
  </r>
  <r>
    <x v="15"/>
    <x v="13"/>
    <x v="1"/>
    <x v="1"/>
    <x v="6"/>
    <x v="6"/>
    <n v="298485"/>
  </r>
  <r>
    <x v="15"/>
    <x v="13"/>
    <x v="1"/>
    <x v="2"/>
    <x v="7"/>
    <x v="7"/>
    <n v="1082224"/>
  </r>
  <r>
    <x v="15"/>
    <x v="13"/>
    <x v="1"/>
    <x v="2"/>
    <x v="8"/>
    <x v="19"/>
    <n v="385087"/>
  </r>
  <r>
    <x v="15"/>
    <x v="13"/>
    <x v="1"/>
    <x v="2"/>
    <x v="8"/>
    <x v="20"/>
    <n v="63987"/>
  </r>
  <r>
    <x v="15"/>
    <x v="13"/>
    <x v="1"/>
    <x v="2"/>
    <x v="8"/>
    <x v="21"/>
    <n v="1732702"/>
  </r>
  <r>
    <x v="15"/>
    <x v="13"/>
    <x v="1"/>
    <x v="2"/>
    <x v="9"/>
    <x v="9"/>
    <n v="807460"/>
  </r>
  <r>
    <x v="15"/>
    <x v="14"/>
    <x v="0"/>
    <x v="0"/>
    <x v="0"/>
    <x v="0"/>
    <n v="38344"/>
  </r>
  <r>
    <x v="15"/>
    <x v="14"/>
    <x v="0"/>
    <x v="0"/>
    <x v="1"/>
    <x v="1"/>
    <n v="282358"/>
  </r>
  <r>
    <x v="15"/>
    <x v="14"/>
    <x v="0"/>
    <x v="0"/>
    <x v="2"/>
    <x v="2"/>
    <n v="52774"/>
  </r>
  <r>
    <x v="15"/>
    <x v="14"/>
    <x v="0"/>
    <x v="0"/>
    <x v="3"/>
    <x v="10"/>
    <n v="-53447"/>
  </r>
  <r>
    <x v="15"/>
    <x v="14"/>
    <x v="0"/>
    <x v="0"/>
    <x v="3"/>
    <x v="11"/>
    <n v="0"/>
  </r>
  <r>
    <x v="15"/>
    <x v="14"/>
    <x v="0"/>
    <x v="0"/>
    <x v="3"/>
    <x v="12"/>
    <n v="0"/>
  </r>
  <r>
    <x v="15"/>
    <x v="14"/>
    <x v="0"/>
    <x v="0"/>
    <x v="3"/>
    <x v="13"/>
    <n v="6712"/>
  </r>
  <r>
    <x v="15"/>
    <x v="14"/>
    <x v="0"/>
    <x v="0"/>
    <x v="3"/>
    <x v="14"/>
    <n v="0"/>
  </r>
  <r>
    <x v="15"/>
    <x v="14"/>
    <x v="0"/>
    <x v="0"/>
    <x v="3"/>
    <x v="15"/>
    <n v="0"/>
  </r>
  <r>
    <x v="15"/>
    <x v="14"/>
    <x v="0"/>
    <x v="0"/>
    <x v="4"/>
    <x v="4"/>
    <n v="479613"/>
  </r>
  <r>
    <x v="15"/>
    <x v="14"/>
    <x v="0"/>
    <x v="0"/>
    <x v="5"/>
    <x v="16"/>
    <n v="0"/>
  </r>
  <r>
    <x v="15"/>
    <x v="14"/>
    <x v="0"/>
    <x v="0"/>
    <x v="5"/>
    <x v="17"/>
    <n v="0"/>
  </r>
  <r>
    <x v="15"/>
    <x v="14"/>
    <x v="0"/>
    <x v="0"/>
    <x v="5"/>
    <x v="18"/>
    <n v="0"/>
  </r>
  <r>
    <x v="15"/>
    <x v="14"/>
    <x v="0"/>
    <x v="1"/>
    <x v="6"/>
    <x v="6"/>
    <n v="-22879"/>
  </r>
  <r>
    <x v="15"/>
    <x v="14"/>
    <x v="0"/>
    <x v="2"/>
    <x v="7"/>
    <x v="7"/>
    <n v="164107"/>
  </r>
  <r>
    <x v="15"/>
    <x v="14"/>
    <x v="0"/>
    <x v="2"/>
    <x v="8"/>
    <x v="19"/>
    <n v="81343"/>
  </r>
  <r>
    <x v="15"/>
    <x v="14"/>
    <x v="0"/>
    <x v="2"/>
    <x v="8"/>
    <x v="20"/>
    <n v="29227"/>
  </r>
  <r>
    <x v="15"/>
    <x v="14"/>
    <x v="0"/>
    <x v="2"/>
    <x v="8"/>
    <x v="21"/>
    <n v="459249"/>
  </r>
  <r>
    <x v="15"/>
    <x v="14"/>
    <x v="0"/>
    <x v="2"/>
    <x v="9"/>
    <x v="9"/>
    <n v="143019"/>
  </r>
  <r>
    <x v="15"/>
    <x v="14"/>
    <x v="1"/>
    <x v="0"/>
    <x v="0"/>
    <x v="0"/>
    <n v="53217"/>
  </r>
  <r>
    <x v="15"/>
    <x v="14"/>
    <x v="1"/>
    <x v="0"/>
    <x v="1"/>
    <x v="1"/>
    <n v="345471"/>
  </r>
  <r>
    <x v="15"/>
    <x v="14"/>
    <x v="1"/>
    <x v="0"/>
    <x v="2"/>
    <x v="2"/>
    <n v="52774"/>
  </r>
  <r>
    <x v="15"/>
    <x v="14"/>
    <x v="1"/>
    <x v="0"/>
    <x v="3"/>
    <x v="10"/>
    <n v="-65975"/>
  </r>
  <r>
    <x v="15"/>
    <x v="14"/>
    <x v="1"/>
    <x v="0"/>
    <x v="3"/>
    <x v="11"/>
    <n v="0"/>
  </r>
  <r>
    <x v="15"/>
    <x v="14"/>
    <x v="1"/>
    <x v="0"/>
    <x v="3"/>
    <x v="12"/>
    <n v="0"/>
  </r>
  <r>
    <x v="15"/>
    <x v="14"/>
    <x v="1"/>
    <x v="0"/>
    <x v="3"/>
    <x v="13"/>
    <n v="6012"/>
  </r>
  <r>
    <x v="15"/>
    <x v="14"/>
    <x v="1"/>
    <x v="0"/>
    <x v="3"/>
    <x v="14"/>
    <n v="0"/>
  </r>
  <r>
    <x v="15"/>
    <x v="14"/>
    <x v="1"/>
    <x v="0"/>
    <x v="3"/>
    <x v="15"/>
    <n v="0"/>
  </r>
  <r>
    <x v="15"/>
    <x v="14"/>
    <x v="1"/>
    <x v="0"/>
    <x v="4"/>
    <x v="4"/>
    <n v="503844"/>
  </r>
  <r>
    <x v="15"/>
    <x v="14"/>
    <x v="1"/>
    <x v="0"/>
    <x v="5"/>
    <x v="16"/>
    <n v="0"/>
  </r>
  <r>
    <x v="15"/>
    <x v="14"/>
    <x v="1"/>
    <x v="0"/>
    <x v="5"/>
    <x v="17"/>
    <n v="0"/>
  </r>
  <r>
    <x v="15"/>
    <x v="14"/>
    <x v="1"/>
    <x v="0"/>
    <x v="5"/>
    <x v="18"/>
    <n v="0"/>
  </r>
  <r>
    <x v="15"/>
    <x v="14"/>
    <x v="1"/>
    <x v="1"/>
    <x v="6"/>
    <x v="6"/>
    <n v="-12210"/>
  </r>
  <r>
    <x v="15"/>
    <x v="14"/>
    <x v="1"/>
    <x v="2"/>
    <x v="7"/>
    <x v="7"/>
    <n v="164107"/>
  </r>
  <r>
    <x v="15"/>
    <x v="14"/>
    <x v="1"/>
    <x v="2"/>
    <x v="8"/>
    <x v="19"/>
    <n v="81343"/>
  </r>
  <r>
    <x v="15"/>
    <x v="14"/>
    <x v="1"/>
    <x v="2"/>
    <x v="8"/>
    <x v="20"/>
    <n v="29227"/>
  </r>
  <r>
    <x v="15"/>
    <x v="14"/>
    <x v="1"/>
    <x v="2"/>
    <x v="8"/>
    <x v="21"/>
    <n v="459249"/>
  </r>
  <r>
    <x v="15"/>
    <x v="14"/>
    <x v="1"/>
    <x v="2"/>
    <x v="9"/>
    <x v="9"/>
    <n v="269133"/>
  </r>
  <r>
    <x v="15"/>
    <x v="15"/>
    <x v="0"/>
    <x v="0"/>
    <x v="0"/>
    <x v="0"/>
    <n v="1064"/>
  </r>
  <r>
    <x v="15"/>
    <x v="15"/>
    <x v="0"/>
    <x v="0"/>
    <x v="1"/>
    <x v="1"/>
    <n v="66625"/>
  </r>
  <r>
    <x v="15"/>
    <x v="15"/>
    <x v="0"/>
    <x v="0"/>
    <x v="2"/>
    <x v="2"/>
    <n v="0"/>
  </r>
  <r>
    <x v="15"/>
    <x v="15"/>
    <x v="0"/>
    <x v="0"/>
    <x v="3"/>
    <x v="10"/>
    <n v="-322"/>
  </r>
  <r>
    <x v="15"/>
    <x v="15"/>
    <x v="0"/>
    <x v="0"/>
    <x v="3"/>
    <x v="11"/>
    <n v="2131"/>
  </r>
  <r>
    <x v="15"/>
    <x v="15"/>
    <x v="0"/>
    <x v="0"/>
    <x v="3"/>
    <x v="12"/>
    <n v="0"/>
  </r>
  <r>
    <x v="15"/>
    <x v="15"/>
    <x v="0"/>
    <x v="0"/>
    <x v="3"/>
    <x v="13"/>
    <n v="3841"/>
  </r>
  <r>
    <x v="15"/>
    <x v="15"/>
    <x v="0"/>
    <x v="0"/>
    <x v="3"/>
    <x v="14"/>
    <n v="0"/>
  </r>
  <r>
    <x v="15"/>
    <x v="15"/>
    <x v="0"/>
    <x v="0"/>
    <x v="3"/>
    <x v="15"/>
    <n v="0"/>
  </r>
  <r>
    <x v="15"/>
    <x v="15"/>
    <x v="0"/>
    <x v="0"/>
    <x v="4"/>
    <x v="4"/>
    <n v="68890"/>
  </r>
  <r>
    <x v="15"/>
    <x v="15"/>
    <x v="0"/>
    <x v="0"/>
    <x v="5"/>
    <x v="16"/>
    <n v="0"/>
  </r>
  <r>
    <x v="15"/>
    <x v="15"/>
    <x v="0"/>
    <x v="0"/>
    <x v="5"/>
    <x v="17"/>
    <n v="0"/>
  </r>
  <r>
    <x v="15"/>
    <x v="15"/>
    <x v="0"/>
    <x v="0"/>
    <x v="5"/>
    <x v="18"/>
    <n v="0"/>
  </r>
  <r>
    <x v="15"/>
    <x v="15"/>
    <x v="0"/>
    <x v="1"/>
    <x v="6"/>
    <x v="6"/>
    <n v="2623"/>
  </r>
  <r>
    <x v="15"/>
    <x v="15"/>
    <x v="0"/>
    <x v="2"/>
    <x v="7"/>
    <x v="7"/>
    <n v="45516"/>
  </r>
  <r>
    <x v="15"/>
    <x v="15"/>
    <x v="0"/>
    <x v="2"/>
    <x v="8"/>
    <x v="19"/>
    <n v="10473"/>
  </r>
  <r>
    <x v="15"/>
    <x v="15"/>
    <x v="0"/>
    <x v="2"/>
    <x v="8"/>
    <x v="20"/>
    <n v="0"/>
  </r>
  <r>
    <x v="15"/>
    <x v="15"/>
    <x v="0"/>
    <x v="2"/>
    <x v="8"/>
    <x v="21"/>
    <n v="49833"/>
  </r>
  <r>
    <x v="15"/>
    <x v="15"/>
    <x v="0"/>
    <x v="2"/>
    <x v="9"/>
    <x v="9"/>
    <n v="27730"/>
  </r>
  <r>
    <x v="15"/>
    <x v="15"/>
    <x v="1"/>
    <x v="0"/>
    <x v="0"/>
    <x v="0"/>
    <n v="2702"/>
  </r>
  <r>
    <x v="15"/>
    <x v="15"/>
    <x v="1"/>
    <x v="0"/>
    <x v="1"/>
    <x v="1"/>
    <n v="67102"/>
  </r>
  <r>
    <x v="15"/>
    <x v="15"/>
    <x v="1"/>
    <x v="0"/>
    <x v="2"/>
    <x v="2"/>
    <n v="0"/>
  </r>
  <r>
    <x v="15"/>
    <x v="15"/>
    <x v="1"/>
    <x v="0"/>
    <x v="3"/>
    <x v="10"/>
    <n v="-322"/>
  </r>
  <r>
    <x v="15"/>
    <x v="15"/>
    <x v="1"/>
    <x v="0"/>
    <x v="3"/>
    <x v="11"/>
    <n v="0"/>
  </r>
  <r>
    <x v="15"/>
    <x v="15"/>
    <x v="1"/>
    <x v="0"/>
    <x v="3"/>
    <x v="12"/>
    <n v="0"/>
  </r>
  <r>
    <x v="15"/>
    <x v="15"/>
    <x v="1"/>
    <x v="0"/>
    <x v="3"/>
    <x v="13"/>
    <n v="3841"/>
  </r>
  <r>
    <x v="15"/>
    <x v="15"/>
    <x v="1"/>
    <x v="0"/>
    <x v="3"/>
    <x v="14"/>
    <n v="0"/>
  </r>
  <r>
    <x v="15"/>
    <x v="15"/>
    <x v="1"/>
    <x v="0"/>
    <x v="3"/>
    <x v="15"/>
    <n v="0"/>
  </r>
  <r>
    <x v="15"/>
    <x v="15"/>
    <x v="1"/>
    <x v="0"/>
    <x v="4"/>
    <x v="4"/>
    <n v="68890"/>
  </r>
  <r>
    <x v="15"/>
    <x v="15"/>
    <x v="1"/>
    <x v="0"/>
    <x v="5"/>
    <x v="16"/>
    <n v="0"/>
  </r>
  <r>
    <x v="15"/>
    <x v="15"/>
    <x v="1"/>
    <x v="0"/>
    <x v="5"/>
    <x v="17"/>
    <n v="0"/>
  </r>
  <r>
    <x v="15"/>
    <x v="15"/>
    <x v="1"/>
    <x v="0"/>
    <x v="5"/>
    <x v="18"/>
    <n v="0"/>
  </r>
  <r>
    <x v="15"/>
    <x v="15"/>
    <x v="1"/>
    <x v="1"/>
    <x v="6"/>
    <x v="6"/>
    <n v="735"/>
  </r>
  <r>
    <x v="15"/>
    <x v="15"/>
    <x v="1"/>
    <x v="2"/>
    <x v="7"/>
    <x v="7"/>
    <n v="45516"/>
  </r>
  <r>
    <x v="15"/>
    <x v="15"/>
    <x v="1"/>
    <x v="2"/>
    <x v="8"/>
    <x v="19"/>
    <n v="10473"/>
  </r>
  <r>
    <x v="15"/>
    <x v="15"/>
    <x v="1"/>
    <x v="2"/>
    <x v="8"/>
    <x v="20"/>
    <n v="0"/>
  </r>
  <r>
    <x v="15"/>
    <x v="15"/>
    <x v="1"/>
    <x v="2"/>
    <x v="8"/>
    <x v="21"/>
    <n v="49833"/>
  </r>
  <r>
    <x v="15"/>
    <x v="15"/>
    <x v="1"/>
    <x v="2"/>
    <x v="9"/>
    <x v="9"/>
    <n v="30088"/>
  </r>
  <r>
    <x v="15"/>
    <x v="16"/>
    <x v="0"/>
    <x v="0"/>
    <x v="0"/>
    <x v="0"/>
    <n v="59036"/>
  </r>
  <r>
    <x v="15"/>
    <x v="16"/>
    <x v="0"/>
    <x v="0"/>
    <x v="1"/>
    <x v="1"/>
    <n v="638928"/>
  </r>
  <r>
    <x v="15"/>
    <x v="16"/>
    <x v="0"/>
    <x v="0"/>
    <x v="2"/>
    <x v="2"/>
    <n v="72719"/>
  </r>
  <r>
    <x v="15"/>
    <x v="16"/>
    <x v="0"/>
    <x v="0"/>
    <x v="3"/>
    <x v="10"/>
    <n v="-41543"/>
  </r>
  <r>
    <x v="15"/>
    <x v="16"/>
    <x v="0"/>
    <x v="0"/>
    <x v="3"/>
    <x v="11"/>
    <n v="0"/>
  </r>
  <r>
    <x v="15"/>
    <x v="16"/>
    <x v="0"/>
    <x v="0"/>
    <x v="3"/>
    <x v="12"/>
    <n v="0"/>
  </r>
  <r>
    <x v="15"/>
    <x v="16"/>
    <x v="0"/>
    <x v="0"/>
    <x v="3"/>
    <x v="13"/>
    <n v="28995"/>
  </r>
  <r>
    <x v="15"/>
    <x v="16"/>
    <x v="0"/>
    <x v="0"/>
    <x v="3"/>
    <x v="14"/>
    <n v="0"/>
  </r>
  <r>
    <x v="15"/>
    <x v="16"/>
    <x v="0"/>
    <x v="0"/>
    <x v="3"/>
    <x v="15"/>
    <n v="0"/>
  </r>
  <r>
    <x v="15"/>
    <x v="16"/>
    <x v="0"/>
    <x v="0"/>
    <x v="4"/>
    <x v="4"/>
    <n v="955845"/>
  </r>
  <r>
    <x v="15"/>
    <x v="16"/>
    <x v="0"/>
    <x v="0"/>
    <x v="5"/>
    <x v="16"/>
    <n v="0"/>
  </r>
  <r>
    <x v="15"/>
    <x v="16"/>
    <x v="0"/>
    <x v="0"/>
    <x v="5"/>
    <x v="17"/>
    <n v="0"/>
  </r>
  <r>
    <x v="15"/>
    <x v="16"/>
    <x v="0"/>
    <x v="0"/>
    <x v="5"/>
    <x v="18"/>
    <n v="0"/>
  </r>
  <r>
    <x v="15"/>
    <x v="16"/>
    <x v="0"/>
    <x v="1"/>
    <x v="6"/>
    <x v="6"/>
    <n v="137071"/>
  </r>
  <r>
    <x v="15"/>
    <x v="16"/>
    <x v="0"/>
    <x v="2"/>
    <x v="7"/>
    <x v="7"/>
    <n v="522070"/>
  </r>
  <r>
    <x v="15"/>
    <x v="16"/>
    <x v="0"/>
    <x v="2"/>
    <x v="8"/>
    <x v="19"/>
    <n v="134835"/>
  </r>
  <r>
    <x v="15"/>
    <x v="16"/>
    <x v="0"/>
    <x v="2"/>
    <x v="8"/>
    <x v="20"/>
    <n v="40424"/>
  </r>
  <r>
    <x v="15"/>
    <x v="16"/>
    <x v="0"/>
    <x v="2"/>
    <x v="8"/>
    <x v="21"/>
    <n v="909435"/>
  </r>
  <r>
    <x v="15"/>
    <x v="16"/>
    <x v="0"/>
    <x v="2"/>
    <x v="9"/>
    <x v="9"/>
    <n v="269383"/>
  </r>
  <r>
    <x v="15"/>
    <x v="16"/>
    <x v="1"/>
    <x v="0"/>
    <x v="0"/>
    <x v="0"/>
    <n v="113062"/>
  </r>
  <r>
    <x v="15"/>
    <x v="16"/>
    <x v="1"/>
    <x v="0"/>
    <x v="1"/>
    <x v="1"/>
    <n v="748489"/>
  </r>
  <r>
    <x v="15"/>
    <x v="16"/>
    <x v="1"/>
    <x v="0"/>
    <x v="2"/>
    <x v="2"/>
    <n v="-6146"/>
  </r>
  <r>
    <x v="15"/>
    <x v="16"/>
    <x v="1"/>
    <x v="0"/>
    <x v="3"/>
    <x v="10"/>
    <n v="-60758"/>
  </r>
  <r>
    <x v="15"/>
    <x v="16"/>
    <x v="1"/>
    <x v="0"/>
    <x v="3"/>
    <x v="11"/>
    <n v="0"/>
  </r>
  <r>
    <x v="15"/>
    <x v="16"/>
    <x v="1"/>
    <x v="0"/>
    <x v="3"/>
    <x v="12"/>
    <n v="0"/>
  </r>
  <r>
    <x v="15"/>
    <x v="16"/>
    <x v="1"/>
    <x v="0"/>
    <x v="3"/>
    <x v="13"/>
    <n v="18183"/>
  </r>
  <r>
    <x v="15"/>
    <x v="16"/>
    <x v="1"/>
    <x v="0"/>
    <x v="3"/>
    <x v="14"/>
    <n v="0"/>
  </r>
  <r>
    <x v="15"/>
    <x v="16"/>
    <x v="1"/>
    <x v="0"/>
    <x v="3"/>
    <x v="15"/>
    <n v="0"/>
  </r>
  <r>
    <x v="15"/>
    <x v="16"/>
    <x v="1"/>
    <x v="0"/>
    <x v="4"/>
    <x v="4"/>
    <n v="1153388"/>
  </r>
  <r>
    <x v="15"/>
    <x v="16"/>
    <x v="1"/>
    <x v="0"/>
    <x v="5"/>
    <x v="16"/>
    <n v="0"/>
  </r>
  <r>
    <x v="15"/>
    <x v="16"/>
    <x v="1"/>
    <x v="0"/>
    <x v="5"/>
    <x v="17"/>
    <n v="0"/>
  </r>
  <r>
    <x v="15"/>
    <x v="16"/>
    <x v="1"/>
    <x v="0"/>
    <x v="5"/>
    <x v="18"/>
    <n v="0"/>
  </r>
  <r>
    <x v="15"/>
    <x v="16"/>
    <x v="1"/>
    <x v="1"/>
    <x v="6"/>
    <x v="6"/>
    <n v="262875"/>
  </r>
  <r>
    <x v="15"/>
    <x v="16"/>
    <x v="1"/>
    <x v="2"/>
    <x v="7"/>
    <x v="7"/>
    <n v="522070"/>
  </r>
  <r>
    <x v="15"/>
    <x v="16"/>
    <x v="1"/>
    <x v="2"/>
    <x v="8"/>
    <x v="19"/>
    <n v="134835"/>
  </r>
  <r>
    <x v="15"/>
    <x v="16"/>
    <x v="1"/>
    <x v="2"/>
    <x v="8"/>
    <x v="20"/>
    <n v="40424"/>
  </r>
  <r>
    <x v="15"/>
    <x v="16"/>
    <x v="1"/>
    <x v="2"/>
    <x v="8"/>
    <x v="21"/>
    <n v="909435"/>
  </r>
  <r>
    <x v="15"/>
    <x v="16"/>
    <x v="1"/>
    <x v="2"/>
    <x v="9"/>
    <x v="9"/>
    <n v="707479"/>
  </r>
  <r>
    <x v="15"/>
    <x v="17"/>
    <x v="0"/>
    <x v="0"/>
    <x v="0"/>
    <x v="0"/>
    <n v="46914"/>
  </r>
  <r>
    <x v="15"/>
    <x v="17"/>
    <x v="0"/>
    <x v="0"/>
    <x v="1"/>
    <x v="1"/>
    <n v="322887"/>
  </r>
  <r>
    <x v="15"/>
    <x v="17"/>
    <x v="0"/>
    <x v="0"/>
    <x v="2"/>
    <x v="2"/>
    <n v="58382"/>
  </r>
  <r>
    <x v="15"/>
    <x v="17"/>
    <x v="0"/>
    <x v="0"/>
    <x v="3"/>
    <x v="10"/>
    <n v="-52970"/>
  </r>
  <r>
    <x v="15"/>
    <x v="17"/>
    <x v="0"/>
    <x v="0"/>
    <x v="3"/>
    <x v="11"/>
    <n v="0"/>
  </r>
  <r>
    <x v="15"/>
    <x v="17"/>
    <x v="0"/>
    <x v="0"/>
    <x v="3"/>
    <x v="12"/>
    <n v="0"/>
  </r>
  <r>
    <x v="15"/>
    <x v="17"/>
    <x v="0"/>
    <x v="0"/>
    <x v="3"/>
    <x v="13"/>
    <n v="27936"/>
  </r>
  <r>
    <x v="15"/>
    <x v="17"/>
    <x v="0"/>
    <x v="0"/>
    <x v="3"/>
    <x v="14"/>
    <n v="0"/>
  </r>
  <r>
    <x v="15"/>
    <x v="17"/>
    <x v="0"/>
    <x v="0"/>
    <x v="3"/>
    <x v="15"/>
    <n v="0"/>
  </r>
  <r>
    <x v="15"/>
    <x v="17"/>
    <x v="0"/>
    <x v="0"/>
    <x v="4"/>
    <x v="4"/>
    <n v="715601"/>
  </r>
  <r>
    <x v="15"/>
    <x v="17"/>
    <x v="0"/>
    <x v="0"/>
    <x v="5"/>
    <x v="16"/>
    <n v="0"/>
  </r>
  <r>
    <x v="15"/>
    <x v="17"/>
    <x v="0"/>
    <x v="0"/>
    <x v="5"/>
    <x v="17"/>
    <n v="0"/>
  </r>
  <r>
    <x v="15"/>
    <x v="17"/>
    <x v="0"/>
    <x v="0"/>
    <x v="5"/>
    <x v="18"/>
    <n v="0"/>
  </r>
  <r>
    <x v="15"/>
    <x v="17"/>
    <x v="0"/>
    <x v="1"/>
    <x v="6"/>
    <x v="6"/>
    <n v="-2227"/>
  </r>
  <r>
    <x v="15"/>
    <x v="17"/>
    <x v="0"/>
    <x v="2"/>
    <x v="7"/>
    <x v="7"/>
    <n v="233349"/>
  </r>
  <r>
    <x v="15"/>
    <x v="17"/>
    <x v="0"/>
    <x v="2"/>
    <x v="8"/>
    <x v="19"/>
    <n v="92203"/>
  </r>
  <r>
    <x v="15"/>
    <x v="17"/>
    <x v="0"/>
    <x v="2"/>
    <x v="8"/>
    <x v="20"/>
    <n v="30034"/>
  </r>
  <r>
    <x v="15"/>
    <x v="17"/>
    <x v="0"/>
    <x v="2"/>
    <x v="8"/>
    <x v="21"/>
    <n v="590723"/>
  </r>
  <r>
    <x v="15"/>
    <x v="17"/>
    <x v="0"/>
    <x v="2"/>
    <x v="9"/>
    <x v="9"/>
    <n v="220282"/>
  </r>
  <r>
    <x v="15"/>
    <x v="17"/>
    <x v="1"/>
    <x v="0"/>
    <x v="0"/>
    <x v="0"/>
    <n v="65036"/>
  </r>
  <r>
    <x v="15"/>
    <x v="17"/>
    <x v="1"/>
    <x v="0"/>
    <x v="1"/>
    <x v="1"/>
    <n v="399141"/>
  </r>
  <r>
    <x v="15"/>
    <x v="17"/>
    <x v="1"/>
    <x v="0"/>
    <x v="2"/>
    <x v="2"/>
    <n v="58382"/>
  </r>
  <r>
    <x v="15"/>
    <x v="17"/>
    <x v="1"/>
    <x v="0"/>
    <x v="3"/>
    <x v="10"/>
    <n v="-75153"/>
  </r>
  <r>
    <x v="15"/>
    <x v="17"/>
    <x v="1"/>
    <x v="0"/>
    <x v="3"/>
    <x v="11"/>
    <n v="0"/>
  </r>
  <r>
    <x v="15"/>
    <x v="17"/>
    <x v="1"/>
    <x v="0"/>
    <x v="3"/>
    <x v="12"/>
    <n v="0"/>
  </r>
  <r>
    <x v="15"/>
    <x v="17"/>
    <x v="1"/>
    <x v="0"/>
    <x v="3"/>
    <x v="13"/>
    <n v="10992"/>
  </r>
  <r>
    <x v="15"/>
    <x v="17"/>
    <x v="1"/>
    <x v="0"/>
    <x v="3"/>
    <x v="14"/>
    <n v="0"/>
  </r>
  <r>
    <x v="15"/>
    <x v="17"/>
    <x v="1"/>
    <x v="0"/>
    <x v="3"/>
    <x v="15"/>
    <n v="0"/>
  </r>
  <r>
    <x v="15"/>
    <x v="17"/>
    <x v="1"/>
    <x v="0"/>
    <x v="4"/>
    <x v="4"/>
    <n v="912470"/>
  </r>
  <r>
    <x v="15"/>
    <x v="17"/>
    <x v="1"/>
    <x v="0"/>
    <x v="5"/>
    <x v="16"/>
    <n v="8898"/>
  </r>
  <r>
    <x v="15"/>
    <x v="17"/>
    <x v="1"/>
    <x v="0"/>
    <x v="5"/>
    <x v="17"/>
    <n v="0"/>
  </r>
  <r>
    <x v="15"/>
    <x v="17"/>
    <x v="1"/>
    <x v="0"/>
    <x v="5"/>
    <x v="18"/>
    <n v="0"/>
  </r>
  <r>
    <x v="15"/>
    <x v="17"/>
    <x v="1"/>
    <x v="1"/>
    <x v="6"/>
    <x v="6"/>
    <n v="-8887"/>
  </r>
  <r>
    <x v="15"/>
    <x v="17"/>
    <x v="1"/>
    <x v="2"/>
    <x v="7"/>
    <x v="7"/>
    <n v="233349"/>
  </r>
  <r>
    <x v="15"/>
    <x v="17"/>
    <x v="1"/>
    <x v="2"/>
    <x v="8"/>
    <x v="19"/>
    <n v="87802"/>
  </r>
  <r>
    <x v="15"/>
    <x v="17"/>
    <x v="1"/>
    <x v="2"/>
    <x v="8"/>
    <x v="20"/>
    <n v="30034"/>
  </r>
  <r>
    <x v="15"/>
    <x v="17"/>
    <x v="1"/>
    <x v="2"/>
    <x v="8"/>
    <x v="21"/>
    <n v="590723"/>
  </r>
  <r>
    <x v="15"/>
    <x v="17"/>
    <x v="1"/>
    <x v="2"/>
    <x v="9"/>
    <x v="9"/>
    <n v="539497"/>
  </r>
  <r>
    <x v="15"/>
    <x v="18"/>
    <x v="0"/>
    <x v="0"/>
    <x v="0"/>
    <x v="0"/>
    <n v="18882"/>
  </r>
  <r>
    <x v="15"/>
    <x v="18"/>
    <x v="0"/>
    <x v="0"/>
    <x v="1"/>
    <x v="1"/>
    <n v="265638"/>
  </r>
  <r>
    <x v="15"/>
    <x v="18"/>
    <x v="0"/>
    <x v="0"/>
    <x v="2"/>
    <x v="2"/>
    <n v="-1488"/>
  </r>
  <r>
    <x v="15"/>
    <x v="18"/>
    <x v="0"/>
    <x v="0"/>
    <x v="3"/>
    <x v="10"/>
    <n v="-12682"/>
  </r>
  <r>
    <x v="15"/>
    <x v="18"/>
    <x v="0"/>
    <x v="0"/>
    <x v="3"/>
    <x v="11"/>
    <n v="11132"/>
  </r>
  <r>
    <x v="15"/>
    <x v="18"/>
    <x v="0"/>
    <x v="0"/>
    <x v="3"/>
    <x v="12"/>
    <n v="3697"/>
  </r>
  <r>
    <x v="15"/>
    <x v="18"/>
    <x v="0"/>
    <x v="0"/>
    <x v="3"/>
    <x v="13"/>
    <n v="2518"/>
  </r>
  <r>
    <x v="15"/>
    <x v="18"/>
    <x v="0"/>
    <x v="0"/>
    <x v="3"/>
    <x v="14"/>
    <n v="0"/>
  </r>
  <r>
    <x v="15"/>
    <x v="18"/>
    <x v="0"/>
    <x v="0"/>
    <x v="3"/>
    <x v="15"/>
    <n v="0"/>
  </r>
  <r>
    <x v="15"/>
    <x v="18"/>
    <x v="0"/>
    <x v="0"/>
    <x v="4"/>
    <x v="4"/>
    <n v="392201"/>
  </r>
  <r>
    <x v="15"/>
    <x v="18"/>
    <x v="0"/>
    <x v="0"/>
    <x v="5"/>
    <x v="16"/>
    <n v="0"/>
  </r>
  <r>
    <x v="15"/>
    <x v="18"/>
    <x v="0"/>
    <x v="0"/>
    <x v="5"/>
    <x v="17"/>
    <n v="0"/>
  </r>
  <r>
    <x v="15"/>
    <x v="18"/>
    <x v="0"/>
    <x v="0"/>
    <x v="5"/>
    <x v="18"/>
    <n v="0"/>
  </r>
  <r>
    <x v="15"/>
    <x v="18"/>
    <x v="0"/>
    <x v="1"/>
    <x v="6"/>
    <x v="6"/>
    <n v="80407"/>
  </r>
  <r>
    <x v="15"/>
    <x v="18"/>
    <x v="0"/>
    <x v="2"/>
    <x v="7"/>
    <x v="7"/>
    <n v="297538"/>
  </r>
  <r>
    <x v="15"/>
    <x v="18"/>
    <x v="0"/>
    <x v="2"/>
    <x v="8"/>
    <x v="19"/>
    <n v="49312"/>
  </r>
  <r>
    <x v="15"/>
    <x v="18"/>
    <x v="0"/>
    <x v="2"/>
    <x v="8"/>
    <x v="20"/>
    <n v="5672"/>
  </r>
  <r>
    <x v="15"/>
    <x v="18"/>
    <x v="0"/>
    <x v="2"/>
    <x v="8"/>
    <x v="21"/>
    <n v="280239"/>
  </r>
  <r>
    <x v="15"/>
    <x v="18"/>
    <x v="0"/>
    <x v="2"/>
    <x v="9"/>
    <x v="9"/>
    <n v="118214"/>
  </r>
  <r>
    <x v="15"/>
    <x v="18"/>
    <x v="1"/>
    <x v="0"/>
    <x v="0"/>
    <x v="0"/>
    <n v="28538"/>
  </r>
  <r>
    <x v="15"/>
    <x v="18"/>
    <x v="1"/>
    <x v="0"/>
    <x v="1"/>
    <x v="1"/>
    <n v="308204"/>
  </r>
  <r>
    <x v="15"/>
    <x v="18"/>
    <x v="1"/>
    <x v="0"/>
    <x v="2"/>
    <x v="2"/>
    <n v="-1488"/>
  </r>
  <r>
    <x v="15"/>
    <x v="18"/>
    <x v="1"/>
    <x v="0"/>
    <x v="3"/>
    <x v="10"/>
    <n v="-16040"/>
  </r>
  <r>
    <x v="15"/>
    <x v="18"/>
    <x v="1"/>
    <x v="0"/>
    <x v="3"/>
    <x v="11"/>
    <n v="0"/>
  </r>
  <r>
    <x v="15"/>
    <x v="18"/>
    <x v="1"/>
    <x v="0"/>
    <x v="3"/>
    <x v="12"/>
    <n v="3697"/>
  </r>
  <r>
    <x v="15"/>
    <x v="18"/>
    <x v="1"/>
    <x v="0"/>
    <x v="3"/>
    <x v="13"/>
    <n v="2525"/>
  </r>
  <r>
    <x v="15"/>
    <x v="18"/>
    <x v="1"/>
    <x v="0"/>
    <x v="3"/>
    <x v="14"/>
    <n v="0"/>
  </r>
  <r>
    <x v="15"/>
    <x v="18"/>
    <x v="1"/>
    <x v="0"/>
    <x v="3"/>
    <x v="15"/>
    <n v="0"/>
  </r>
  <r>
    <x v="15"/>
    <x v="18"/>
    <x v="1"/>
    <x v="0"/>
    <x v="4"/>
    <x v="4"/>
    <n v="489952"/>
  </r>
  <r>
    <x v="15"/>
    <x v="18"/>
    <x v="1"/>
    <x v="0"/>
    <x v="5"/>
    <x v="16"/>
    <n v="674"/>
  </r>
  <r>
    <x v="15"/>
    <x v="18"/>
    <x v="1"/>
    <x v="0"/>
    <x v="5"/>
    <x v="17"/>
    <n v="0"/>
  </r>
  <r>
    <x v="15"/>
    <x v="18"/>
    <x v="1"/>
    <x v="0"/>
    <x v="5"/>
    <x v="18"/>
    <n v="-204"/>
  </r>
  <r>
    <x v="15"/>
    <x v="18"/>
    <x v="1"/>
    <x v="1"/>
    <x v="6"/>
    <x v="6"/>
    <n v="61327"/>
  </r>
  <r>
    <x v="15"/>
    <x v="18"/>
    <x v="1"/>
    <x v="2"/>
    <x v="7"/>
    <x v="7"/>
    <n v="297538"/>
  </r>
  <r>
    <x v="15"/>
    <x v="18"/>
    <x v="1"/>
    <x v="2"/>
    <x v="8"/>
    <x v="19"/>
    <n v="44527"/>
  </r>
  <r>
    <x v="15"/>
    <x v="18"/>
    <x v="1"/>
    <x v="2"/>
    <x v="8"/>
    <x v="20"/>
    <n v="5672"/>
  </r>
  <r>
    <x v="15"/>
    <x v="18"/>
    <x v="1"/>
    <x v="2"/>
    <x v="8"/>
    <x v="21"/>
    <n v="280239"/>
  </r>
  <r>
    <x v="15"/>
    <x v="18"/>
    <x v="1"/>
    <x v="2"/>
    <x v="9"/>
    <x v="9"/>
    <n v="267905"/>
  </r>
  <r>
    <x v="15"/>
    <x v="19"/>
    <x v="0"/>
    <x v="0"/>
    <x v="0"/>
    <x v="0"/>
    <n v="26276"/>
  </r>
  <r>
    <x v="15"/>
    <x v="19"/>
    <x v="0"/>
    <x v="0"/>
    <x v="1"/>
    <x v="1"/>
    <n v="368453"/>
  </r>
  <r>
    <x v="15"/>
    <x v="19"/>
    <x v="0"/>
    <x v="0"/>
    <x v="2"/>
    <x v="2"/>
    <n v="5364"/>
  </r>
  <r>
    <x v="15"/>
    <x v="19"/>
    <x v="0"/>
    <x v="0"/>
    <x v="3"/>
    <x v="10"/>
    <n v="-37216"/>
  </r>
  <r>
    <x v="15"/>
    <x v="19"/>
    <x v="0"/>
    <x v="0"/>
    <x v="3"/>
    <x v="11"/>
    <n v="0"/>
  </r>
  <r>
    <x v="15"/>
    <x v="19"/>
    <x v="0"/>
    <x v="0"/>
    <x v="3"/>
    <x v="12"/>
    <n v="0"/>
  </r>
  <r>
    <x v="15"/>
    <x v="19"/>
    <x v="0"/>
    <x v="0"/>
    <x v="3"/>
    <x v="13"/>
    <n v="32957"/>
  </r>
  <r>
    <x v="15"/>
    <x v="19"/>
    <x v="0"/>
    <x v="0"/>
    <x v="3"/>
    <x v="14"/>
    <n v="0"/>
  </r>
  <r>
    <x v="15"/>
    <x v="19"/>
    <x v="0"/>
    <x v="0"/>
    <x v="3"/>
    <x v="15"/>
    <n v="0"/>
  </r>
  <r>
    <x v="15"/>
    <x v="19"/>
    <x v="0"/>
    <x v="0"/>
    <x v="4"/>
    <x v="4"/>
    <n v="534880"/>
  </r>
  <r>
    <x v="15"/>
    <x v="19"/>
    <x v="0"/>
    <x v="0"/>
    <x v="5"/>
    <x v="16"/>
    <n v="0"/>
  </r>
  <r>
    <x v="15"/>
    <x v="19"/>
    <x v="0"/>
    <x v="0"/>
    <x v="5"/>
    <x v="17"/>
    <n v="0"/>
  </r>
  <r>
    <x v="15"/>
    <x v="19"/>
    <x v="0"/>
    <x v="0"/>
    <x v="5"/>
    <x v="18"/>
    <n v="0"/>
  </r>
  <r>
    <x v="15"/>
    <x v="19"/>
    <x v="0"/>
    <x v="1"/>
    <x v="6"/>
    <x v="6"/>
    <n v="49587"/>
  </r>
  <r>
    <x v="15"/>
    <x v="19"/>
    <x v="0"/>
    <x v="2"/>
    <x v="7"/>
    <x v="7"/>
    <n v="278796"/>
  </r>
  <r>
    <x v="15"/>
    <x v="19"/>
    <x v="0"/>
    <x v="2"/>
    <x v="8"/>
    <x v="19"/>
    <n v="41901"/>
  </r>
  <r>
    <x v="15"/>
    <x v="19"/>
    <x v="0"/>
    <x v="2"/>
    <x v="8"/>
    <x v="20"/>
    <n v="9282"/>
  </r>
  <r>
    <x v="15"/>
    <x v="19"/>
    <x v="0"/>
    <x v="2"/>
    <x v="8"/>
    <x v="21"/>
    <n v="490145"/>
  </r>
  <r>
    <x v="15"/>
    <x v="19"/>
    <x v="0"/>
    <x v="2"/>
    <x v="9"/>
    <x v="9"/>
    <n v="168695"/>
  </r>
  <r>
    <x v="15"/>
    <x v="19"/>
    <x v="1"/>
    <x v="0"/>
    <x v="0"/>
    <x v="0"/>
    <n v="59790"/>
  </r>
  <r>
    <x v="15"/>
    <x v="19"/>
    <x v="1"/>
    <x v="0"/>
    <x v="1"/>
    <x v="1"/>
    <n v="400125"/>
  </r>
  <r>
    <x v="15"/>
    <x v="19"/>
    <x v="1"/>
    <x v="0"/>
    <x v="2"/>
    <x v="2"/>
    <n v="5364"/>
  </r>
  <r>
    <x v="15"/>
    <x v="19"/>
    <x v="1"/>
    <x v="0"/>
    <x v="3"/>
    <x v="10"/>
    <n v="-72105"/>
  </r>
  <r>
    <x v="15"/>
    <x v="19"/>
    <x v="1"/>
    <x v="0"/>
    <x v="3"/>
    <x v="11"/>
    <n v="0"/>
  </r>
  <r>
    <x v="15"/>
    <x v="19"/>
    <x v="1"/>
    <x v="0"/>
    <x v="3"/>
    <x v="12"/>
    <n v="0"/>
  </r>
  <r>
    <x v="15"/>
    <x v="19"/>
    <x v="1"/>
    <x v="0"/>
    <x v="3"/>
    <x v="13"/>
    <n v="9325"/>
  </r>
  <r>
    <x v="15"/>
    <x v="19"/>
    <x v="1"/>
    <x v="0"/>
    <x v="3"/>
    <x v="14"/>
    <n v="0"/>
  </r>
  <r>
    <x v="15"/>
    <x v="19"/>
    <x v="1"/>
    <x v="0"/>
    <x v="3"/>
    <x v="15"/>
    <n v="0"/>
  </r>
  <r>
    <x v="15"/>
    <x v="19"/>
    <x v="1"/>
    <x v="0"/>
    <x v="4"/>
    <x v="4"/>
    <n v="574078"/>
  </r>
  <r>
    <x v="15"/>
    <x v="19"/>
    <x v="1"/>
    <x v="0"/>
    <x v="5"/>
    <x v="16"/>
    <n v="0"/>
  </r>
  <r>
    <x v="15"/>
    <x v="19"/>
    <x v="1"/>
    <x v="0"/>
    <x v="5"/>
    <x v="17"/>
    <n v="0"/>
  </r>
  <r>
    <x v="15"/>
    <x v="19"/>
    <x v="1"/>
    <x v="0"/>
    <x v="5"/>
    <x v="18"/>
    <n v="0"/>
  </r>
  <r>
    <x v="15"/>
    <x v="19"/>
    <x v="1"/>
    <x v="1"/>
    <x v="6"/>
    <x v="6"/>
    <n v="44800"/>
  </r>
  <r>
    <x v="15"/>
    <x v="19"/>
    <x v="1"/>
    <x v="2"/>
    <x v="7"/>
    <x v="7"/>
    <n v="278796"/>
  </r>
  <r>
    <x v="15"/>
    <x v="19"/>
    <x v="1"/>
    <x v="2"/>
    <x v="8"/>
    <x v="19"/>
    <n v="41901"/>
  </r>
  <r>
    <x v="15"/>
    <x v="19"/>
    <x v="1"/>
    <x v="2"/>
    <x v="8"/>
    <x v="20"/>
    <n v="9282"/>
  </r>
  <r>
    <x v="15"/>
    <x v="19"/>
    <x v="1"/>
    <x v="2"/>
    <x v="8"/>
    <x v="21"/>
    <n v="483267"/>
  </r>
  <r>
    <x v="15"/>
    <x v="19"/>
    <x v="1"/>
    <x v="2"/>
    <x v="9"/>
    <x v="9"/>
    <n v="333691"/>
  </r>
  <r>
    <x v="15"/>
    <x v="20"/>
    <x v="0"/>
    <x v="0"/>
    <x v="0"/>
    <x v="0"/>
    <n v="121450"/>
  </r>
  <r>
    <x v="15"/>
    <x v="20"/>
    <x v="0"/>
    <x v="0"/>
    <x v="1"/>
    <x v="1"/>
    <n v="1425984"/>
  </r>
  <r>
    <x v="15"/>
    <x v="20"/>
    <x v="0"/>
    <x v="0"/>
    <x v="2"/>
    <x v="2"/>
    <n v="275555"/>
  </r>
  <r>
    <x v="15"/>
    <x v="20"/>
    <x v="0"/>
    <x v="0"/>
    <x v="3"/>
    <x v="10"/>
    <n v="-110678"/>
  </r>
  <r>
    <x v="15"/>
    <x v="20"/>
    <x v="0"/>
    <x v="0"/>
    <x v="3"/>
    <x v="11"/>
    <n v="0"/>
  </r>
  <r>
    <x v="15"/>
    <x v="20"/>
    <x v="0"/>
    <x v="0"/>
    <x v="3"/>
    <x v="12"/>
    <n v="20367"/>
  </r>
  <r>
    <x v="15"/>
    <x v="20"/>
    <x v="0"/>
    <x v="0"/>
    <x v="3"/>
    <x v="13"/>
    <n v="20727"/>
  </r>
  <r>
    <x v="15"/>
    <x v="20"/>
    <x v="0"/>
    <x v="0"/>
    <x v="3"/>
    <x v="14"/>
    <n v="260"/>
  </r>
  <r>
    <x v="15"/>
    <x v="20"/>
    <x v="0"/>
    <x v="0"/>
    <x v="3"/>
    <x v="15"/>
    <n v="4305"/>
  </r>
  <r>
    <x v="15"/>
    <x v="20"/>
    <x v="0"/>
    <x v="0"/>
    <x v="4"/>
    <x v="4"/>
    <n v="2142453"/>
  </r>
  <r>
    <x v="15"/>
    <x v="20"/>
    <x v="0"/>
    <x v="0"/>
    <x v="5"/>
    <x v="16"/>
    <n v="0"/>
  </r>
  <r>
    <x v="15"/>
    <x v="20"/>
    <x v="0"/>
    <x v="0"/>
    <x v="5"/>
    <x v="17"/>
    <n v="0"/>
  </r>
  <r>
    <x v="15"/>
    <x v="20"/>
    <x v="0"/>
    <x v="0"/>
    <x v="5"/>
    <x v="18"/>
    <n v="0"/>
  </r>
  <r>
    <x v="15"/>
    <x v="20"/>
    <x v="0"/>
    <x v="1"/>
    <x v="6"/>
    <x v="6"/>
    <n v="-139210"/>
  </r>
  <r>
    <x v="15"/>
    <x v="20"/>
    <x v="0"/>
    <x v="2"/>
    <x v="7"/>
    <x v="7"/>
    <n v="811575"/>
  </r>
  <r>
    <x v="15"/>
    <x v="20"/>
    <x v="0"/>
    <x v="2"/>
    <x v="8"/>
    <x v="19"/>
    <n v="276452"/>
  </r>
  <r>
    <x v="15"/>
    <x v="20"/>
    <x v="0"/>
    <x v="2"/>
    <x v="8"/>
    <x v="20"/>
    <n v="58630"/>
  </r>
  <r>
    <x v="15"/>
    <x v="20"/>
    <x v="0"/>
    <x v="2"/>
    <x v="8"/>
    <x v="21"/>
    <n v="1868760"/>
  </r>
  <r>
    <x v="15"/>
    <x v="20"/>
    <x v="0"/>
    <x v="2"/>
    <x v="9"/>
    <x v="9"/>
    <n v="875834"/>
  </r>
  <r>
    <x v="15"/>
    <x v="20"/>
    <x v="1"/>
    <x v="0"/>
    <x v="0"/>
    <x v="0"/>
    <n v="220007"/>
  </r>
  <r>
    <x v="15"/>
    <x v="20"/>
    <x v="1"/>
    <x v="0"/>
    <x v="1"/>
    <x v="1"/>
    <n v="1640238"/>
  </r>
  <r>
    <x v="15"/>
    <x v="20"/>
    <x v="1"/>
    <x v="0"/>
    <x v="2"/>
    <x v="2"/>
    <n v="275555"/>
  </r>
  <r>
    <x v="15"/>
    <x v="20"/>
    <x v="1"/>
    <x v="0"/>
    <x v="3"/>
    <x v="10"/>
    <n v="-229373"/>
  </r>
  <r>
    <x v="15"/>
    <x v="20"/>
    <x v="1"/>
    <x v="0"/>
    <x v="3"/>
    <x v="11"/>
    <n v="0"/>
  </r>
  <r>
    <x v="15"/>
    <x v="20"/>
    <x v="1"/>
    <x v="0"/>
    <x v="3"/>
    <x v="12"/>
    <n v="20367"/>
  </r>
  <r>
    <x v="15"/>
    <x v="20"/>
    <x v="1"/>
    <x v="0"/>
    <x v="3"/>
    <x v="13"/>
    <n v="17847"/>
  </r>
  <r>
    <x v="15"/>
    <x v="20"/>
    <x v="1"/>
    <x v="0"/>
    <x v="3"/>
    <x v="14"/>
    <n v="260"/>
  </r>
  <r>
    <x v="15"/>
    <x v="20"/>
    <x v="1"/>
    <x v="0"/>
    <x v="3"/>
    <x v="15"/>
    <n v="4305"/>
  </r>
  <r>
    <x v="15"/>
    <x v="20"/>
    <x v="1"/>
    <x v="0"/>
    <x v="4"/>
    <x v="4"/>
    <n v="2267586"/>
  </r>
  <r>
    <x v="15"/>
    <x v="20"/>
    <x v="1"/>
    <x v="0"/>
    <x v="5"/>
    <x v="16"/>
    <n v="0"/>
  </r>
  <r>
    <x v="15"/>
    <x v="20"/>
    <x v="1"/>
    <x v="0"/>
    <x v="5"/>
    <x v="17"/>
    <n v="0"/>
  </r>
  <r>
    <x v="15"/>
    <x v="20"/>
    <x v="1"/>
    <x v="0"/>
    <x v="5"/>
    <x v="18"/>
    <n v="0"/>
  </r>
  <r>
    <x v="15"/>
    <x v="20"/>
    <x v="1"/>
    <x v="1"/>
    <x v="6"/>
    <x v="6"/>
    <n v="-34747"/>
  </r>
  <r>
    <x v="15"/>
    <x v="20"/>
    <x v="1"/>
    <x v="2"/>
    <x v="7"/>
    <x v="7"/>
    <n v="811575"/>
  </r>
  <r>
    <x v="15"/>
    <x v="20"/>
    <x v="1"/>
    <x v="2"/>
    <x v="8"/>
    <x v="19"/>
    <n v="276452"/>
  </r>
  <r>
    <x v="15"/>
    <x v="20"/>
    <x v="1"/>
    <x v="2"/>
    <x v="8"/>
    <x v="20"/>
    <n v="58630"/>
  </r>
  <r>
    <x v="15"/>
    <x v="20"/>
    <x v="1"/>
    <x v="2"/>
    <x v="8"/>
    <x v="21"/>
    <n v="1868760"/>
  </r>
  <r>
    <x v="15"/>
    <x v="20"/>
    <x v="1"/>
    <x v="2"/>
    <x v="9"/>
    <x v="9"/>
    <n v="1539816"/>
  </r>
  <r>
    <x v="15"/>
    <x v="21"/>
    <x v="0"/>
    <x v="0"/>
    <x v="0"/>
    <x v="0"/>
    <n v="10264"/>
  </r>
  <r>
    <x v="15"/>
    <x v="21"/>
    <x v="0"/>
    <x v="0"/>
    <x v="1"/>
    <x v="1"/>
    <n v="160246"/>
  </r>
  <r>
    <x v="15"/>
    <x v="21"/>
    <x v="0"/>
    <x v="0"/>
    <x v="2"/>
    <x v="2"/>
    <n v="0"/>
  </r>
  <r>
    <x v="15"/>
    <x v="21"/>
    <x v="0"/>
    <x v="0"/>
    <x v="3"/>
    <x v="10"/>
    <n v="0"/>
  </r>
  <r>
    <x v="15"/>
    <x v="21"/>
    <x v="0"/>
    <x v="0"/>
    <x v="3"/>
    <x v="11"/>
    <n v="0"/>
  </r>
  <r>
    <x v="15"/>
    <x v="21"/>
    <x v="0"/>
    <x v="0"/>
    <x v="3"/>
    <x v="12"/>
    <n v="0"/>
  </r>
  <r>
    <x v="15"/>
    <x v="21"/>
    <x v="0"/>
    <x v="0"/>
    <x v="3"/>
    <x v="13"/>
    <n v="3246"/>
  </r>
  <r>
    <x v="15"/>
    <x v="21"/>
    <x v="0"/>
    <x v="0"/>
    <x v="3"/>
    <x v="14"/>
    <n v="0"/>
  </r>
  <r>
    <x v="15"/>
    <x v="21"/>
    <x v="0"/>
    <x v="0"/>
    <x v="3"/>
    <x v="15"/>
    <n v="0"/>
  </r>
  <r>
    <x v="15"/>
    <x v="21"/>
    <x v="0"/>
    <x v="0"/>
    <x v="4"/>
    <x v="4"/>
    <n v="230742"/>
  </r>
  <r>
    <x v="15"/>
    <x v="21"/>
    <x v="0"/>
    <x v="0"/>
    <x v="5"/>
    <x v="16"/>
    <n v="0"/>
  </r>
  <r>
    <x v="15"/>
    <x v="21"/>
    <x v="0"/>
    <x v="0"/>
    <x v="5"/>
    <x v="17"/>
    <n v="-12941"/>
  </r>
  <r>
    <x v="15"/>
    <x v="21"/>
    <x v="0"/>
    <x v="0"/>
    <x v="5"/>
    <x v="18"/>
    <n v="0"/>
  </r>
  <r>
    <x v="15"/>
    <x v="21"/>
    <x v="0"/>
    <x v="1"/>
    <x v="6"/>
    <x v="6"/>
    <n v="44395"/>
  </r>
  <r>
    <x v="15"/>
    <x v="21"/>
    <x v="0"/>
    <x v="2"/>
    <x v="7"/>
    <x v="7"/>
    <n v="203776"/>
  </r>
  <r>
    <x v="15"/>
    <x v="21"/>
    <x v="0"/>
    <x v="2"/>
    <x v="8"/>
    <x v="19"/>
    <n v="14164"/>
  </r>
  <r>
    <x v="15"/>
    <x v="21"/>
    <x v="0"/>
    <x v="2"/>
    <x v="8"/>
    <x v="20"/>
    <n v="2379"/>
  </r>
  <r>
    <x v="15"/>
    <x v="21"/>
    <x v="0"/>
    <x v="2"/>
    <x v="8"/>
    <x v="21"/>
    <n v="130799"/>
  </r>
  <r>
    <x v="15"/>
    <x v="21"/>
    <x v="0"/>
    <x v="2"/>
    <x v="9"/>
    <x v="9"/>
    <n v="104224"/>
  </r>
  <r>
    <x v="15"/>
    <x v="21"/>
    <x v="1"/>
    <x v="0"/>
    <x v="0"/>
    <x v="0"/>
    <n v="17334"/>
  </r>
  <r>
    <x v="15"/>
    <x v="21"/>
    <x v="1"/>
    <x v="0"/>
    <x v="1"/>
    <x v="1"/>
    <n v="187526"/>
  </r>
  <r>
    <x v="15"/>
    <x v="21"/>
    <x v="1"/>
    <x v="0"/>
    <x v="2"/>
    <x v="2"/>
    <n v="0"/>
  </r>
  <r>
    <x v="15"/>
    <x v="21"/>
    <x v="1"/>
    <x v="0"/>
    <x v="3"/>
    <x v="10"/>
    <n v="0"/>
  </r>
  <r>
    <x v="15"/>
    <x v="21"/>
    <x v="1"/>
    <x v="0"/>
    <x v="3"/>
    <x v="11"/>
    <n v="0"/>
  </r>
  <r>
    <x v="15"/>
    <x v="21"/>
    <x v="1"/>
    <x v="0"/>
    <x v="3"/>
    <x v="12"/>
    <n v="0"/>
  </r>
  <r>
    <x v="15"/>
    <x v="21"/>
    <x v="1"/>
    <x v="0"/>
    <x v="3"/>
    <x v="13"/>
    <n v="453"/>
  </r>
  <r>
    <x v="15"/>
    <x v="21"/>
    <x v="1"/>
    <x v="0"/>
    <x v="3"/>
    <x v="14"/>
    <n v="0"/>
  </r>
  <r>
    <x v="15"/>
    <x v="21"/>
    <x v="1"/>
    <x v="0"/>
    <x v="3"/>
    <x v="15"/>
    <n v="0"/>
  </r>
  <r>
    <x v="15"/>
    <x v="21"/>
    <x v="1"/>
    <x v="0"/>
    <x v="4"/>
    <x v="4"/>
    <n v="336690"/>
  </r>
  <r>
    <x v="15"/>
    <x v="21"/>
    <x v="1"/>
    <x v="0"/>
    <x v="5"/>
    <x v="16"/>
    <n v="0"/>
  </r>
  <r>
    <x v="15"/>
    <x v="21"/>
    <x v="1"/>
    <x v="0"/>
    <x v="5"/>
    <x v="17"/>
    <n v="14519"/>
  </r>
  <r>
    <x v="15"/>
    <x v="21"/>
    <x v="1"/>
    <x v="0"/>
    <x v="5"/>
    <x v="18"/>
    <n v="0"/>
  </r>
  <r>
    <x v="15"/>
    <x v="21"/>
    <x v="1"/>
    <x v="1"/>
    <x v="6"/>
    <x v="6"/>
    <n v="69360"/>
  </r>
  <r>
    <x v="15"/>
    <x v="21"/>
    <x v="1"/>
    <x v="2"/>
    <x v="7"/>
    <x v="7"/>
    <n v="203776"/>
  </r>
  <r>
    <x v="15"/>
    <x v="21"/>
    <x v="1"/>
    <x v="2"/>
    <x v="8"/>
    <x v="19"/>
    <n v="12458"/>
  </r>
  <r>
    <x v="15"/>
    <x v="21"/>
    <x v="1"/>
    <x v="2"/>
    <x v="8"/>
    <x v="20"/>
    <n v="2379"/>
  </r>
  <r>
    <x v="15"/>
    <x v="21"/>
    <x v="1"/>
    <x v="2"/>
    <x v="8"/>
    <x v="21"/>
    <n v="130799"/>
  </r>
  <r>
    <x v="15"/>
    <x v="21"/>
    <x v="1"/>
    <x v="2"/>
    <x v="9"/>
    <x v="9"/>
    <n v="246526"/>
  </r>
  <r>
    <x v="15"/>
    <x v="22"/>
    <x v="0"/>
    <x v="0"/>
    <x v="0"/>
    <x v="0"/>
    <n v="11005"/>
  </r>
  <r>
    <x v="15"/>
    <x v="22"/>
    <x v="0"/>
    <x v="0"/>
    <x v="1"/>
    <x v="1"/>
    <n v="221799"/>
  </r>
  <r>
    <x v="15"/>
    <x v="22"/>
    <x v="0"/>
    <x v="0"/>
    <x v="2"/>
    <x v="2"/>
    <n v="0"/>
  </r>
  <r>
    <x v="15"/>
    <x v="22"/>
    <x v="0"/>
    <x v="0"/>
    <x v="3"/>
    <x v="10"/>
    <n v="-20858"/>
  </r>
  <r>
    <x v="15"/>
    <x v="22"/>
    <x v="0"/>
    <x v="0"/>
    <x v="3"/>
    <x v="11"/>
    <n v="7722"/>
  </r>
  <r>
    <x v="15"/>
    <x v="22"/>
    <x v="0"/>
    <x v="0"/>
    <x v="3"/>
    <x v="12"/>
    <n v="986"/>
  </r>
  <r>
    <x v="15"/>
    <x v="22"/>
    <x v="0"/>
    <x v="0"/>
    <x v="3"/>
    <x v="13"/>
    <n v="0"/>
  </r>
  <r>
    <x v="15"/>
    <x v="22"/>
    <x v="0"/>
    <x v="0"/>
    <x v="3"/>
    <x v="14"/>
    <n v="0"/>
  </r>
  <r>
    <x v="15"/>
    <x v="22"/>
    <x v="0"/>
    <x v="0"/>
    <x v="3"/>
    <x v="15"/>
    <n v="0"/>
  </r>
  <r>
    <x v="15"/>
    <x v="22"/>
    <x v="0"/>
    <x v="0"/>
    <x v="4"/>
    <x v="4"/>
    <n v="61399"/>
  </r>
  <r>
    <x v="15"/>
    <x v="22"/>
    <x v="0"/>
    <x v="0"/>
    <x v="5"/>
    <x v="16"/>
    <n v="0"/>
  </r>
  <r>
    <x v="15"/>
    <x v="22"/>
    <x v="0"/>
    <x v="0"/>
    <x v="5"/>
    <x v="17"/>
    <n v="0"/>
  </r>
  <r>
    <x v="15"/>
    <x v="22"/>
    <x v="0"/>
    <x v="0"/>
    <x v="5"/>
    <x v="18"/>
    <n v="0"/>
  </r>
  <r>
    <x v="15"/>
    <x v="22"/>
    <x v="0"/>
    <x v="1"/>
    <x v="6"/>
    <x v="6"/>
    <n v="19779"/>
  </r>
  <r>
    <x v="15"/>
    <x v="22"/>
    <x v="0"/>
    <x v="2"/>
    <x v="7"/>
    <x v="7"/>
    <n v="145795"/>
  </r>
  <r>
    <x v="15"/>
    <x v="22"/>
    <x v="0"/>
    <x v="2"/>
    <x v="8"/>
    <x v="19"/>
    <n v="11237"/>
  </r>
  <r>
    <x v="15"/>
    <x v="22"/>
    <x v="0"/>
    <x v="2"/>
    <x v="8"/>
    <x v="20"/>
    <n v="2634"/>
  </r>
  <r>
    <x v="15"/>
    <x v="22"/>
    <x v="0"/>
    <x v="2"/>
    <x v="8"/>
    <x v="21"/>
    <n v="129267"/>
  </r>
  <r>
    <x v="15"/>
    <x v="22"/>
    <x v="0"/>
    <x v="2"/>
    <x v="9"/>
    <x v="9"/>
    <n v="37199"/>
  </r>
  <r>
    <x v="15"/>
    <x v="22"/>
    <x v="1"/>
    <x v="0"/>
    <x v="0"/>
    <x v="0"/>
    <n v="20257"/>
  </r>
  <r>
    <x v="15"/>
    <x v="22"/>
    <x v="1"/>
    <x v="0"/>
    <x v="1"/>
    <x v="1"/>
    <n v="250571"/>
  </r>
  <r>
    <x v="15"/>
    <x v="22"/>
    <x v="1"/>
    <x v="0"/>
    <x v="2"/>
    <x v="2"/>
    <n v="0"/>
  </r>
  <r>
    <x v="15"/>
    <x v="22"/>
    <x v="1"/>
    <x v="0"/>
    <x v="3"/>
    <x v="10"/>
    <n v="-24820"/>
  </r>
  <r>
    <x v="15"/>
    <x v="22"/>
    <x v="1"/>
    <x v="0"/>
    <x v="3"/>
    <x v="11"/>
    <n v="0"/>
  </r>
  <r>
    <x v="15"/>
    <x v="22"/>
    <x v="1"/>
    <x v="0"/>
    <x v="3"/>
    <x v="12"/>
    <n v="986"/>
  </r>
  <r>
    <x v="15"/>
    <x v="22"/>
    <x v="1"/>
    <x v="0"/>
    <x v="3"/>
    <x v="13"/>
    <n v="0"/>
  </r>
  <r>
    <x v="15"/>
    <x v="22"/>
    <x v="1"/>
    <x v="0"/>
    <x v="3"/>
    <x v="14"/>
    <n v="0"/>
  </r>
  <r>
    <x v="15"/>
    <x v="22"/>
    <x v="1"/>
    <x v="0"/>
    <x v="3"/>
    <x v="15"/>
    <n v="0"/>
  </r>
  <r>
    <x v="15"/>
    <x v="22"/>
    <x v="1"/>
    <x v="0"/>
    <x v="4"/>
    <x v="4"/>
    <n v="68253"/>
  </r>
  <r>
    <x v="15"/>
    <x v="22"/>
    <x v="1"/>
    <x v="0"/>
    <x v="5"/>
    <x v="16"/>
    <n v="0"/>
  </r>
  <r>
    <x v="15"/>
    <x v="22"/>
    <x v="1"/>
    <x v="0"/>
    <x v="5"/>
    <x v="17"/>
    <n v="0"/>
  </r>
  <r>
    <x v="15"/>
    <x v="22"/>
    <x v="1"/>
    <x v="0"/>
    <x v="5"/>
    <x v="18"/>
    <n v="0"/>
  </r>
  <r>
    <x v="15"/>
    <x v="22"/>
    <x v="1"/>
    <x v="1"/>
    <x v="6"/>
    <x v="6"/>
    <n v="32406"/>
  </r>
  <r>
    <x v="15"/>
    <x v="22"/>
    <x v="1"/>
    <x v="2"/>
    <x v="7"/>
    <x v="7"/>
    <n v="145795"/>
  </r>
  <r>
    <x v="15"/>
    <x v="22"/>
    <x v="1"/>
    <x v="2"/>
    <x v="8"/>
    <x v="19"/>
    <n v="9793"/>
  </r>
  <r>
    <x v="15"/>
    <x v="22"/>
    <x v="1"/>
    <x v="2"/>
    <x v="8"/>
    <x v="20"/>
    <n v="2634"/>
  </r>
  <r>
    <x v="15"/>
    <x v="22"/>
    <x v="1"/>
    <x v="2"/>
    <x v="8"/>
    <x v="21"/>
    <n v="129267"/>
  </r>
  <r>
    <x v="15"/>
    <x v="22"/>
    <x v="1"/>
    <x v="2"/>
    <x v="9"/>
    <x v="9"/>
    <n v="107832"/>
  </r>
  <r>
    <x v="15"/>
    <x v="23"/>
    <x v="0"/>
    <x v="0"/>
    <x v="0"/>
    <x v="0"/>
    <n v="35047"/>
  </r>
  <r>
    <x v="15"/>
    <x v="23"/>
    <x v="0"/>
    <x v="0"/>
    <x v="1"/>
    <x v="1"/>
    <n v="564410"/>
  </r>
  <r>
    <x v="15"/>
    <x v="23"/>
    <x v="0"/>
    <x v="0"/>
    <x v="2"/>
    <x v="2"/>
    <n v="16586"/>
  </r>
  <r>
    <x v="15"/>
    <x v="23"/>
    <x v="0"/>
    <x v="0"/>
    <x v="3"/>
    <x v="10"/>
    <n v="-41517"/>
  </r>
  <r>
    <x v="15"/>
    <x v="23"/>
    <x v="0"/>
    <x v="0"/>
    <x v="3"/>
    <x v="11"/>
    <n v="0"/>
  </r>
  <r>
    <x v="15"/>
    <x v="23"/>
    <x v="0"/>
    <x v="0"/>
    <x v="3"/>
    <x v="12"/>
    <n v="7210"/>
  </r>
  <r>
    <x v="15"/>
    <x v="23"/>
    <x v="0"/>
    <x v="0"/>
    <x v="3"/>
    <x v="13"/>
    <n v="114"/>
  </r>
  <r>
    <x v="15"/>
    <x v="23"/>
    <x v="0"/>
    <x v="0"/>
    <x v="3"/>
    <x v="14"/>
    <n v="0"/>
  </r>
  <r>
    <x v="15"/>
    <x v="23"/>
    <x v="0"/>
    <x v="0"/>
    <x v="3"/>
    <x v="15"/>
    <n v="14436"/>
  </r>
  <r>
    <x v="15"/>
    <x v="23"/>
    <x v="0"/>
    <x v="0"/>
    <x v="4"/>
    <x v="4"/>
    <n v="652698"/>
  </r>
  <r>
    <x v="15"/>
    <x v="23"/>
    <x v="0"/>
    <x v="0"/>
    <x v="5"/>
    <x v="16"/>
    <n v="0"/>
  </r>
  <r>
    <x v="15"/>
    <x v="23"/>
    <x v="0"/>
    <x v="0"/>
    <x v="5"/>
    <x v="17"/>
    <n v="0"/>
  </r>
  <r>
    <x v="15"/>
    <x v="23"/>
    <x v="0"/>
    <x v="0"/>
    <x v="5"/>
    <x v="18"/>
    <n v="0"/>
  </r>
  <r>
    <x v="15"/>
    <x v="23"/>
    <x v="0"/>
    <x v="1"/>
    <x v="6"/>
    <x v="6"/>
    <n v="-15408"/>
  </r>
  <r>
    <x v="15"/>
    <x v="23"/>
    <x v="0"/>
    <x v="2"/>
    <x v="7"/>
    <x v="7"/>
    <n v="379692"/>
  </r>
  <r>
    <x v="15"/>
    <x v="23"/>
    <x v="0"/>
    <x v="2"/>
    <x v="8"/>
    <x v="19"/>
    <n v="38002"/>
  </r>
  <r>
    <x v="15"/>
    <x v="23"/>
    <x v="0"/>
    <x v="2"/>
    <x v="8"/>
    <x v="20"/>
    <n v="19031"/>
  </r>
  <r>
    <x v="15"/>
    <x v="23"/>
    <x v="0"/>
    <x v="2"/>
    <x v="8"/>
    <x v="21"/>
    <n v="518817"/>
  </r>
  <r>
    <x v="15"/>
    <x v="23"/>
    <x v="0"/>
    <x v="2"/>
    <x v="9"/>
    <x v="9"/>
    <n v="317548"/>
  </r>
  <r>
    <x v="15"/>
    <x v="23"/>
    <x v="1"/>
    <x v="0"/>
    <x v="0"/>
    <x v="0"/>
    <n v="62505"/>
  </r>
  <r>
    <x v="15"/>
    <x v="23"/>
    <x v="1"/>
    <x v="0"/>
    <x v="1"/>
    <x v="1"/>
    <n v="643233"/>
  </r>
  <r>
    <x v="15"/>
    <x v="23"/>
    <x v="1"/>
    <x v="0"/>
    <x v="2"/>
    <x v="2"/>
    <n v="16586"/>
  </r>
  <r>
    <x v="15"/>
    <x v="23"/>
    <x v="1"/>
    <x v="0"/>
    <x v="3"/>
    <x v="10"/>
    <n v="-66573"/>
  </r>
  <r>
    <x v="15"/>
    <x v="23"/>
    <x v="1"/>
    <x v="0"/>
    <x v="3"/>
    <x v="11"/>
    <n v="0"/>
  </r>
  <r>
    <x v="15"/>
    <x v="23"/>
    <x v="1"/>
    <x v="0"/>
    <x v="3"/>
    <x v="12"/>
    <n v="7210"/>
  </r>
  <r>
    <x v="15"/>
    <x v="23"/>
    <x v="1"/>
    <x v="0"/>
    <x v="3"/>
    <x v="13"/>
    <n v="1361"/>
  </r>
  <r>
    <x v="15"/>
    <x v="23"/>
    <x v="1"/>
    <x v="0"/>
    <x v="3"/>
    <x v="14"/>
    <n v="0"/>
  </r>
  <r>
    <x v="15"/>
    <x v="23"/>
    <x v="1"/>
    <x v="0"/>
    <x v="3"/>
    <x v="15"/>
    <n v="14436"/>
  </r>
  <r>
    <x v="15"/>
    <x v="23"/>
    <x v="1"/>
    <x v="0"/>
    <x v="4"/>
    <x v="4"/>
    <n v="678078"/>
  </r>
  <r>
    <x v="15"/>
    <x v="23"/>
    <x v="1"/>
    <x v="0"/>
    <x v="5"/>
    <x v="16"/>
    <n v="0"/>
  </r>
  <r>
    <x v="15"/>
    <x v="23"/>
    <x v="1"/>
    <x v="0"/>
    <x v="5"/>
    <x v="17"/>
    <n v="0"/>
  </r>
  <r>
    <x v="15"/>
    <x v="23"/>
    <x v="1"/>
    <x v="0"/>
    <x v="5"/>
    <x v="18"/>
    <n v="0"/>
  </r>
  <r>
    <x v="15"/>
    <x v="23"/>
    <x v="1"/>
    <x v="1"/>
    <x v="6"/>
    <x v="6"/>
    <n v="35723"/>
  </r>
  <r>
    <x v="15"/>
    <x v="23"/>
    <x v="1"/>
    <x v="2"/>
    <x v="7"/>
    <x v="7"/>
    <n v="379692"/>
  </r>
  <r>
    <x v="15"/>
    <x v="23"/>
    <x v="1"/>
    <x v="2"/>
    <x v="8"/>
    <x v="19"/>
    <n v="32513"/>
  </r>
  <r>
    <x v="15"/>
    <x v="23"/>
    <x v="1"/>
    <x v="2"/>
    <x v="8"/>
    <x v="20"/>
    <n v="19031"/>
  </r>
  <r>
    <x v="15"/>
    <x v="23"/>
    <x v="1"/>
    <x v="2"/>
    <x v="8"/>
    <x v="21"/>
    <n v="518817"/>
  </r>
  <r>
    <x v="15"/>
    <x v="23"/>
    <x v="1"/>
    <x v="2"/>
    <x v="9"/>
    <x v="9"/>
    <n v="529638"/>
  </r>
  <r>
    <x v="15"/>
    <x v="24"/>
    <x v="0"/>
    <x v="0"/>
    <x v="0"/>
    <x v="0"/>
    <n v="10049"/>
  </r>
  <r>
    <x v="15"/>
    <x v="24"/>
    <x v="0"/>
    <x v="0"/>
    <x v="1"/>
    <x v="1"/>
    <n v="126848"/>
  </r>
  <r>
    <x v="15"/>
    <x v="24"/>
    <x v="0"/>
    <x v="0"/>
    <x v="2"/>
    <x v="2"/>
    <n v="0"/>
  </r>
  <r>
    <x v="15"/>
    <x v="24"/>
    <x v="0"/>
    <x v="0"/>
    <x v="3"/>
    <x v="10"/>
    <n v="-4145"/>
  </r>
  <r>
    <x v="15"/>
    <x v="24"/>
    <x v="0"/>
    <x v="0"/>
    <x v="3"/>
    <x v="11"/>
    <n v="0"/>
  </r>
  <r>
    <x v="15"/>
    <x v="24"/>
    <x v="0"/>
    <x v="0"/>
    <x v="3"/>
    <x v="12"/>
    <n v="0"/>
  </r>
  <r>
    <x v="15"/>
    <x v="24"/>
    <x v="0"/>
    <x v="0"/>
    <x v="3"/>
    <x v="13"/>
    <n v="4809"/>
  </r>
  <r>
    <x v="15"/>
    <x v="24"/>
    <x v="0"/>
    <x v="0"/>
    <x v="3"/>
    <x v="14"/>
    <n v="0"/>
  </r>
  <r>
    <x v="15"/>
    <x v="24"/>
    <x v="0"/>
    <x v="0"/>
    <x v="3"/>
    <x v="15"/>
    <n v="0"/>
  </r>
  <r>
    <x v="15"/>
    <x v="24"/>
    <x v="0"/>
    <x v="0"/>
    <x v="4"/>
    <x v="4"/>
    <n v="113693"/>
  </r>
  <r>
    <x v="15"/>
    <x v="24"/>
    <x v="0"/>
    <x v="0"/>
    <x v="5"/>
    <x v="16"/>
    <n v="0"/>
  </r>
  <r>
    <x v="15"/>
    <x v="24"/>
    <x v="0"/>
    <x v="0"/>
    <x v="5"/>
    <x v="17"/>
    <n v="0"/>
  </r>
  <r>
    <x v="15"/>
    <x v="24"/>
    <x v="0"/>
    <x v="0"/>
    <x v="5"/>
    <x v="18"/>
    <n v="0"/>
  </r>
  <r>
    <x v="15"/>
    <x v="24"/>
    <x v="0"/>
    <x v="1"/>
    <x v="6"/>
    <x v="6"/>
    <n v="29843"/>
  </r>
  <r>
    <x v="15"/>
    <x v="24"/>
    <x v="0"/>
    <x v="2"/>
    <x v="7"/>
    <x v="7"/>
    <n v="147318"/>
  </r>
  <r>
    <x v="15"/>
    <x v="24"/>
    <x v="0"/>
    <x v="2"/>
    <x v="8"/>
    <x v="19"/>
    <n v="11411"/>
  </r>
  <r>
    <x v="15"/>
    <x v="24"/>
    <x v="0"/>
    <x v="2"/>
    <x v="8"/>
    <x v="20"/>
    <n v="2119"/>
  </r>
  <r>
    <x v="15"/>
    <x v="24"/>
    <x v="0"/>
    <x v="2"/>
    <x v="8"/>
    <x v="21"/>
    <n v="89459"/>
  </r>
  <r>
    <x v="15"/>
    <x v="24"/>
    <x v="0"/>
    <x v="2"/>
    <x v="9"/>
    <x v="9"/>
    <n v="29462"/>
  </r>
  <r>
    <x v="15"/>
    <x v="24"/>
    <x v="1"/>
    <x v="0"/>
    <x v="0"/>
    <x v="0"/>
    <n v="17299"/>
  </r>
  <r>
    <x v="15"/>
    <x v="24"/>
    <x v="1"/>
    <x v="0"/>
    <x v="1"/>
    <x v="1"/>
    <n v="130520"/>
  </r>
  <r>
    <x v="15"/>
    <x v="24"/>
    <x v="1"/>
    <x v="0"/>
    <x v="2"/>
    <x v="2"/>
    <n v="0"/>
  </r>
  <r>
    <x v="15"/>
    <x v="24"/>
    <x v="1"/>
    <x v="0"/>
    <x v="3"/>
    <x v="10"/>
    <n v="-5329"/>
  </r>
  <r>
    <x v="15"/>
    <x v="24"/>
    <x v="1"/>
    <x v="0"/>
    <x v="3"/>
    <x v="11"/>
    <n v="0"/>
  </r>
  <r>
    <x v="15"/>
    <x v="24"/>
    <x v="1"/>
    <x v="0"/>
    <x v="3"/>
    <x v="12"/>
    <n v="0"/>
  </r>
  <r>
    <x v="15"/>
    <x v="24"/>
    <x v="1"/>
    <x v="0"/>
    <x v="3"/>
    <x v="13"/>
    <n v="4969"/>
  </r>
  <r>
    <x v="15"/>
    <x v="24"/>
    <x v="1"/>
    <x v="0"/>
    <x v="3"/>
    <x v="14"/>
    <n v="0"/>
  </r>
  <r>
    <x v="15"/>
    <x v="24"/>
    <x v="1"/>
    <x v="0"/>
    <x v="3"/>
    <x v="15"/>
    <n v="0"/>
  </r>
  <r>
    <x v="15"/>
    <x v="24"/>
    <x v="1"/>
    <x v="0"/>
    <x v="4"/>
    <x v="4"/>
    <n v="118959"/>
  </r>
  <r>
    <x v="15"/>
    <x v="24"/>
    <x v="1"/>
    <x v="0"/>
    <x v="5"/>
    <x v="16"/>
    <n v="0"/>
  </r>
  <r>
    <x v="15"/>
    <x v="24"/>
    <x v="1"/>
    <x v="0"/>
    <x v="5"/>
    <x v="17"/>
    <n v="0"/>
  </r>
  <r>
    <x v="15"/>
    <x v="24"/>
    <x v="1"/>
    <x v="0"/>
    <x v="5"/>
    <x v="18"/>
    <n v="0"/>
  </r>
  <r>
    <x v="15"/>
    <x v="24"/>
    <x v="1"/>
    <x v="1"/>
    <x v="6"/>
    <x v="6"/>
    <n v="33478"/>
  </r>
  <r>
    <x v="15"/>
    <x v="24"/>
    <x v="1"/>
    <x v="2"/>
    <x v="7"/>
    <x v="7"/>
    <n v="147318"/>
  </r>
  <r>
    <x v="15"/>
    <x v="24"/>
    <x v="1"/>
    <x v="2"/>
    <x v="8"/>
    <x v="19"/>
    <n v="10103"/>
  </r>
  <r>
    <x v="15"/>
    <x v="24"/>
    <x v="1"/>
    <x v="2"/>
    <x v="8"/>
    <x v="20"/>
    <n v="2119"/>
  </r>
  <r>
    <x v="15"/>
    <x v="24"/>
    <x v="1"/>
    <x v="2"/>
    <x v="8"/>
    <x v="21"/>
    <n v="89459"/>
  </r>
  <r>
    <x v="15"/>
    <x v="24"/>
    <x v="1"/>
    <x v="2"/>
    <x v="9"/>
    <x v="9"/>
    <n v="51617"/>
  </r>
  <r>
    <x v="15"/>
    <x v="25"/>
    <x v="0"/>
    <x v="0"/>
    <x v="0"/>
    <x v="0"/>
    <n v="645"/>
  </r>
  <r>
    <x v="15"/>
    <x v="25"/>
    <x v="0"/>
    <x v="0"/>
    <x v="1"/>
    <x v="1"/>
    <n v="27572"/>
  </r>
  <r>
    <x v="15"/>
    <x v="25"/>
    <x v="0"/>
    <x v="0"/>
    <x v="2"/>
    <x v="2"/>
    <n v="0"/>
  </r>
  <r>
    <x v="15"/>
    <x v="25"/>
    <x v="0"/>
    <x v="0"/>
    <x v="3"/>
    <x v="10"/>
    <n v="-485"/>
  </r>
  <r>
    <x v="15"/>
    <x v="25"/>
    <x v="0"/>
    <x v="0"/>
    <x v="3"/>
    <x v="11"/>
    <n v="1199"/>
  </r>
  <r>
    <x v="15"/>
    <x v="25"/>
    <x v="0"/>
    <x v="0"/>
    <x v="3"/>
    <x v="12"/>
    <n v="0"/>
  </r>
  <r>
    <x v="15"/>
    <x v="25"/>
    <x v="0"/>
    <x v="0"/>
    <x v="3"/>
    <x v="13"/>
    <n v="451"/>
  </r>
  <r>
    <x v="15"/>
    <x v="25"/>
    <x v="0"/>
    <x v="0"/>
    <x v="3"/>
    <x v="14"/>
    <n v="0"/>
  </r>
  <r>
    <x v="15"/>
    <x v="25"/>
    <x v="0"/>
    <x v="0"/>
    <x v="3"/>
    <x v="15"/>
    <n v="0"/>
  </r>
  <r>
    <x v="15"/>
    <x v="25"/>
    <x v="0"/>
    <x v="0"/>
    <x v="4"/>
    <x v="4"/>
    <n v="28796"/>
  </r>
  <r>
    <x v="15"/>
    <x v="25"/>
    <x v="0"/>
    <x v="0"/>
    <x v="5"/>
    <x v="16"/>
    <n v="0"/>
  </r>
  <r>
    <x v="15"/>
    <x v="25"/>
    <x v="0"/>
    <x v="0"/>
    <x v="5"/>
    <x v="17"/>
    <n v="0"/>
  </r>
  <r>
    <x v="15"/>
    <x v="25"/>
    <x v="0"/>
    <x v="0"/>
    <x v="5"/>
    <x v="18"/>
    <n v="0"/>
  </r>
  <r>
    <x v="15"/>
    <x v="25"/>
    <x v="0"/>
    <x v="1"/>
    <x v="6"/>
    <x v="6"/>
    <n v="-10531"/>
  </r>
  <r>
    <x v="15"/>
    <x v="25"/>
    <x v="0"/>
    <x v="2"/>
    <x v="7"/>
    <x v="7"/>
    <n v="7886"/>
  </r>
  <r>
    <x v="15"/>
    <x v="25"/>
    <x v="0"/>
    <x v="2"/>
    <x v="8"/>
    <x v="19"/>
    <n v="3836"/>
  </r>
  <r>
    <x v="15"/>
    <x v="25"/>
    <x v="0"/>
    <x v="2"/>
    <x v="8"/>
    <x v="20"/>
    <n v="0"/>
  </r>
  <r>
    <x v="15"/>
    <x v="25"/>
    <x v="0"/>
    <x v="2"/>
    <x v="8"/>
    <x v="21"/>
    <n v="26019"/>
  </r>
  <r>
    <x v="15"/>
    <x v="25"/>
    <x v="0"/>
    <x v="2"/>
    <x v="9"/>
    <x v="9"/>
    <n v="7576"/>
  </r>
  <r>
    <x v="15"/>
    <x v="25"/>
    <x v="1"/>
    <x v="0"/>
    <x v="0"/>
    <x v="0"/>
    <n v="1646"/>
  </r>
  <r>
    <x v="15"/>
    <x v="25"/>
    <x v="1"/>
    <x v="0"/>
    <x v="1"/>
    <x v="1"/>
    <n v="28757"/>
  </r>
  <r>
    <x v="15"/>
    <x v="25"/>
    <x v="1"/>
    <x v="0"/>
    <x v="2"/>
    <x v="2"/>
    <n v="0"/>
  </r>
  <r>
    <x v="15"/>
    <x v="25"/>
    <x v="1"/>
    <x v="0"/>
    <x v="3"/>
    <x v="10"/>
    <n v="-485"/>
  </r>
  <r>
    <x v="15"/>
    <x v="25"/>
    <x v="1"/>
    <x v="0"/>
    <x v="3"/>
    <x v="11"/>
    <n v="0"/>
  </r>
  <r>
    <x v="15"/>
    <x v="25"/>
    <x v="1"/>
    <x v="0"/>
    <x v="3"/>
    <x v="12"/>
    <n v="0"/>
  </r>
  <r>
    <x v="15"/>
    <x v="25"/>
    <x v="1"/>
    <x v="0"/>
    <x v="3"/>
    <x v="13"/>
    <n v="536"/>
  </r>
  <r>
    <x v="15"/>
    <x v="25"/>
    <x v="1"/>
    <x v="0"/>
    <x v="3"/>
    <x v="14"/>
    <n v="0"/>
  </r>
  <r>
    <x v="15"/>
    <x v="25"/>
    <x v="1"/>
    <x v="0"/>
    <x v="3"/>
    <x v="15"/>
    <n v="0"/>
  </r>
  <r>
    <x v="15"/>
    <x v="25"/>
    <x v="1"/>
    <x v="0"/>
    <x v="4"/>
    <x v="4"/>
    <n v="29170"/>
  </r>
  <r>
    <x v="15"/>
    <x v="25"/>
    <x v="1"/>
    <x v="0"/>
    <x v="5"/>
    <x v="16"/>
    <n v="0"/>
  </r>
  <r>
    <x v="15"/>
    <x v="25"/>
    <x v="1"/>
    <x v="0"/>
    <x v="5"/>
    <x v="17"/>
    <n v="0"/>
  </r>
  <r>
    <x v="15"/>
    <x v="25"/>
    <x v="1"/>
    <x v="0"/>
    <x v="5"/>
    <x v="18"/>
    <n v="0"/>
  </r>
  <r>
    <x v="15"/>
    <x v="25"/>
    <x v="1"/>
    <x v="1"/>
    <x v="6"/>
    <x v="6"/>
    <n v="-10462"/>
  </r>
  <r>
    <x v="15"/>
    <x v="25"/>
    <x v="1"/>
    <x v="2"/>
    <x v="7"/>
    <x v="7"/>
    <n v="7886"/>
  </r>
  <r>
    <x v="15"/>
    <x v="25"/>
    <x v="1"/>
    <x v="2"/>
    <x v="8"/>
    <x v="19"/>
    <n v="3836"/>
  </r>
  <r>
    <x v="15"/>
    <x v="25"/>
    <x v="1"/>
    <x v="2"/>
    <x v="8"/>
    <x v="20"/>
    <n v="0"/>
  </r>
  <r>
    <x v="15"/>
    <x v="25"/>
    <x v="1"/>
    <x v="2"/>
    <x v="8"/>
    <x v="21"/>
    <n v="26019"/>
  </r>
  <r>
    <x v="15"/>
    <x v="25"/>
    <x v="1"/>
    <x v="2"/>
    <x v="9"/>
    <x v="9"/>
    <n v="11319"/>
  </r>
  <r>
    <x v="15"/>
    <x v="26"/>
    <x v="0"/>
    <x v="0"/>
    <x v="0"/>
    <x v="0"/>
    <n v="5108"/>
  </r>
  <r>
    <x v="15"/>
    <x v="26"/>
    <x v="0"/>
    <x v="0"/>
    <x v="1"/>
    <x v="1"/>
    <n v="43755"/>
  </r>
  <r>
    <x v="15"/>
    <x v="26"/>
    <x v="0"/>
    <x v="0"/>
    <x v="2"/>
    <x v="2"/>
    <n v="0"/>
  </r>
  <r>
    <x v="15"/>
    <x v="26"/>
    <x v="0"/>
    <x v="0"/>
    <x v="3"/>
    <x v="10"/>
    <n v="-437"/>
  </r>
  <r>
    <x v="15"/>
    <x v="26"/>
    <x v="0"/>
    <x v="0"/>
    <x v="3"/>
    <x v="11"/>
    <n v="941"/>
  </r>
  <r>
    <x v="15"/>
    <x v="26"/>
    <x v="0"/>
    <x v="0"/>
    <x v="3"/>
    <x v="12"/>
    <n v="275"/>
  </r>
  <r>
    <x v="15"/>
    <x v="26"/>
    <x v="0"/>
    <x v="0"/>
    <x v="3"/>
    <x v="13"/>
    <n v="628"/>
  </r>
  <r>
    <x v="15"/>
    <x v="26"/>
    <x v="0"/>
    <x v="0"/>
    <x v="3"/>
    <x v="14"/>
    <n v="0"/>
  </r>
  <r>
    <x v="15"/>
    <x v="26"/>
    <x v="0"/>
    <x v="0"/>
    <x v="3"/>
    <x v="15"/>
    <n v="0"/>
  </r>
  <r>
    <x v="15"/>
    <x v="26"/>
    <x v="0"/>
    <x v="0"/>
    <x v="4"/>
    <x v="4"/>
    <n v="73740"/>
  </r>
  <r>
    <x v="15"/>
    <x v="26"/>
    <x v="0"/>
    <x v="0"/>
    <x v="5"/>
    <x v="16"/>
    <n v="0"/>
  </r>
  <r>
    <x v="15"/>
    <x v="26"/>
    <x v="0"/>
    <x v="0"/>
    <x v="5"/>
    <x v="17"/>
    <n v="0"/>
  </r>
  <r>
    <x v="15"/>
    <x v="26"/>
    <x v="0"/>
    <x v="0"/>
    <x v="5"/>
    <x v="18"/>
    <n v="0"/>
  </r>
  <r>
    <x v="15"/>
    <x v="26"/>
    <x v="0"/>
    <x v="1"/>
    <x v="6"/>
    <x v="6"/>
    <n v="-3002"/>
  </r>
  <r>
    <x v="15"/>
    <x v="26"/>
    <x v="0"/>
    <x v="2"/>
    <x v="7"/>
    <x v="7"/>
    <n v="37833"/>
  </r>
  <r>
    <x v="15"/>
    <x v="26"/>
    <x v="0"/>
    <x v="2"/>
    <x v="8"/>
    <x v="19"/>
    <n v="3830"/>
  </r>
  <r>
    <x v="15"/>
    <x v="26"/>
    <x v="0"/>
    <x v="2"/>
    <x v="8"/>
    <x v="20"/>
    <n v="576"/>
  </r>
  <r>
    <x v="15"/>
    <x v="26"/>
    <x v="0"/>
    <x v="2"/>
    <x v="8"/>
    <x v="21"/>
    <n v="52884"/>
  </r>
  <r>
    <x v="15"/>
    <x v="26"/>
    <x v="0"/>
    <x v="2"/>
    <x v="9"/>
    <x v="9"/>
    <n v="23071"/>
  </r>
  <r>
    <x v="15"/>
    <x v="26"/>
    <x v="1"/>
    <x v="0"/>
    <x v="0"/>
    <x v="0"/>
    <n v="7972"/>
  </r>
  <r>
    <x v="15"/>
    <x v="26"/>
    <x v="1"/>
    <x v="0"/>
    <x v="1"/>
    <x v="1"/>
    <n v="51035"/>
  </r>
  <r>
    <x v="15"/>
    <x v="26"/>
    <x v="1"/>
    <x v="0"/>
    <x v="2"/>
    <x v="2"/>
    <n v="0"/>
  </r>
  <r>
    <x v="15"/>
    <x v="26"/>
    <x v="1"/>
    <x v="0"/>
    <x v="3"/>
    <x v="10"/>
    <n v="-437"/>
  </r>
  <r>
    <x v="15"/>
    <x v="26"/>
    <x v="1"/>
    <x v="0"/>
    <x v="3"/>
    <x v="11"/>
    <n v="0"/>
  </r>
  <r>
    <x v="15"/>
    <x v="26"/>
    <x v="1"/>
    <x v="0"/>
    <x v="3"/>
    <x v="12"/>
    <n v="275"/>
  </r>
  <r>
    <x v="15"/>
    <x v="26"/>
    <x v="1"/>
    <x v="0"/>
    <x v="3"/>
    <x v="13"/>
    <n v="678"/>
  </r>
  <r>
    <x v="15"/>
    <x v="26"/>
    <x v="1"/>
    <x v="0"/>
    <x v="3"/>
    <x v="14"/>
    <n v="0"/>
  </r>
  <r>
    <x v="15"/>
    <x v="26"/>
    <x v="1"/>
    <x v="0"/>
    <x v="3"/>
    <x v="15"/>
    <n v="0"/>
  </r>
  <r>
    <x v="15"/>
    <x v="26"/>
    <x v="1"/>
    <x v="0"/>
    <x v="4"/>
    <x v="4"/>
    <n v="75763"/>
  </r>
  <r>
    <x v="15"/>
    <x v="26"/>
    <x v="1"/>
    <x v="0"/>
    <x v="5"/>
    <x v="16"/>
    <n v="0"/>
  </r>
  <r>
    <x v="15"/>
    <x v="26"/>
    <x v="1"/>
    <x v="0"/>
    <x v="5"/>
    <x v="17"/>
    <n v="0"/>
  </r>
  <r>
    <x v="15"/>
    <x v="26"/>
    <x v="1"/>
    <x v="0"/>
    <x v="5"/>
    <x v="18"/>
    <n v="-2334"/>
  </r>
  <r>
    <x v="15"/>
    <x v="26"/>
    <x v="1"/>
    <x v="1"/>
    <x v="6"/>
    <x v="6"/>
    <n v="346"/>
  </r>
  <r>
    <x v="15"/>
    <x v="26"/>
    <x v="1"/>
    <x v="2"/>
    <x v="7"/>
    <x v="7"/>
    <n v="37833"/>
  </r>
  <r>
    <x v="15"/>
    <x v="26"/>
    <x v="1"/>
    <x v="2"/>
    <x v="8"/>
    <x v="19"/>
    <n v="3184"/>
  </r>
  <r>
    <x v="15"/>
    <x v="26"/>
    <x v="1"/>
    <x v="2"/>
    <x v="8"/>
    <x v="20"/>
    <n v="576"/>
  </r>
  <r>
    <x v="15"/>
    <x v="26"/>
    <x v="1"/>
    <x v="2"/>
    <x v="8"/>
    <x v="21"/>
    <n v="52884"/>
  </r>
  <r>
    <x v="15"/>
    <x v="26"/>
    <x v="1"/>
    <x v="2"/>
    <x v="9"/>
    <x v="9"/>
    <n v="42457"/>
  </r>
  <r>
    <x v="15"/>
    <x v="27"/>
    <x v="0"/>
    <x v="0"/>
    <x v="0"/>
    <x v="0"/>
    <n v="15482"/>
  </r>
  <r>
    <x v="15"/>
    <x v="27"/>
    <x v="0"/>
    <x v="0"/>
    <x v="1"/>
    <x v="1"/>
    <n v="215495"/>
  </r>
  <r>
    <x v="15"/>
    <x v="27"/>
    <x v="0"/>
    <x v="0"/>
    <x v="2"/>
    <x v="2"/>
    <n v="2605"/>
  </r>
  <r>
    <x v="15"/>
    <x v="27"/>
    <x v="0"/>
    <x v="0"/>
    <x v="3"/>
    <x v="10"/>
    <n v="-30866"/>
  </r>
  <r>
    <x v="15"/>
    <x v="27"/>
    <x v="0"/>
    <x v="0"/>
    <x v="3"/>
    <x v="11"/>
    <n v="0"/>
  </r>
  <r>
    <x v="15"/>
    <x v="27"/>
    <x v="0"/>
    <x v="0"/>
    <x v="3"/>
    <x v="12"/>
    <n v="2003"/>
  </r>
  <r>
    <x v="15"/>
    <x v="27"/>
    <x v="0"/>
    <x v="0"/>
    <x v="3"/>
    <x v="13"/>
    <n v="2190"/>
  </r>
  <r>
    <x v="15"/>
    <x v="27"/>
    <x v="0"/>
    <x v="0"/>
    <x v="3"/>
    <x v="14"/>
    <n v="0"/>
  </r>
  <r>
    <x v="15"/>
    <x v="27"/>
    <x v="0"/>
    <x v="0"/>
    <x v="3"/>
    <x v="15"/>
    <n v="0"/>
  </r>
  <r>
    <x v="15"/>
    <x v="27"/>
    <x v="0"/>
    <x v="0"/>
    <x v="4"/>
    <x v="4"/>
    <n v="340114"/>
  </r>
  <r>
    <x v="15"/>
    <x v="27"/>
    <x v="0"/>
    <x v="0"/>
    <x v="5"/>
    <x v="16"/>
    <n v="0"/>
  </r>
  <r>
    <x v="15"/>
    <x v="27"/>
    <x v="0"/>
    <x v="0"/>
    <x v="5"/>
    <x v="17"/>
    <n v="0"/>
  </r>
  <r>
    <x v="15"/>
    <x v="27"/>
    <x v="0"/>
    <x v="0"/>
    <x v="5"/>
    <x v="18"/>
    <n v="0"/>
  </r>
  <r>
    <x v="15"/>
    <x v="27"/>
    <x v="0"/>
    <x v="1"/>
    <x v="6"/>
    <x v="6"/>
    <n v="3865"/>
  </r>
  <r>
    <x v="15"/>
    <x v="27"/>
    <x v="0"/>
    <x v="2"/>
    <x v="7"/>
    <x v="7"/>
    <n v="241173"/>
  </r>
  <r>
    <x v="15"/>
    <x v="27"/>
    <x v="0"/>
    <x v="2"/>
    <x v="8"/>
    <x v="19"/>
    <n v="24430"/>
  </r>
  <r>
    <x v="15"/>
    <x v="27"/>
    <x v="0"/>
    <x v="2"/>
    <x v="8"/>
    <x v="20"/>
    <n v="6009"/>
  </r>
  <r>
    <x v="15"/>
    <x v="27"/>
    <x v="0"/>
    <x v="2"/>
    <x v="8"/>
    <x v="21"/>
    <n v="225847"/>
  </r>
  <r>
    <x v="15"/>
    <x v="27"/>
    <x v="0"/>
    <x v="2"/>
    <x v="9"/>
    <x v="9"/>
    <n v="106775"/>
  </r>
  <r>
    <x v="15"/>
    <x v="27"/>
    <x v="1"/>
    <x v="0"/>
    <x v="0"/>
    <x v="0"/>
    <n v="21970"/>
  </r>
  <r>
    <x v="15"/>
    <x v="27"/>
    <x v="1"/>
    <x v="0"/>
    <x v="1"/>
    <x v="1"/>
    <n v="255157"/>
  </r>
  <r>
    <x v="15"/>
    <x v="27"/>
    <x v="1"/>
    <x v="0"/>
    <x v="2"/>
    <x v="2"/>
    <n v="2605"/>
  </r>
  <r>
    <x v="15"/>
    <x v="27"/>
    <x v="1"/>
    <x v="0"/>
    <x v="3"/>
    <x v="10"/>
    <n v="-36868"/>
  </r>
  <r>
    <x v="15"/>
    <x v="27"/>
    <x v="1"/>
    <x v="0"/>
    <x v="3"/>
    <x v="11"/>
    <n v="0"/>
  </r>
  <r>
    <x v="15"/>
    <x v="27"/>
    <x v="1"/>
    <x v="0"/>
    <x v="3"/>
    <x v="12"/>
    <n v="2003"/>
  </r>
  <r>
    <x v="15"/>
    <x v="27"/>
    <x v="1"/>
    <x v="0"/>
    <x v="3"/>
    <x v="13"/>
    <n v="2270"/>
  </r>
  <r>
    <x v="15"/>
    <x v="27"/>
    <x v="1"/>
    <x v="0"/>
    <x v="3"/>
    <x v="14"/>
    <n v="0"/>
  </r>
  <r>
    <x v="15"/>
    <x v="27"/>
    <x v="1"/>
    <x v="0"/>
    <x v="3"/>
    <x v="15"/>
    <n v="0"/>
  </r>
  <r>
    <x v="15"/>
    <x v="27"/>
    <x v="1"/>
    <x v="0"/>
    <x v="4"/>
    <x v="4"/>
    <n v="361145"/>
  </r>
  <r>
    <x v="15"/>
    <x v="27"/>
    <x v="1"/>
    <x v="0"/>
    <x v="5"/>
    <x v="16"/>
    <n v="-525"/>
  </r>
  <r>
    <x v="15"/>
    <x v="27"/>
    <x v="1"/>
    <x v="0"/>
    <x v="5"/>
    <x v="17"/>
    <n v="0"/>
  </r>
  <r>
    <x v="15"/>
    <x v="27"/>
    <x v="1"/>
    <x v="0"/>
    <x v="5"/>
    <x v="18"/>
    <n v="0"/>
  </r>
  <r>
    <x v="15"/>
    <x v="27"/>
    <x v="1"/>
    <x v="1"/>
    <x v="6"/>
    <x v="6"/>
    <n v="995"/>
  </r>
  <r>
    <x v="15"/>
    <x v="27"/>
    <x v="1"/>
    <x v="2"/>
    <x v="7"/>
    <x v="7"/>
    <n v="241173"/>
  </r>
  <r>
    <x v="15"/>
    <x v="27"/>
    <x v="1"/>
    <x v="2"/>
    <x v="8"/>
    <x v="19"/>
    <n v="23484"/>
  </r>
  <r>
    <x v="15"/>
    <x v="27"/>
    <x v="1"/>
    <x v="2"/>
    <x v="8"/>
    <x v="20"/>
    <n v="6009"/>
  </r>
  <r>
    <x v="15"/>
    <x v="27"/>
    <x v="1"/>
    <x v="2"/>
    <x v="8"/>
    <x v="21"/>
    <n v="225847"/>
  </r>
  <r>
    <x v="15"/>
    <x v="27"/>
    <x v="1"/>
    <x v="2"/>
    <x v="9"/>
    <x v="9"/>
    <n v="178479"/>
  </r>
  <r>
    <x v="15"/>
    <x v="28"/>
    <x v="0"/>
    <x v="0"/>
    <x v="0"/>
    <x v="0"/>
    <n v="28324"/>
  </r>
  <r>
    <x v="15"/>
    <x v="28"/>
    <x v="0"/>
    <x v="0"/>
    <x v="1"/>
    <x v="1"/>
    <n v="480251"/>
  </r>
  <r>
    <x v="15"/>
    <x v="28"/>
    <x v="0"/>
    <x v="0"/>
    <x v="2"/>
    <x v="2"/>
    <n v="3992"/>
  </r>
  <r>
    <x v="15"/>
    <x v="28"/>
    <x v="0"/>
    <x v="0"/>
    <x v="3"/>
    <x v="10"/>
    <n v="-7240"/>
  </r>
  <r>
    <x v="15"/>
    <x v="28"/>
    <x v="0"/>
    <x v="0"/>
    <x v="3"/>
    <x v="11"/>
    <n v="10718"/>
  </r>
  <r>
    <x v="15"/>
    <x v="28"/>
    <x v="0"/>
    <x v="0"/>
    <x v="3"/>
    <x v="12"/>
    <n v="3024"/>
  </r>
  <r>
    <x v="15"/>
    <x v="28"/>
    <x v="0"/>
    <x v="0"/>
    <x v="3"/>
    <x v="13"/>
    <n v="6614"/>
  </r>
  <r>
    <x v="15"/>
    <x v="28"/>
    <x v="0"/>
    <x v="0"/>
    <x v="3"/>
    <x v="14"/>
    <n v="0"/>
  </r>
  <r>
    <x v="15"/>
    <x v="28"/>
    <x v="0"/>
    <x v="0"/>
    <x v="3"/>
    <x v="15"/>
    <n v="0"/>
  </r>
  <r>
    <x v="15"/>
    <x v="28"/>
    <x v="0"/>
    <x v="0"/>
    <x v="4"/>
    <x v="4"/>
    <n v="638601"/>
  </r>
  <r>
    <x v="15"/>
    <x v="28"/>
    <x v="0"/>
    <x v="0"/>
    <x v="5"/>
    <x v="16"/>
    <n v="0"/>
  </r>
  <r>
    <x v="15"/>
    <x v="28"/>
    <x v="0"/>
    <x v="0"/>
    <x v="5"/>
    <x v="17"/>
    <n v="-11605"/>
  </r>
  <r>
    <x v="15"/>
    <x v="28"/>
    <x v="0"/>
    <x v="0"/>
    <x v="5"/>
    <x v="18"/>
    <n v="0"/>
  </r>
  <r>
    <x v="15"/>
    <x v="28"/>
    <x v="0"/>
    <x v="1"/>
    <x v="6"/>
    <x v="6"/>
    <n v="217096"/>
  </r>
  <r>
    <x v="15"/>
    <x v="28"/>
    <x v="0"/>
    <x v="2"/>
    <x v="7"/>
    <x v="7"/>
    <n v="512360"/>
  </r>
  <r>
    <x v="15"/>
    <x v="28"/>
    <x v="0"/>
    <x v="2"/>
    <x v="8"/>
    <x v="19"/>
    <n v="77901"/>
  </r>
  <r>
    <x v="15"/>
    <x v="28"/>
    <x v="0"/>
    <x v="2"/>
    <x v="8"/>
    <x v="20"/>
    <n v="3201"/>
  </r>
  <r>
    <x v="15"/>
    <x v="28"/>
    <x v="0"/>
    <x v="2"/>
    <x v="8"/>
    <x v="21"/>
    <n v="536716"/>
  </r>
  <r>
    <x v="15"/>
    <x v="28"/>
    <x v="0"/>
    <x v="2"/>
    <x v="9"/>
    <x v="9"/>
    <n v="236575"/>
  </r>
  <r>
    <x v="15"/>
    <x v="28"/>
    <x v="1"/>
    <x v="0"/>
    <x v="0"/>
    <x v="0"/>
    <n v="48659"/>
  </r>
  <r>
    <x v="15"/>
    <x v="28"/>
    <x v="1"/>
    <x v="0"/>
    <x v="1"/>
    <x v="1"/>
    <n v="535052"/>
  </r>
  <r>
    <x v="15"/>
    <x v="28"/>
    <x v="1"/>
    <x v="0"/>
    <x v="2"/>
    <x v="2"/>
    <n v="3992"/>
  </r>
  <r>
    <x v="15"/>
    <x v="28"/>
    <x v="1"/>
    <x v="0"/>
    <x v="3"/>
    <x v="10"/>
    <n v="-21305"/>
  </r>
  <r>
    <x v="15"/>
    <x v="28"/>
    <x v="1"/>
    <x v="0"/>
    <x v="3"/>
    <x v="11"/>
    <n v="0"/>
  </r>
  <r>
    <x v="15"/>
    <x v="28"/>
    <x v="1"/>
    <x v="0"/>
    <x v="3"/>
    <x v="12"/>
    <n v="3024"/>
  </r>
  <r>
    <x v="15"/>
    <x v="28"/>
    <x v="1"/>
    <x v="0"/>
    <x v="3"/>
    <x v="13"/>
    <n v="6967"/>
  </r>
  <r>
    <x v="15"/>
    <x v="28"/>
    <x v="1"/>
    <x v="0"/>
    <x v="3"/>
    <x v="14"/>
    <n v="0"/>
  </r>
  <r>
    <x v="15"/>
    <x v="28"/>
    <x v="1"/>
    <x v="0"/>
    <x v="3"/>
    <x v="15"/>
    <n v="0"/>
  </r>
  <r>
    <x v="15"/>
    <x v="28"/>
    <x v="1"/>
    <x v="0"/>
    <x v="4"/>
    <x v="4"/>
    <n v="640081"/>
  </r>
  <r>
    <x v="15"/>
    <x v="28"/>
    <x v="1"/>
    <x v="0"/>
    <x v="5"/>
    <x v="16"/>
    <n v="0"/>
  </r>
  <r>
    <x v="15"/>
    <x v="28"/>
    <x v="1"/>
    <x v="0"/>
    <x v="5"/>
    <x v="17"/>
    <n v="0"/>
  </r>
  <r>
    <x v="15"/>
    <x v="28"/>
    <x v="1"/>
    <x v="0"/>
    <x v="5"/>
    <x v="18"/>
    <n v="1535"/>
  </r>
  <r>
    <x v="15"/>
    <x v="28"/>
    <x v="1"/>
    <x v="1"/>
    <x v="6"/>
    <x v="6"/>
    <n v="227891"/>
  </r>
  <r>
    <x v="15"/>
    <x v="28"/>
    <x v="1"/>
    <x v="2"/>
    <x v="7"/>
    <x v="7"/>
    <n v="512360"/>
  </r>
  <r>
    <x v="15"/>
    <x v="28"/>
    <x v="1"/>
    <x v="2"/>
    <x v="8"/>
    <x v="19"/>
    <n v="68266"/>
  </r>
  <r>
    <x v="15"/>
    <x v="28"/>
    <x v="1"/>
    <x v="2"/>
    <x v="8"/>
    <x v="20"/>
    <n v="3201"/>
  </r>
  <r>
    <x v="15"/>
    <x v="28"/>
    <x v="1"/>
    <x v="2"/>
    <x v="8"/>
    <x v="21"/>
    <n v="536716"/>
  </r>
  <r>
    <x v="15"/>
    <x v="28"/>
    <x v="1"/>
    <x v="2"/>
    <x v="9"/>
    <x v="9"/>
    <n v="344911"/>
  </r>
  <r>
    <x v="15"/>
    <x v="29"/>
    <x v="0"/>
    <x v="0"/>
    <x v="0"/>
    <x v="0"/>
    <n v="15939"/>
  </r>
  <r>
    <x v="15"/>
    <x v="29"/>
    <x v="0"/>
    <x v="0"/>
    <x v="1"/>
    <x v="1"/>
    <n v="230860"/>
  </r>
  <r>
    <x v="15"/>
    <x v="29"/>
    <x v="0"/>
    <x v="0"/>
    <x v="2"/>
    <x v="2"/>
    <n v="26262"/>
  </r>
  <r>
    <x v="15"/>
    <x v="29"/>
    <x v="0"/>
    <x v="0"/>
    <x v="3"/>
    <x v="10"/>
    <n v="0"/>
  </r>
  <r>
    <x v="15"/>
    <x v="29"/>
    <x v="0"/>
    <x v="0"/>
    <x v="3"/>
    <x v="11"/>
    <n v="0"/>
  </r>
  <r>
    <x v="15"/>
    <x v="29"/>
    <x v="0"/>
    <x v="0"/>
    <x v="3"/>
    <x v="12"/>
    <n v="0"/>
  </r>
  <r>
    <x v="15"/>
    <x v="29"/>
    <x v="0"/>
    <x v="0"/>
    <x v="3"/>
    <x v="13"/>
    <n v="21983"/>
  </r>
  <r>
    <x v="15"/>
    <x v="29"/>
    <x v="0"/>
    <x v="0"/>
    <x v="3"/>
    <x v="14"/>
    <n v="0"/>
  </r>
  <r>
    <x v="15"/>
    <x v="29"/>
    <x v="0"/>
    <x v="0"/>
    <x v="3"/>
    <x v="15"/>
    <n v="0"/>
  </r>
  <r>
    <x v="15"/>
    <x v="29"/>
    <x v="0"/>
    <x v="0"/>
    <x v="4"/>
    <x v="4"/>
    <n v="238385"/>
  </r>
  <r>
    <x v="15"/>
    <x v="29"/>
    <x v="0"/>
    <x v="0"/>
    <x v="5"/>
    <x v="16"/>
    <n v="0"/>
  </r>
  <r>
    <x v="15"/>
    <x v="29"/>
    <x v="0"/>
    <x v="0"/>
    <x v="5"/>
    <x v="17"/>
    <n v="0"/>
  </r>
  <r>
    <x v="15"/>
    <x v="29"/>
    <x v="0"/>
    <x v="0"/>
    <x v="5"/>
    <x v="18"/>
    <n v="0"/>
  </r>
  <r>
    <x v="15"/>
    <x v="29"/>
    <x v="0"/>
    <x v="1"/>
    <x v="6"/>
    <x v="6"/>
    <n v="7942"/>
  </r>
  <r>
    <x v="15"/>
    <x v="29"/>
    <x v="0"/>
    <x v="2"/>
    <x v="7"/>
    <x v="7"/>
    <n v="153894"/>
  </r>
  <r>
    <x v="15"/>
    <x v="29"/>
    <x v="0"/>
    <x v="2"/>
    <x v="8"/>
    <x v="19"/>
    <n v="21342"/>
  </r>
  <r>
    <x v="15"/>
    <x v="29"/>
    <x v="0"/>
    <x v="2"/>
    <x v="8"/>
    <x v="20"/>
    <n v="6371"/>
  </r>
  <r>
    <x v="15"/>
    <x v="29"/>
    <x v="0"/>
    <x v="2"/>
    <x v="8"/>
    <x v="21"/>
    <n v="245211"/>
  </r>
  <r>
    <x v="15"/>
    <x v="29"/>
    <x v="0"/>
    <x v="2"/>
    <x v="9"/>
    <x v="9"/>
    <n v="70587"/>
  </r>
  <r>
    <x v="15"/>
    <x v="29"/>
    <x v="1"/>
    <x v="0"/>
    <x v="0"/>
    <x v="0"/>
    <n v="33468"/>
  </r>
  <r>
    <x v="15"/>
    <x v="29"/>
    <x v="1"/>
    <x v="0"/>
    <x v="1"/>
    <x v="1"/>
    <n v="249454"/>
  </r>
  <r>
    <x v="15"/>
    <x v="29"/>
    <x v="1"/>
    <x v="0"/>
    <x v="2"/>
    <x v="2"/>
    <n v="26262"/>
  </r>
  <r>
    <x v="15"/>
    <x v="29"/>
    <x v="1"/>
    <x v="0"/>
    <x v="3"/>
    <x v="10"/>
    <n v="0"/>
  </r>
  <r>
    <x v="15"/>
    <x v="29"/>
    <x v="1"/>
    <x v="0"/>
    <x v="3"/>
    <x v="11"/>
    <n v="0"/>
  </r>
  <r>
    <x v="15"/>
    <x v="29"/>
    <x v="1"/>
    <x v="0"/>
    <x v="3"/>
    <x v="12"/>
    <n v="0"/>
  </r>
  <r>
    <x v="15"/>
    <x v="29"/>
    <x v="1"/>
    <x v="0"/>
    <x v="3"/>
    <x v="13"/>
    <n v="13048"/>
  </r>
  <r>
    <x v="15"/>
    <x v="29"/>
    <x v="1"/>
    <x v="0"/>
    <x v="3"/>
    <x v="14"/>
    <n v="0"/>
  </r>
  <r>
    <x v="15"/>
    <x v="29"/>
    <x v="1"/>
    <x v="0"/>
    <x v="3"/>
    <x v="15"/>
    <n v="0"/>
  </r>
  <r>
    <x v="15"/>
    <x v="29"/>
    <x v="1"/>
    <x v="0"/>
    <x v="4"/>
    <x v="4"/>
    <n v="254067"/>
  </r>
  <r>
    <x v="15"/>
    <x v="29"/>
    <x v="1"/>
    <x v="0"/>
    <x v="5"/>
    <x v="16"/>
    <n v="0"/>
  </r>
  <r>
    <x v="15"/>
    <x v="29"/>
    <x v="1"/>
    <x v="0"/>
    <x v="5"/>
    <x v="17"/>
    <n v="0"/>
  </r>
  <r>
    <x v="15"/>
    <x v="29"/>
    <x v="1"/>
    <x v="0"/>
    <x v="5"/>
    <x v="18"/>
    <n v="0"/>
  </r>
  <r>
    <x v="15"/>
    <x v="29"/>
    <x v="1"/>
    <x v="1"/>
    <x v="6"/>
    <x v="6"/>
    <n v="27571"/>
  </r>
  <r>
    <x v="15"/>
    <x v="29"/>
    <x v="1"/>
    <x v="2"/>
    <x v="7"/>
    <x v="7"/>
    <n v="153894"/>
  </r>
  <r>
    <x v="15"/>
    <x v="29"/>
    <x v="1"/>
    <x v="2"/>
    <x v="8"/>
    <x v="19"/>
    <n v="15652"/>
  </r>
  <r>
    <x v="15"/>
    <x v="29"/>
    <x v="1"/>
    <x v="2"/>
    <x v="8"/>
    <x v="20"/>
    <n v="6371"/>
  </r>
  <r>
    <x v="15"/>
    <x v="29"/>
    <x v="1"/>
    <x v="2"/>
    <x v="8"/>
    <x v="21"/>
    <n v="245211"/>
  </r>
  <r>
    <x v="15"/>
    <x v="29"/>
    <x v="1"/>
    <x v="2"/>
    <x v="9"/>
    <x v="9"/>
    <n v="156646"/>
  </r>
  <r>
    <x v="15"/>
    <x v="30"/>
    <x v="0"/>
    <x v="0"/>
    <x v="0"/>
    <x v="0"/>
    <n v="517"/>
  </r>
  <r>
    <x v="15"/>
    <x v="30"/>
    <x v="0"/>
    <x v="0"/>
    <x v="1"/>
    <x v="1"/>
    <n v="78880"/>
  </r>
  <r>
    <x v="15"/>
    <x v="30"/>
    <x v="0"/>
    <x v="0"/>
    <x v="2"/>
    <x v="2"/>
    <n v="0"/>
  </r>
  <r>
    <x v="15"/>
    <x v="30"/>
    <x v="0"/>
    <x v="0"/>
    <x v="3"/>
    <x v="10"/>
    <n v="0"/>
  </r>
  <r>
    <x v="15"/>
    <x v="30"/>
    <x v="0"/>
    <x v="0"/>
    <x v="3"/>
    <x v="11"/>
    <n v="0"/>
  </r>
  <r>
    <x v="15"/>
    <x v="30"/>
    <x v="0"/>
    <x v="0"/>
    <x v="3"/>
    <x v="12"/>
    <n v="188"/>
  </r>
  <r>
    <x v="15"/>
    <x v="30"/>
    <x v="0"/>
    <x v="0"/>
    <x v="3"/>
    <x v="13"/>
    <n v="359"/>
  </r>
  <r>
    <x v="15"/>
    <x v="30"/>
    <x v="0"/>
    <x v="0"/>
    <x v="3"/>
    <x v="14"/>
    <n v="0"/>
  </r>
  <r>
    <x v="15"/>
    <x v="30"/>
    <x v="0"/>
    <x v="0"/>
    <x v="3"/>
    <x v="15"/>
    <n v="0"/>
  </r>
  <r>
    <x v="15"/>
    <x v="30"/>
    <x v="0"/>
    <x v="0"/>
    <x v="4"/>
    <x v="4"/>
    <n v="9365"/>
  </r>
  <r>
    <x v="15"/>
    <x v="30"/>
    <x v="0"/>
    <x v="0"/>
    <x v="5"/>
    <x v="16"/>
    <n v="0"/>
  </r>
  <r>
    <x v="15"/>
    <x v="30"/>
    <x v="0"/>
    <x v="0"/>
    <x v="5"/>
    <x v="17"/>
    <n v="-1500"/>
  </r>
  <r>
    <x v="15"/>
    <x v="30"/>
    <x v="0"/>
    <x v="0"/>
    <x v="5"/>
    <x v="18"/>
    <n v="0"/>
  </r>
  <r>
    <x v="15"/>
    <x v="30"/>
    <x v="0"/>
    <x v="1"/>
    <x v="6"/>
    <x v="6"/>
    <n v="3249"/>
  </r>
  <r>
    <x v="15"/>
    <x v="30"/>
    <x v="0"/>
    <x v="2"/>
    <x v="7"/>
    <x v="7"/>
    <n v="46377"/>
  </r>
  <r>
    <x v="15"/>
    <x v="30"/>
    <x v="0"/>
    <x v="2"/>
    <x v="8"/>
    <x v="19"/>
    <n v="4482"/>
  </r>
  <r>
    <x v="15"/>
    <x v="30"/>
    <x v="0"/>
    <x v="2"/>
    <x v="8"/>
    <x v="20"/>
    <n v="0"/>
  </r>
  <r>
    <x v="15"/>
    <x v="30"/>
    <x v="0"/>
    <x v="2"/>
    <x v="8"/>
    <x v="21"/>
    <n v="37622"/>
  </r>
  <r>
    <x v="15"/>
    <x v="30"/>
    <x v="0"/>
    <x v="2"/>
    <x v="9"/>
    <x v="9"/>
    <n v="4483"/>
  </r>
  <r>
    <x v="15"/>
    <x v="30"/>
    <x v="1"/>
    <x v="0"/>
    <x v="0"/>
    <x v="0"/>
    <n v="4416"/>
  </r>
  <r>
    <x v="15"/>
    <x v="30"/>
    <x v="1"/>
    <x v="0"/>
    <x v="1"/>
    <x v="1"/>
    <n v="79088"/>
  </r>
  <r>
    <x v="15"/>
    <x v="30"/>
    <x v="1"/>
    <x v="0"/>
    <x v="2"/>
    <x v="2"/>
    <n v="0"/>
  </r>
  <r>
    <x v="15"/>
    <x v="30"/>
    <x v="1"/>
    <x v="0"/>
    <x v="3"/>
    <x v="10"/>
    <n v="-988"/>
  </r>
  <r>
    <x v="15"/>
    <x v="30"/>
    <x v="1"/>
    <x v="0"/>
    <x v="3"/>
    <x v="11"/>
    <n v="0"/>
  </r>
  <r>
    <x v="15"/>
    <x v="30"/>
    <x v="1"/>
    <x v="0"/>
    <x v="3"/>
    <x v="12"/>
    <n v="188"/>
  </r>
  <r>
    <x v="15"/>
    <x v="30"/>
    <x v="1"/>
    <x v="0"/>
    <x v="3"/>
    <x v="13"/>
    <n v="359"/>
  </r>
  <r>
    <x v="15"/>
    <x v="30"/>
    <x v="1"/>
    <x v="0"/>
    <x v="3"/>
    <x v="14"/>
    <n v="0"/>
  </r>
  <r>
    <x v="15"/>
    <x v="30"/>
    <x v="1"/>
    <x v="0"/>
    <x v="3"/>
    <x v="15"/>
    <n v="0"/>
  </r>
  <r>
    <x v="15"/>
    <x v="30"/>
    <x v="1"/>
    <x v="0"/>
    <x v="4"/>
    <x v="4"/>
    <n v="9365"/>
  </r>
  <r>
    <x v="15"/>
    <x v="30"/>
    <x v="1"/>
    <x v="0"/>
    <x v="5"/>
    <x v="16"/>
    <n v="0"/>
  </r>
  <r>
    <x v="15"/>
    <x v="30"/>
    <x v="1"/>
    <x v="0"/>
    <x v="5"/>
    <x v="17"/>
    <n v="0"/>
  </r>
  <r>
    <x v="15"/>
    <x v="30"/>
    <x v="1"/>
    <x v="0"/>
    <x v="5"/>
    <x v="18"/>
    <n v="0"/>
  </r>
  <r>
    <x v="15"/>
    <x v="30"/>
    <x v="1"/>
    <x v="1"/>
    <x v="6"/>
    <x v="6"/>
    <n v="1798"/>
  </r>
  <r>
    <x v="15"/>
    <x v="30"/>
    <x v="1"/>
    <x v="2"/>
    <x v="7"/>
    <x v="7"/>
    <n v="46377"/>
  </r>
  <r>
    <x v="15"/>
    <x v="30"/>
    <x v="1"/>
    <x v="2"/>
    <x v="8"/>
    <x v="19"/>
    <n v="4482"/>
  </r>
  <r>
    <x v="15"/>
    <x v="30"/>
    <x v="1"/>
    <x v="2"/>
    <x v="8"/>
    <x v="20"/>
    <n v="0"/>
  </r>
  <r>
    <x v="15"/>
    <x v="30"/>
    <x v="1"/>
    <x v="2"/>
    <x v="8"/>
    <x v="21"/>
    <n v="37622"/>
  </r>
  <r>
    <x v="15"/>
    <x v="30"/>
    <x v="1"/>
    <x v="2"/>
    <x v="9"/>
    <x v="9"/>
    <n v="6627"/>
  </r>
  <r>
    <x v="15"/>
    <x v="31"/>
    <x v="0"/>
    <x v="0"/>
    <x v="0"/>
    <x v="0"/>
    <n v="45263"/>
  </r>
  <r>
    <x v="15"/>
    <x v="31"/>
    <x v="0"/>
    <x v="0"/>
    <x v="1"/>
    <x v="1"/>
    <n v="589552"/>
  </r>
  <r>
    <x v="15"/>
    <x v="31"/>
    <x v="0"/>
    <x v="0"/>
    <x v="2"/>
    <x v="2"/>
    <n v="23992"/>
  </r>
  <r>
    <x v="15"/>
    <x v="31"/>
    <x v="0"/>
    <x v="0"/>
    <x v="3"/>
    <x v="10"/>
    <n v="-30602"/>
  </r>
  <r>
    <x v="15"/>
    <x v="31"/>
    <x v="0"/>
    <x v="0"/>
    <x v="3"/>
    <x v="11"/>
    <n v="-8199"/>
  </r>
  <r>
    <x v="15"/>
    <x v="31"/>
    <x v="0"/>
    <x v="0"/>
    <x v="3"/>
    <x v="12"/>
    <n v="12689"/>
  </r>
  <r>
    <x v="15"/>
    <x v="31"/>
    <x v="0"/>
    <x v="0"/>
    <x v="3"/>
    <x v="13"/>
    <n v="10378"/>
  </r>
  <r>
    <x v="15"/>
    <x v="31"/>
    <x v="0"/>
    <x v="0"/>
    <x v="3"/>
    <x v="14"/>
    <n v="0"/>
  </r>
  <r>
    <x v="15"/>
    <x v="31"/>
    <x v="0"/>
    <x v="0"/>
    <x v="3"/>
    <x v="15"/>
    <n v="0"/>
  </r>
  <r>
    <x v="15"/>
    <x v="31"/>
    <x v="0"/>
    <x v="0"/>
    <x v="4"/>
    <x v="4"/>
    <n v="642512"/>
  </r>
  <r>
    <x v="15"/>
    <x v="31"/>
    <x v="0"/>
    <x v="0"/>
    <x v="5"/>
    <x v="16"/>
    <n v="0"/>
  </r>
  <r>
    <x v="15"/>
    <x v="31"/>
    <x v="0"/>
    <x v="0"/>
    <x v="5"/>
    <x v="17"/>
    <n v="0"/>
  </r>
  <r>
    <x v="15"/>
    <x v="31"/>
    <x v="0"/>
    <x v="0"/>
    <x v="5"/>
    <x v="18"/>
    <n v="0"/>
  </r>
  <r>
    <x v="15"/>
    <x v="31"/>
    <x v="0"/>
    <x v="1"/>
    <x v="6"/>
    <x v="6"/>
    <n v="15734"/>
  </r>
  <r>
    <x v="15"/>
    <x v="31"/>
    <x v="0"/>
    <x v="2"/>
    <x v="7"/>
    <x v="7"/>
    <n v="398346"/>
  </r>
  <r>
    <x v="15"/>
    <x v="31"/>
    <x v="0"/>
    <x v="2"/>
    <x v="8"/>
    <x v="19"/>
    <n v="139127"/>
  </r>
  <r>
    <x v="15"/>
    <x v="31"/>
    <x v="0"/>
    <x v="2"/>
    <x v="8"/>
    <x v="20"/>
    <n v="17783"/>
  </r>
  <r>
    <x v="15"/>
    <x v="31"/>
    <x v="0"/>
    <x v="2"/>
    <x v="8"/>
    <x v="21"/>
    <n v="586095"/>
  </r>
  <r>
    <x v="15"/>
    <x v="31"/>
    <x v="0"/>
    <x v="2"/>
    <x v="9"/>
    <x v="9"/>
    <n v="191436"/>
  </r>
  <r>
    <x v="15"/>
    <x v="31"/>
    <x v="1"/>
    <x v="0"/>
    <x v="0"/>
    <x v="0"/>
    <n v="69402"/>
  </r>
  <r>
    <x v="15"/>
    <x v="31"/>
    <x v="1"/>
    <x v="0"/>
    <x v="1"/>
    <x v="1"/>
    <n v="612677"/>
  </r>
  <r>
    <x v="15"/>
    <x v="31"/>
    <x v="1"/>
    <x v="0"/>
    <x v="2"/>
    <x v="2"/>
    <n v="23992"/>
  </r>
  <r>
    <x v="15"/>
    <x v="31"/>
    <x v="1"/>
    <x v="0"/>
    <x v="3"/>
    <x v="10"/>
    <n v="-41542"/>
  </r>
  <r>
    <x v="15"/>
    <x v="31"/>
    <x v="1"/>
    <x v="0"/>
    <x v="3"/>
    <x v="11"/>
    <n v="-14915"/>
  </r>
  <r>
    <x v="15"/>
    <x v="31"/>
    <x v="1"/>
    <x v="0"/>
    <x v="3"/>
    <x v="12"/>
    <n v="12689"/>
  </r>
  <r>
    <x v="15"/>
    <x v="31"/>
    <x v="1"/>
    <x v="0"/>
    <x v="3"/>
    <x v="13"/>
    <n v="3658"/>
  </r>
  <r>
    <x v="15"/>
    <x v="31"/>
    <x v="1"/>
    <x v="0"/>
    <x v="3"/>
    <x v="14"/>
    <n v="0"/>
  </r>
  <r>
    <x v="15"/>
    <x v="31"/>
    <x v="1"/>
    <x v="0"/>
    <x v="3"/>
    <x v="15"/>
    <n v="0"/>
  </r>
  <r>
    <x v="15"/>
    <x v="31"/>
    <x v="1"/>
    <x v="0"/>
    <x v="4"/>
    <x v="4"/>
    <n v="665473"/>
  </r>
  <r>
    <x v="15"/>
    <x v="31"/>
    <x v="1"/>
    <x v="0"/>
    <x v="5"/>
    <x v="16"/>
    <n v="0"/>
  </r>
  <r>
    <x v="15"/>
    <x v="31"/>
    <x v="1"/>
    <x v="0"/>
    <x v="5"/>
    <x v="17"/>
    <n v="0"/>
  </r>
  <r>
    <x v="15"/>
    <x v="31"/>
    <x v="1"/>
    <x v="0"/>
    <x v="5"/>
    <x v="18"/>
    <n v="0"/>
  </r>
  <r>
    <x v="15"/>
    <x v="31"/>
    <x v="1"/>
    <x v="1"/>
    <x v="6"/>
    <x v="6"/>
    <n v="25023"/>
  </r>
  <r>
    <x v="15"/>
    <x v="31"/>
    <x v="1"/>
    <x v="2"/>
    <x v="7"/>
    <x v="7"/>
    <n v="398346"/>
  </r>
  <r>
    <x v="15"/>
    <x v="31"/>
    <x v="1"/>
    <x v="2"/>
    <x v="8"/>
    <x v="19"/>
    <n v="130597"/>
  </r>
  <r>
    <x v="15"/>
    <x v="31"/>
    <x v="1"/>
    <x v="2"/>
    <x v="8"/>
    <x v="20"/>
    <n v="17783"/>
  </r>
  <r>
    <x v="15"/>
    <x v="31"/>
    <x v="1"/>
    <x v="2"/>
    <x v="8"/>
    <x v="21"/>
    <n v="586095"/>
  </r>
  <r>
    <x v="15"/>
    <x v="31"/>
    <x v="1"/>
    <x v="2"/>
    <x v="9"/>
    <x v="9"/>
    <n v="303856"/>
  </r>
  <r>
    <x v="15"/>
    <x v="32"/>
    <x v="0"/>
    <x v="0"/>
    <x v="0"/>
    <x v="0"/>
    <n v="111306"/>
  </r>
  <r>
    <x v="15"/>
    <x v="32"/>
    <x v="0"/>
    <x v="0"/>
    <x v="1"/>
    <x v="1"/>
    <n v="1391287"/>
  </r>
  <r>
    <x v="15"/>
    <x v="32"/>
    <x v="0"/>
    <x v="0"/>
    <x v="2"/>
    <x v="2"/>
    <n v="74214"/>
  </r>
  <r>
    <x v="15"/>
    <x v="32"/>
    <x v="0"/>
    <x v="0"/>
    <x v="3"/>
    <x v="10"/>
    <n v="-173806"/>
  </r>
  <r>
    <x v="15"/>
    <x v="32"/>
    <x v="0"/>
    <x v="0"/>
    <x v="3"/>
    <x v="11"/>
    <n v="0"/>
  </r>
  <r>
    <x v="15"/>
    <x v="32"/>
    <x v="0"/>
    <x v="0"/>
    <x v="3"/>
    <x v="12"/>
    <n v="13162"/>
  </r>
  <r>
    <x v="15"/>
    <x v="32"/>
    <x v="0"/>
    <x v="0"/>
    <x v="3"/>
    <x v="13"/>
    <n v="13107"/>
  </r>
  <r>
    <x v="15"/>
    <x v="32"/>
    <x v="0"/>
    <x v="0"/>
    <x v="3"/>
    <x v="14"/>
    <n v="0"/>
  </r>
  <r>
    <x v="15"/>
    <x v="32"/>
    <x v="0"/>
    <x v="0"/>
    <x v="3"/>
    <x v="15"/>
    <n v="0"/>
  </r>
  <r>
    <x v="15"/>
    <x v="32"/>
    <x v="0"/>
    <x v="0"/>
    <x v="4"/>
    <x v="4"/>
    <n v="2897809"/>
  </r>
  <r>
    <x v="15"/>
    <x v="32"/>
    <x v="0"/>
    <x v="0"/>
    <x v="5"/>
    <x v="16"/>
    <n v="0"/>
  </r>
  <r>
    <x v="15"/>
    <x v="32"/>
    <x v="0"/>
    <x v="0"/>
    <x v="5"/>
    <x v="17"/>
    <n v="0"/>
  </r>
  <r>
    <x v="15"/>
    <x v="32"/>
    <x v="0"/>
    <x v="0"/>
    <x v="5"/>
    <x v="18"/>
    <n v="0"/>
  </r>
  <r>
    <x v="15"/>
    <x v="32"/>
    <x v="0"/>
    <x v="1"/>
    <x v="6"/>
    <x v="6"/>
    <n v="3255"/>
  </r>
  <r>
    <x v="15"/>
    <x v="32"/>
    <x v="0"/>
    <x v="2"/>
    <x v="7"/>
    <x v="7"/>
    <n v="1468662"/>
  </r>
  <r>
    <x v="15"/>
    <x v="32"/>
    <x v="0"/>
    <x v="2"/>
    <x v="8"/>
    <x v="19"/>
    <n v="392129"/>
  </r>
  <r>
    <x v="15"/>
    <x v="32"/>
    <x v="0"/>
    <x v="2"/>
    <x v="8"/>
    <x v="20"/>
    <n v="65751"/>
  </r>
  <r>
    <x v="15"/>
    <x v="32"/>
    <x v="0"/>
    <x v="2"/>
    <x v="8"/>
    <x v="21"/>
    <n v="1940904"/>
  </r>
  <r>
    <x v="15"/>
    <x v="32"/>
    <x v="0"/>
    <x v="2"/>
    <x v="9"/>
    <x v="9"/>
    <n v="757962"/>
  </r>
  <r>
    <x v="15"/>
    <x v="32"/>
    <x v="1"/>
    <x v="0"/>
    <x v="0"/>
    <x v="0"/>
    <n v="201705"/>
  </r>
  <r>
    <x v="15"/>
    <x v="32"/>
    <x v="1"/>
    <x v="0"/>
    <x v="1"/>
    <x v="1"/>
    <n v="1678632"/>
  </r>
  <r>
    <x v="15"/>
    <x v="32"/>
    <x v="1"/>
    <x v="0"/>
    <x v="2"/>
    <x v="2"/>
    <n v="83903"/>
  </r>
  <r>
    <x v="15"/>
    <x v="32"/>
    <x v="1"/>
    <x v="0"/>
    <x v="3"/>
    <x v="10"/>
    <n v="-229285"/>
  </r>
  <r>
    <x v="15"/>
    <x v="32"/>
    <x v="1"/>
    <x v="0"/>
    <x v="3"/>
    <x v="11"/>
    <n v="0"/>
  </r>
  <r>
    <x v="15"/>
    <x v="32"/>
    <x v="1"/>
    <x v="0"/>
    <x v="3"/>
    <x v="12"/>
    <n v="13162"/>
  </r>
  <r>
    <x v="15"/>
    <x v="32"/>
    <x v="1"/>
    <x v="0"/>
    <x v="3"/>
    <x v="13"/>
    <n v="15819"/>
  </r>
  <r>
    <x v="15"/>
    <x v="32"/>
    <x v="1"/>
    <x v="0"/>
    <x v="3"/>
    <x v="14"/>
    <n v="0"/>
  </r>
  <r>
    <x v="15"/>
    <x v="32"/>
    <x v="1"/>
    <x v="0"/>
    <x v="3"/>
    <x v="15"/>
    <n v="0"/>
  </r>
  <r>
    <x v="15"/>
    <x v="32"/>
    <x v="1"/>
    <x v="0"/>
    <x v="4"/>
    <x v="4"/>
    <n v="3055240"/>
  </r>
  <r>
    <x v="15"/>
    <x v="32"/>
    <x v="1"/>
    <x v="0"/>
    <x v="5"/>
    <x v="16"/>
    <n v="-347"/>
  </r>
  <r>
    <x v="15"/>
    <x v="32"/>
    <x v="1"/>
    <x v="0"/>
    <x v="5"/>
    <x v="17"/>
    <n v="0"/>
  </r>
  <r>
    <x v="15"/>
    <x v="32"/>
    <x v="1"/>
    <x v="0"/>
    <x v="5"/>
    <x v="18"/>
    <n v="-864"/>
  </r>
  <r>
    <x v="15"/>
    <x v="32"/>
    <x v="1"/>
    <x v="1"/>
    <x v="6"/>
    <x v="6"/>
    <n v="146745"/>
  </r>
  <r>
    <x v="15"/>
    <x v="32"/>
    <x v="1"/>
    <x v="2"/>
    <x v="7"/>
    <x v="7"/>
    <n v="1468662"/>
  </r>
  <r>
    <x v="15"/>
    <x v="32"/>
    <x v="1"/>
    <x v="2"/>
    <x v="8"/>
    <x v="19"/>
    <n v="384559"/>
  </r>
  <r>
    <x v="15"/>
    <x v="32"/>
    <x v="1"/>
    <x v="2"/>
    <x v="8"/>
    <x v="20"/>
    <n v="65751"/>
  </r>
  <r>
    <x v="15"/>
    <x v="32"/>
    <x v="1"/>
    <x v="2"/>
    <x v="8"/>
    <x v="21"/>
    <n v="1940903"/>
  </r>
  <r>
    <x v="15"/>
    <x v="32"/>
    <x v="1"/>
    <x v="2"/>
    <x v="9"/>
    <x v="9"/>
    <n v="1507865"/>
  </r>
  <r>
    <x v="15"/>
    <x v="33"/>
    <x v="0"/>
    <x v="0"/>
    <x v="0"/>
    <x v="0"/>
    <n v="832625"/>
  </r>
  <r>
    <x v="15"/>
    <x v="33"/>
    <x v="0"/>
    <x v="0"/>
    <x v="1"/>
    <x v="1"/>
    <n v="5339546"/>
  </r>
  <r>
    <x v="15"/>
    <x v="33"/>
    <x v="0"/>
    <x v="0"/>
    <x v="2"/>
    <x v="2"/>
    <n v="1527441"/>
  </r>
  <r>
    <x v="15"/>
    <x v="33"/>
    <x v="0"/>
    <x v="0"/>
    <x v="3"/>
    <x v="10"/>
    <n v="-486945"/>
  </r>
  <r>
    <x v="15"/>
    <x v="33"/>
    <x v="0"/>
    <x v="0"/>
    <x v="3"/>
    <x v="11"/>
    <n v="10205"/>
  </r>
  <r>
    <x v="15"/>
    <x v="33"/>
    <x v="0"/>
    <x v="0"/>
    <x v="3"/>
    <x v="12"/>
    <n v="158808"/>
  </r>
  <r>
    <x v="15"/>
    <x v="33"/>
    <x v="0"/>
    <x v="0"/>
    <x v="3"/>
    <x v="13"/>
    <n v="100813"/>
  </r>
  <r>
    <x v="15"/>
    <x v="33"/>
    <x v="0"/>
    <x v="0"/>
    <x v="3"/>
    <x v="14"/>
    <n v="-172000"/>
  </r>
  <r>
    <x v="15"/>
    <x v="33"/>
    <x v="0"/>
    <x v="0"/>
    <x v="3"/>
    <x v="15"/>
    <n v="0"/>
  </r>
  <r>
    <x v="15"/>
    <x v="33"/>
    <x v="0"/>
    <x v="0"/>
    <x v="4"/>
    <x v="4"/>
    <n v="10353456"/>
  </r>
  <r>
    <x v="15"/>
    <x v="33"/>
    <x v="0"/>
    <x v="0"/>
    <x v="5"/>
    <x v="16"/>
    <n v="0"/>
  </r>
  <r>
    <x v="15"/>
    <x v="33"/>
    <x v="0"/>
    <x v="0"/>
    <x v="5"/>
    <x v="17"/>
    <n v="0"/>
  </r>
  <r>
    <x v="15"/>
    <x v="33"/>
    <x v="0"/>
    <x v="0"/>
    <x v="5"/>
    <x v="18"/>
    <n v="0"/>
  </r>
  <r>
    <x v="15"/>
    <x v="33"/>
    <x v="0"/>
    <x v="1"/>
    <x v="6"/>
    <x v="6"/>
    <n v="-530572"/>
  </r>
  <r>
    <x v="15"/>
    <x v="33"/>
    <x v="0"/>
    <x v="2"/>
    <x v="7"/>
    <x v="7"/>
    <n v="3194377"/>
  </r>
  <r>
    <x v="15"/>
    <x v="33"/>
    <x v="0"/>
    <x v="2"/>
    <x v="8"/>
    <x v="19"/>
    <n v="1554901"/>
  </r>
  <r>
    <x v="15"/>
    <x v="33"/>
    <x v="0"/>
    <x v="2"/>
    <x v="8"/>
    <x v="20"/>
    <n v="371976"/>
  </r>
  <r>
    <x v="15"/>
    <x v="33"/>
    <x v="0"/>
    <x v="2"/>
    <x v="8"/>
    <x v="21"/>
    <n v="9367800"/>
  </r>
  <r>
    <x v="15"/>
    <x v="33"/>
    <x v="0"/>
    <x v="2"/>
    <x v="9"/>
    <x v="9"/>
    <n v="3422561"/>
  </r>
  <r>
    <x v="15"/>
    <x v="33"/>
    <x v="1"/>
    <x v="0"/>
    <x v="0"/>
    <x v="0"/>
    <n v="1406931"/>
  </r>
  <r>
    <x v="15"/>
    <x v="33"/>
    <x v="1"/>
    <x v="0"/>
    <x v="1"/>
    <x v="1"/>
    <n v="6731090"/>
  </r>
  <r>
    <x v="15"/>
    <x v="33"/>
    <x v="1"/>
    <x v="0"/>
    <x v="2"/>
    <x v="2"/>
    <n v="1123616"/>
  </r>
  <r>
    <x v="15"/>
    <x v="33"/>
    <x v="1"/>
    <x v="0"/>
    <x v="3"/>
    <x v="10"/>
    <n v="-860453"/>
  </r>
  <r>
    <x v="15"/>
    <x v="33"/>
    <x v="1"/>
    <x v="0"/>
    <x v="3"/>
    <x v="11"/>
    <n v="12303"/>
  </r>
  <r>
    <x v="15"/>
    <x v="33"/>
    <x v="1"/>
    <x v="0"/>
    <x v="3"/>
    <x v="12"/>
    <n v="44441"/>
  </r>
  <r>
    <x v="15"/>
    <x v="33"/>
    <x v="1"/>
    <x v="0"/>
    <x v="3"/>
    <x v="13"/>
    <n v="171626"/>
  </r>
  <r>
    <x v="15"/>
    <x v="33"/>
    <x v="1"/>
    <x v="0"/>
    <x v="3"/>
    <x v="14"/>
    <n v="-216977"/>
  </r>
  <r>
    <x v="15"/>
    <x v="33"/>
    <x v="1"/>
    <x v="0"/>
    <x v="3"/>
    <x v="15"/>
    <n v="-2702"/>
  </r>
  <r>
    <x v="15"/>
    <x v="33"/>
    <x v="1"/>
    <x v="0"/>
    <x v="4"/>
    <x v="4"/>
    <n v="13208538"/>
  </r>
  <r>
    <x v="15"/>
    <x v="33"/>
    <x v="1"/>
    <x v="0"/>
    <x v="5"/>
    <x v="16"/>
    <n v="19032"/>
  </r>
  <r>
    <x v="15"/>
    <x v="33"/>
    <x v="1"/>
    <x v="0"/>
    <x v="5"/>
    <x v="17"/>
    <n v="0"/>
  </r>
  <r>
    <x v="15"/>
    <x v="33"/>
    <x v="1"/>
    <x v="0"/>
    <x v="5"/>
    <x v="18"/>
    <n v="-61084"/>
  </r>
  <r>
    <x v="15"/>
    <x v="33"/>
    <x v="1"/>
    <x v="1"/>
    <x v="6"/>
    <x v="6"/>
    <n v="556795"/>
  </r>
  <r>
    <x v="15"/>
    <x v="33"/>
    <x v="1"/>
    <x v="2"/>
    <x v="7"/>
    <x v="7"/>
    <n v="3194377"/>
  </r>
  <r>
    <x v="15"/>
    <x v="33"/>
    <x v="1"/>
    <x v="2"/>
    <x v="8"/>
    <x v="19"/>
    <n v="1554901"/>
  </r>
  <r>
    <x v="15"/>
    <x v="33"/>
    <x v="1"/>
    <x v="2"/>
    <x v="8"/>
    <x v="20"/>
    <n v="371976"/>
  </r>
  <r>
    <x v="15"/>
    <x v="33"/>
    <x v="1"/>
    <x v="2"/>
    <x v="8"/>
    <x v="21"/>
    <n v="9367800"/>
  </r>
  <r>
    <x v="15"/>
    <x v="33"/>
    <x v="1"/>
    <x v="2"/>
    <x v="9"/>
    <x v="9"/>
    <n v="9431730"/>
  </r>
  <r>
    <x v="15"/>
    <x v="34"/>
    <x v="0"/>
    <x v="0"/>
    <x v="0"/>
    <x v="0"/>
    <n v="61701"/>
  </r>
  <r>
    <x v="15"/>
    <x v="34"/>
    <x v="0"/>
    <x v="0"/>
    <x v="1"/>
    <x v="1"/>
    <n v="989753"/>
  </r>
  <r>
    <x v="15"/>
    <x v="34"/>
    <x v="0"/>
    <x v="0"/>
    <x v="2"/>
    <x v="2"/>
    <n v="198160"/>
  </r>
  <r>
    <x v="15"/>
    <x v="34"/>
    <x v="0"/>
    <x v="0"/>
    <x v="3"/>
    <x v="10"/>
    <n v="-113764"/>
  </r>
  <r>
    <x v="15"/>
    <x v="34"/>
    <x v="0"/>
    <x v="0"/>
    <x v="3"/>
    <x v="11"/>
    <n v="0"/>
  </r>
  <r>
    <x v="15"/>
    <x v="34"/>
    <x v="0"/>
    <x v="0"/>
    <x v="3"/>
    <x v="12"/>
    <n v="109134"/>
  </r>
  <r>
    <x v="15"/>
    <x v="34"/>
    <x v="0"/>
    <x v="0"/>
    <x v="3"/>
    <x v="13"/>
    <n v="14272"/>
  </r>
  <r>
    <x v="15"/>
    <x v="34"/>
    <x v="0"/>
    <x v="0"/>
    <x v="3"/>
    <x v="14"/>
    <n v="-30443"/>
  </r>
  <r>
    <x v="15"/>
    <x v="34"/>
    <x v="0"/>
    <x v="0"/>
    <x v="3"/>
    <x v="15"/>
    <n v="-20138"/>
  </r>
  <r>
    <x v="15"/>
    <x v="34"/>
    <x v="0"/>
    <x v="0"/>
    <x v="4"/>
    <x v="4"/>
    <n v="1774571"/>
  </r>
  <r>
    <x v="15"/>
    <x v="34"/>
    <x v="0"/>
    <x v="0"/>
    <x v="5"/>
    <x v="16"/>
    <n v="0"/>
  </r>
  <r>
    <x v="15"/>
    <x v="34"/>
    <x v="0"/>
    <x v="0"/>
    <x v="5"/>
    <x v="17"/>
    <n v="0"/>
  </r>
  <r>
    <x v="15"/>
    <x v="34"/>
    <x v="0"/>
    <x v="0"/>
    <x v="5"/>
    <x v="18"/>
    <n v="0"/>
  </r>
  <r>
    <x v="15"/>
    <x v="34"/>
    <x v="0"/>
    <x v="1"/>
    <x v="6"/>
    <x v="6"/>
    <n v="236423"/>
  </r>
  <r>
    <x v="15"/>
    <x v="34"/>
    <x v="0"/>
    <x v="2"/>
    <x v="7"/>
    <x v="7"/>
    <n v="664327"/>
  </r>
  <r>
    <x v="15"/>
    <x v="34"/>
    <x v="0"/>
    <x v="2"/>
    <x v="8"/>
    <x v="19"/>
    <n v="242602"/>
  </r>
  <r>
    <x v="15"/>
    <x v="34"/>
    <x v="0"/>
    <x v="2"/>
    <x v="8"/>
    <x v="20"/>
    <n v="0"/>
  </r>
  <r>
    <x v="15"/>
    <x v="34"/>
    <x v="0"/>
    <x v="2"/>
    <x v="8"/>
    <x v="21"/>
    <n v="1697322"/>
  </r>
  <r>
    <x v="15"/>
    <x v="34"/>
    <x v="0"/>
    <x v="2"/>
    <x v="9"/>
    <x v="9"/>
    <n v="697296"/>
  </r>
  <r>
    <x v="15"/>
    <x v="34"/>
    <x v="1"/>
    <x v="0"/>
    <x v="0"/>
    <x v="0"/>
    <n v="257520"/>
  </r>
  <r>
    <x v="15"/>
    <x v="34"/>
    <x v="1"/>
    <x v="0"/>
    <x v="1"/>
    <x v="1"/>
    <n v="1413209"/>
  </r>
  <r>
    <x v="15"/>
    <x v="34"/>
    <x v="1"/>
    <x v="0"/>
    <x v="2"/>
    <x v="2"/>
    <n v="154745"/>
  </r>
  <r>
    <x v="15"/>
    <x v="34"/>
    <x v="1"/>
    <x v="0"/>
    <x v="3"/>
    <x v="10"/>
    <n v="-170084"/>
  </r>
  <r>
    <x v="15"/>
    <x v="34"/>
    <x v="1"/>
    <x v="0"/>
    <x v="3"/>
    <x v="11"/>
    <n v="0"/>
  </r>
  <r>
    <x v="15"/>
    <x v="34"/>
    <x v="1"/>
    <x v="0"/>
    <x v="3"/>
    <x v="12"/>
    <n v="9134"/>
  </r>
  <r>
    <x v="15"/>
    <x v="34"/>
    <x v="1"/>
    <x v="0"/>
    <x v="3"/>
    <x v="13"/>
    <n v="34597"/>
  </r>
  <r>
    <x v="15"/>
    <x v="34"/>
    <x v="1"/>
    <x v="0"/>
    <x v="3"/>
    <x v="14"/>
    <n v="-44394"/>
  </r>
  <r>
    <x v="15"/>
    <x v="34"/>
    <x v="1"/>
    <x v="0"/>
    <x v="3"/>
    <x v="15"/>
    <n v="-202"/>
  </r>
  <r>
    <x v="15"/>
    <x v="34"/>
    <x v="1"/>
    <x v="0"/>
    <x v="4"/>
    <x v="4"/>
    <n v="2086544"/>
  </r>
  <r>
    <x v="15"/>
    <x v="34"/>
    <x v="1"/>
    <x v="0"/>
    <x v="5"/>
    <x v="16"/>
    <n v="-7590"/>
  </r>
  <r>
    <x v="15"/>
    <x v="34"/>
    <x v="1"/>
    <x v="0"/>
    <x v="5"/>
    <x v="17"/>
    <n v="0"/>
  </r>
  <r>
    <x v="15"/>
    <x v="34"/>
    <x v="1"/>
    <x v="0"/>
    <x v="5"/>
    <x v="18"/>
    <n v="-14202"/>
  </r>
  <r>
    <x v="15"/>
    <x v="34"/>
    <x v="1"/>
    <x v="1"/>
    <x v="6"/>
    <x v="6"/>
    <n v="360985"/>
  </r>
  <r>
    <x v="15"/>
    <x v="34"/>
    <x v="1"/>
    <x v="2"/>
    <x v="7"/>
    <x v="7"/>
    <n v="664328"/>
  </r>
  <r>
    <x v="15"/>
    <x v="34"/>
    <x v="1"/>
    <x v="2"/>
    <x v="8"/>
    <x v="19"/>
    <n v="230621"/>
  </r>
  <r>
    <x v="15"/>
    <x v="34"/>
    <x v="1"/>
    <x v="2"/>
    <x v="8"/>
    <x v="20"/>
    <n v="0"/>
  </r>
  <r>
    <x v="15"/>
    <x v="34"/>
    <x v="1"/>
    <x v="2"/>
    <x v="8"/>
    <x v="21"/>
    <n v="1697322"/>
  </r>
  <r>
    <x v="15"/>
    <x v="34"/>
    <x v="1"/>
    <x v="2"/>
    <x v="9"/>
    <x v="9"/>
    <n v="1873473"/>
  </r>
  <r>
    <x v="15"/>
    <x v="35"/>
    <x v="0"/>
    <x v="0"/>
    <x v="0"/>
    <x v="0"/>
    <n v="98000"/>
  </r>
  <r>
    <x v="15"/>
    <x v="35"/>
    <x v="0"/>
    <x v="0"/>
    <x v="1"/>
    <x v="1"/>
    <n v="646900"/>
  </r>
  <r>
    <x v="15"/>
    <x v="35"/>
    <x v="0"/>
    <x v="0"/>
    <x v="2"/>
    <x v="2"/>
    <n v="144602"/>
  </r>
  <r>
    <x v="15"/>
    <x v="35"/>
    <x v="0"/>
    <x v="0"/>
    <x v="3"/>
    <x v="10"/>
    <n v="-14255"/>
  </r>
  <r>
    <x v="15"/>
    <x v="35"/>
    <x v="0"/>
    <x v="0"/>
    <x v="3"/>
    <x v="11"/>
    <n v="0"/>
  </r>
  <r>
    <x v="15"/>
    <x v="35"/>
    <x v="0"/>
    <x v="0"/>
    <x v="3"/>
    <x v="12"/>
    <n v="13081"/>
  </r>
  <r>
    <x v="15"/>
    <x v="35"/>
    <x v="0"/>
    <x v="0"/>
    <x v="3"/>
    <x v="13"/>
    <n v="21992"/>
  </r>
  <r>
    <x v="15"/>
    <x v="35"/>
    <x v="0"/>
    <x v="0"/>
    <x v="3"/>
    <x v="14"/>
    <n v="0"/>
  </r>
  <r>
    <x v="15"/>
    <x v="35"/>
    <x v="0"/>
    <x v="0"/>
    <x v="3"/>
    <x v="15"/>
    <n v="-1840"/>
  </r>
  <r>
    <x v="15"/>
    <x v="35"/>
    <x v="0"/>
    <x v="0"/>
    <x v="4"/>
    <x v="4"/>
    <n v="1148979"/>
  </r>
  <r>
    <x v="15"/>
    <x v="35"/>
    <x v="0"/>
    <x v="0"/>
    <x v="5"/>
    <x v="16"/>
    <n v="0"/>
  </r>
  <r>
    <x v="15"/>
    <x v="35"/>
    <x v="0"/>
    <x v="0"/>
    <x v="5"/>
    <x v="17"/>
    <n v="0"/>
  </r>
  <r>
    <x v="15"/>
    <x v="35"/>
    <x v="0"/>
    <x v="0"/>
    <x v="5"/>
    <x v="18"/>
    <n v="0"/>
  </r>
  <r>
    <x v="15"/>
    <x v="35"/>
    <x v="0"/>
    <x v="1"/>
    <x v="6"/>
    <x v="6"/>
    <n v="109343"/>
  </r>
  <r>
    <x v="15"/>
    <x v="35"/>
    <x v="0"/>
    <x v="2"/>
    <x v="7"/>
    <x v="7"/>
    <n v="472029"/>
  </r>
  <r>
    <x v="15"/>
    <x v="35"/>
    <x v="0"/>
    <x v="2"/>
    <x v="8"/>
    <x v="19"/>
    <n v="117274"/>
  </r>
  <r>
    <x v="15"/>
    <x v="35"/>
    <x v="0"/>
    <x v="2"/>
    <x v="8"/>
    <x v="20"/>
    <n v="43828"/>
  </r>
  <r>
    <x v="15"/>
    <x v="35"/>
    <x v="0"/>
    <x v="2"/>
    <x v="8"/>
    <x v="21"/>
    <n v="1044808"/>
  </r>
  <r>
    <x v="15"/>
    <x v="35"/>
    <x v="0"/>
    <x v="2"/>
    <x v="9"/>
    <x v="9"/>
    <n v="450907"/>
  </r>
  <r>
    <x v="15"/>
    <x v="35"/>
    <x v="1"/>
    <x v="0"/>
    <x v="0"/>
    <x v="0"/>
    <n v="140051"/>
  </r>
  <r>
    <x v="15"/>
    <x v="35"/>
    <x v="1"/>
    <x v="0"/>
    <x v="1"/>
    <x v="1"/>
    <n v="765932"/>
  </r>
  <r>
    <x v="15"/>
    <x v="35"/>
    <x v="1"/>
    <x v="0"/>
    <x v="2"/>
    <x v="2"/>
    <n v="153828"/>
  </r>
  <r>
    <x v="15"/>
    <x v="35"/>
    <x v="1"/>
    <x v="0"/>
    <x v="3"/>
    <x v="10"/>
    <n v="-24366"/>
  </r>
  <r>
    <x v="15"/>
    <x v="35"/>
    <x v="1"/>
    <x v="0"/>
    <x v="3"/>
    <x v="11"/>
    <n v="0"/>
  </r>
  <r>
    <x v="15"/>
    <x v="35"/>
    <x v="1"/>
    <x v="0"/>
    <x v="3"/>
    <x v="12"/>
    <n v="13081"/>
  </r>
  <r>
    <x v="15"/>
    <x v="35"/>
    <x v="1"/>
    <x v="0"/>
    <x v="3"/>
    <x v="13"/>
    <n v="3731"/>
  </r>
  <r>
    <x v="15"/>
    <x v="35"/>
    <x v="1"/>
    <x v="0"/>
    <x v="3"/>
    <x v="14"/>
    <n v="0"/>
  </r>
  <r>
    <x v="15"/>
    <x v="35"/>
    <x v="1"/>
    <x v="0"/>
    <x v="3"/>
    <x v="15"/>
    <n v="-1840"/>
  </r>
  <r>
    <x v="15"/>
    <x v="35"/>
    <x v="1"/>
    <x v="0"/>
    <x v="4"/>
    <x v="4"/>
    <n v="1423650"/>
  </r>
  <r>
    <x v="15"/>
    <x v="35"/>
    <x v="1"/>
    <x v="0"/>
    <x v="5"/>
    <x v="16"/>
    <n v="0"/>
  </r>
  <r>
    <x v="15"/>
    <x v="35"/>
    <x v="1"/>
    <x v="0"/>
    <x v="5"/>
    <x v="17"/>
    <n v="0"/>
  </r>
  <r>
    <x v="15"/>
    <x v="35"/>
    <x v="1"/>
    <x v="0"/>
    <x v="5"/>
    <x v="18"/>
    <n v="0"/>
  </r>
  <r>
    <x v="15"/>
    <x v="35"/>
    <x v="1"/>
    <x v="1"/>
    <x v="6"/>
    <x v="6"/>
    <n v="159983"/>
  </r>
  <r>
    <x v="15"/>
    <x v="35"/>
    <x v="1"/>
    <x v="2"/>
    <x v="7"/>
    <x v="7"/>
    <n v="472029"/>
  </r>
  <r>
    <x v="15"/>
    <x v="35"/>
    <x v="1"/>
    <x v="2"/>
    <x v="8"/>
    <x v="19"/>
    <n v="109470"/>
  </r>
  <r>
    <x v="15"/>
    <x v="35"/>
    <x v="1"/>
    <x v="2"/>
    <x v="8"/>
    <x v="20"/>
    <n v="43828"/>
  </r>
  <r>
    <x v="15"/>
    <x v="35"/>
    <x v="1"/>
    <x v="2"/>
    <x v="8"/>
    <x v="21"/>
    <n v="1044808"/>
  </r>
  <r>
    <x v="15"/>
    <x v="35"/>
    <x v="1"/>
    <x v="2"/>
    <x v="9"/>
    <x v="9"/>
    <n v="982703"/>
  </r>
  <r>
    <x v="15"/>
    <x v="36"/>
    <x v="0"/>
    <x v="0"/>
    <x v="0"/>
    <x v="0"/>
    <n v="84378"/>
  </r>
  <r>
    <x v="15"/>
    <x v="36"/>
    <x v="0"/>
    <x v="0"/>
    <x v="1"/>
    <x v="1"/>
    <n v="537250"/>
  </r>
  <r>
    <x v="15"/>
    <x v="36"/>
    <x v="0"/>
    <x v="0"/>
    <x v="2"/>
    <x v="2"/>
    <n v="92455"/>
  </r>
  <r>
    <x v="15"/>
    <x v="36"/>
    <x v="0"/>
    <x v="0"/>
    <x v="3"/>
    <x v="10"/>
    <n v="-28299"/>
  </r>
  <r>
    <x v="15"/>
    <x v="36"/>
    <x v="0"/>
    <x v="0"/>
    <x v="3"/>
    <x v="11"/>
    <n v="0"/>
  </r>
  <r>
    <x v="15"/>
    <x v="36"/>
    <x v="0"/>
    <x v="0"/>
    <x v="3"/>
    <x v="12"/>
    <n v="25742"/>
  </r>
  <r>
    <x v="15"/>
    <x v="36"/>
    <x v="0"/>
    <x v="0"/>
    <x v="3"/>
    <x v="13"/>
    <n v="13538"/>
  </r>
  <r>
    <x v="15"/>
    <x v="36"/>
    <x v="0"/>
    <x v="0"/>
    <x v="3"/>
    <x v="14"/>
    <n v="-3585"/>
  </r>
  <r>
    <x v="15"/>
    <x v="36"/>
    <x v="0"/>
    <x v="0"/>
    <x v="3"/>
    <x v="15"/>
    <n v="0"/>
  </r>
  <r>
    <x v="15"/>
    <x v="36"/>
    <x v="0"/>
    <x v="0"/>
    <x v="4"/>
    <x v="4"/>
    <n v="1041041"/>
  </r>
  <r>
    <x v="15"/>
    <x v="36"/>
    <x v="0"/>
    <x v="0"/>
    <x v="5"/>
    <x v="16"/>
    <n v="0"/>
  </r>
  <r>
    <x v="15"/>
    <x v="36"/>
    <x v="0"/>
    <x v="0"/>
    <x v="5"/>
    <x v="17"/>
    <n v="0"/>
  </r>
  <r>
    <x v="15"/>
    <x v="36"/>
    <x v="0"/>
    <x v="0"/>
    <x v="5"/>
    <x v="18"/>
    <n v="0"/>
  </r>
  <r>
    <x v="15"/>
    <x v="36"/>
    <x v="0"/>
    <x v="1"/>
    <x v="6"/>
    <x v="6"/>
    <n v="142044"/>
  </r>
  <r>
    <x v="15"/>
    <x v="36"/>
    <x v="0"/>
    <x v="2"/>
    <x v="7"/>
    <x v="7"/>
    <n v="534803"/>
  </r>
  <r>
    <x v="15"/>
    <x v="36"/>
    <x v="0"/>
    <x v="2"/>
    <x v="8"/>
    <x v="19"/>
    <n v="114889"/>
  </r>
  <r>
    <x v="15"/>
    <x v="36"/>
    <x v="0"/>
    <x v="2"/>
    <x v="8"/>
    <x v="20"/>
    <n v="30573"/>
  </r>
  <r>
    <x v="15"/>
    <x v="36"/>
    <x v="0"/>
    <x v="2"/>
    <x v="8"/>
    <x v="21"/>
    <n v="912317"/>
  </r>
  <r>
    <x v="15"/>
    <x v="36"/>
    <x v="0"/>
    <x v="2"/>
    <x v="9"/>
    <x v="9"/>
    <n v="297190"/>
  </r>
  <r>
    <x v="15"/>
    <x v="36"/>
    <x v="1"/>
    <x v="0"/>
    <x v="0"/>
    <x v="0"/>
    <n v="143397"/>
  </r>
  <r>
    <x v="15"/>
    <x v="36"/>
    <x v="1"/>
    <x v="0"/>
    <x v="1"/>
    <x v="1"/>
    <n v="658870"/>
  </r>
  <r>
    <x v="15"/>
    <x v="36"/>
    <x v="1"/>
    <x v="0"/>
    <x v="2"/>
    <x v="2"/>
    <n v="92455"/>
  </r>
  <r>
    <x v="15"/>
    <x v="36"/>
    <x v="1"/>
    <x v="0"/>
    <x v="3"/>
    <x v="10"/>
    <n v="-30133"/>
  </r>
  <r>
    <x v="15"/>
    <x v="36"/>
    <x v="1"/>
    <x v="0"/>
    <x v="3"/>
    <x v="11"/>
    <n v="0"/>
  </r>
  <r>
    <x v="15"/>
    <x v="36"/>
    <x v="1"/>
    <x v="0"/>
    <x v="3"/>
    <x v="12"/>
    <n v="7455"/>
  </r>
  <r>
    <x v="15"/>
    <x v="36"/>
    <x v="1"/>
    <x v="0"/>
    <x v="3"/>
    <x v="13"/>
    <n v="7056"/>
  </r>
  <r>
    <x v="15"/>
    <x v="36"/>
    <x v="1"/>
    <x v="0"/>
    <x v="3"/>
    <x v="14"/>
    <n v="-10604"/>
  </r>
  <r>
    <x v="15"/>
    <x v="36"/>
    <x v="1"/>
    <x v="0"/>
    <x v="3"/>
    <x v="15"/>
    <n v="0"/>
  </r>
  <r>
    <x v="15"/>
    <x v="36"/>
    <x v="1"/>
    <x v="0"/>
    <x v="4"/>
    <x v="4"/>
    <n v="1117736"/>
  </r>
  <r>
    <x v="15"/>
    <x v="36"/>
    <x v="1"/>
    <x v="0"/>
    <x v="5"/>
    <x v="16"/>
    <n v="0"/>
  </r>
  <r>
    <x v="15"/>
    <x v="36"/>
    <x v="1"/>
    <x v="0"/>
    <x v="5"/>
    <x v="17"/>
    <n v="0"/>
  </r>
  <r>
    <x v="15"/>
    <x v="36"/>
    <x v="1"/>
    <x v="0"/>
    <x v="5"/>
    <x v="18"/>
    <n v="-10801"/>
  </r>
  <r>
    <x v="15"/>
    <x v="36"/>
    <x v="1"/>
    <x v="1"/>
    <x v="6"/>
    <x v="6"/>
    <n v="231954"/>
  </r>
  <r>
    <x v="15"/>
    <x v="36"/>
    <x v="1"/>
    <x v="2"/>
    <x v="7"/>
    <x v="7"/>
    <n v="534803"/>
  </r>
  <r>
    <x v="15"/>
    <x v="36"/>
    <x v="1"/>
    <x v="2"/>
    <x v="8"/>
    <x v="19"/>
    <n v="109106"/>
  </r>
  <r>
    <x v="15"/>
    <x v="36"/>
    <x v="1"/>
    <x v="2"/>
    <x v="8"/>
    <x v="20"/>
    <n v="30573"/>
  </r>
  <r>
    <x v="15"/>
    <x v="36"/>
    <x v="1"/>
    <x v="2"/>
    <x v="8"/>
    <x v="21"/>
    <n v="912317"/>
  </r>
  <r>
    <x v="15"/>
    <x v="36"/>
    <x v="1"/>
    <x v="2"/>
    <x v="9"/>
    <x v="9"/>
    <n v="694640"/>
  </r>
  <r>
    <x v="15"/>
    <x v="37"/>
    <x v="0"/>
    <x v="0"/>
    <x v="0"/>
    <x v="0"/>
    <n v="28091"/>
  </r>
  <r>
    <x v="15"/>
    <x v="37"/>
    <x v="0"/>
    <x v="0"/>
    <x v="1"/>
    <x v="1"/>
    <n v="404673"/>
  </r>
  <r>
    <x v="15"/>
    <x v="37"/>
    <x v="0"/>
    <x v="0"/>
    <x v="2"/>
    <x v="2"/>
    <n v="0"/>
  </r>
  <r>
    <x v="15"/>
    <x v="37"/>
    <x v="0"/>
    <x v="0"/>
    <x v="3"/>
    <x v="10"/>
    <n v="-3536"/>
  </r>
  <r>
    <x v="15"/>
    <x v="37"/>
    <x v="0"/>
    <x v="0"/>
    <x v="3"/>
    <x v="11"/>
    <n v="98"/>
  </r>
  <r>
    <x v="15"/>
    <x v="37"/>
    <x v="0"/>
    <x v="0"/>
    <x v="3"/>
    <x v="12"/>
    <n v="1562"/>
  </r>
  <r>
    <x v="15"/>
    <x v="37"/>
    <x v="0"/>
    <x v="0"/>
    <x v="3"/>
    <x v="13"/>
    <n v="4600"/>
  </r>
  <r>
    <x v="15"/>
    <x v="37"/>
    <x v="0"/>
    <x v="0"/>
    <x v="3"/>
    <x v="14"/>
    <n v="0"/>
  </r>
  <r>
    <x v="15"/>
    <x v="37"/>
    <x v="0"/>
    <x v="0"/>
    <x v="3"/>
    <x v="15"/>
    <n v="0"/>
  </r>
  <r>
    <x v="15"/>
    <x v="37"/>
    <x v="0"/>
    <x v="0"/>
    <x v="4"/>
    <x v="4"/>
    <n v="544919"/>
  </r>
  <r>
    <x v="15"/>
    <x v="37"/>
    <x v="0"/>
    <x v="0"/>
    <x v="5"/>
    <x v="16"/>
    <n v="0"/>
  </r>
  <r>
    <x v="15"/>
    <x v="37"/>
    <x v="0"/>
    <x v="0"/>
    <x v="5"/>
    <x v="17"/>
    <n v="0"/>
  </r>
  <r>
    <x v="15"/>
    <x v="37"/>
    <x v="0"/>
    <x v="0"/>
    <x v="5"/>
    <x v="18"/>
    <n v="0"/>
  </r>
  <r>
    <x v="15"/>
    <x v="37"/>
    <x v="0"/>
    <x v="1"/>
    <x v="6"/>
    <x v="6"/>
    <n v="29478"/>
  </r>
  <r>
    <x v="15"/>
    <x v="37"/>
    <x v="0"/>
    <x v="2"/>
    <x v="7"/>
    <x v="7"/>
    <n v="310761"/>
  </r>
  <r>
    <x v="15"/>
    <x v="37"/>
    <x v="0"/>
    <x v="2"/>
    <x v="8"/>
    <x v="19"/>
    <n v="55428"/>
  </r>
  <r>
    <x v="15"/>
    <x v="37"/>
    <x v="0"/>
    <x v="2"/>
    <x v="8"/>
    <x v="20"/>
    <n v="1783"/>
  </r>
  <r>
    <x v="15"/>
    <x v="37"/>
    <x v="0"/>
    <x v="2"/>
    <x v="8"/>
    <x v="21"/>
    <n v="489237"/>
  </r>
  <r>
    <x v="15"/>
    <x v="37"/>
    <x v="0"/>
    <x v="2"/>
    <x v="9"/>
    <x v="9"/>
    <n v="147228"/>
  </r>
  <r>
    <x v="15"/>
    <x v="37"/>
    <x v="1"/>
    <x v="0"/>
    <x v="0"/>
    <x v="0"/>
    <n v="32205"/>
  </r>
  <r>
    <x v="15"/>
    <x v="37"/>
    <x v="1"/>
    <x v="0"/>
    <x v="1"/>
    <x v="1"/>
    <n v="403677"/>
  </r>
  <r>
    <x v="15"/>
    <x v="37"/>
    <x v="1"/>
    <x v="0"/>
    <x v="2"/>
    <x v="2"/>
    <n v="0"/>
  </r>
  <r>
    <x v="15"/>
    <x v="37"/>
    <x v="1"/>
    <x v="0"/>
    <x v="3"/>
    <x v="10"/>
    <n v="-5647"/>
  </r>
  <r>
    <x v="15"/>
    <x v="37"/>
    <x v="1"/>
    <x v="0"/>
    <x v="3"/>
    <x v="11"/>
    <n v="-2699"/>
  </r>
  <r>
    <x v="15"/>
    <x v="37"/>
    <x v="1"/>
    <x v="0"/>
    <x v="3"/>
    <x v="12"/>
    <n v="1562"/>
  </r>
  <r>
    <x v="15"/>
    <x v="37"/>
    <x v="1"/>
    <x v="0"/>
    <x v="3"/>
    <x v="13"/>
    <n v="657"/>
  </r>
  <r>
    <x v="15"/>
    <x v="37"/>
    <x v="1"/>
    <x v="0"/>
    <x v="3"/>
    <x v="14"/>
    <n v="0"/>
  </r>
  <r>
    <x v="15"/>
    <x v="37"/>
    <x v="1"/>
    <x v="0"/>
    <x v="3"/>
    <x v="15"/>
    <n v="0"/>
  </r>
  <r>
    <x v="15"/>
    <x v="37"/>
    <x v="1"/>
    <x v="0"/>
    <x v="4"/>
    <x v="4"/>
    <n v="544961"/>
  </r>
  <r>
    <x v="15"/>
    <x v="37"/>
    <x v="1"/>
    <x v="0"/>
    <x v="5"/>
    <x v="16"/>
    <n v="0"/>
  </r>
  <r>
    <x v="15"/>
    <x v="37"/>
    <x v="1"/>
    <x v="0"/>
    <x v="5"/>
    <x v="17"/>
    <n v="0"/>
  </r>
  <r>
    <x v="15"/>
    <x v="37"/>
    <x v="1"/>
    <x v="0"/>
    <x v="5"/>
    <x v="18"/>
    <n v="0"/>
  </r>
  <r>
    <x v="15"/>
    <x v="37"/>
    <x v="1"/>
    <x v="1"/>
    <x v="6"/>
    <x v="6"/>
    <n v="29030"/>
  </r>
  <r>
    <x v="15"/>
    <x v="37"/>
    <x v="1"/>
    <x v="2"/>
    <x v="7"/>
    <x v="7"/>
    <n v="310761"/>
  </r>
  <r>
    <x v="15"/>
    <x v="37"/>
    <x v="1"/>
    <x v="2"/>
    <x v="8"/>
    <x v="19"/>
    <n v="54225"/>
  </r>
  <r>
    <x v="15"/>
    <x v="37"/>
    <x v="1"/>
    <x v="2"/>
    <x v="8"/>
    <x v="20"/>
    <n v="1783"/>
  </r>
  <r>
    <x v="15"/>
    <x v="37"/>
    <x v="1"/>
    <x v="2"/>
    <x v="8"/>
    <x v="21"/>
    <n v="489237"/>
  </r>
  <r>
    <x v="15"/>
    <x v="37"/>
    <x v="1"/>
    <x v="2"/>
    <x v="9"/>
    <x v="9"/>
    <n v="159994"/>
  </r>
  <r>
    <x v="15"/>
    <x v="38"/>
    <x v="0"/>
    <x v="0"/>
    <x v="0"/>
    <x v="0"/>
    <n v="18357"/>
  </r>
  <r>
    <x v="15"/>
    <x v="38"/>
    <x v="0"/>
    <x v="0"/>
    <x v="1"/>
    <x v="1"/>
    <n v="247501"/>
  </r>
  <r>
    <x v="15"/>
    <x v="38"/>
    <x v="0"/>
    <x v="0"/>
    <x v="2"/>
    <x v="2"/>
    <n v="0"/>
  </r>
  <r>
    <x v="15"/>
    <x v="38"/>
    <x v="0"/>
    <x v="0"/>
    <x v="3"/>
    <x v="10"/>
    <n v="-9917"/>
  </r>
  <r>
    <x v="15"/>
    <x v="38"/>
    <x v="0"/>
    <x v="0"/>
    <x v="3"/>
    <x v="11"/>
    <n v="0"/>
  </r>
  <r>
    <x v="15"/>
    <x v="38"/>
    <x v="0"/>
    <x v="0"/>
    <x v="3"/>
    <x v="12"/>
    <n v="1980"/>
  </r>
  <r>
    <x v="15"/>
    <x v="38"/>
    <x v="0"/>
    <x v="0"/>
    <x v="3"/>
    <x v="13"/>
    <n v="2438"/>
  </r>
  <r>
    <x v="15"/>
    <x v="38"/>
    <x v="0"/>
    <x v="0"/>
    <x v="3"/>
    <x v="14"/>
    <n v="0"/>
  </r>
  <r>
    <x v="15"/>
    <x v="38"/>
    <x v="0"/>
    <x v="0"/>
    <x v="3"/>
    <x v="15"/>
    <n v="0"/>
  </r>
  <r>
    <x v="15"/>
    <x v="38"/>
    <x v="0"/>
    <x v="0"/>
    <x v="4"/>
    <x v="4"/>
    <n v="287387"/>
  </r>
  <r>
    <x v="15"/>
    <x v="38"/>
    <x v="0"/>
    <x v="0"/>
    <x v="5"/>
    <x v="16"/>
    <n v="0"/>
  </r>
  <r>
    <x v="15"/>
    <x v="38"/>
    <x v="0"/>
    <x v="0"/>
    <x v="5"/>
    <x v="17"/>
    <n v="0"/>
  </r>
  <r>
    <x v="15"/>
    <x v="38"/>
    <x v="0"/>
    <x v="0"/>
    <x v="5"/>
    <x v="18"/>
    <n v="0"/>
  </r>
  <r>
    <x v="15"/>
    <x v="38"/>
    <x v="0"/>
    <x v="1"/>
    <x v="6"/>
    <x v="6"/>
    <n v="51460"/>
  </r>
  <r>
    <x v="15"/>
    <x v="38"/>
    <x v="0"/>
    <x v="2"/>
    <x v="7"/>
    <x v="7"/>
    <n v="198473"/>
  </r>
  <r>
    <x v="15"/>
    <x v="38"/>
    <x v="0"/>
    <x v="2"/>
    <x v="8"/>
    <x v="19"/>
    <n v="42915"/>
  </r>
  <r>
    <x v="15"/>
    <x v="38"/>
    <x v="0"/>
    <x v="2"/>
    <x v="8"/>
    <x v="20"/>
    <n v="2286"/>
  </r>
  <r>
    <x v="15"/>
    <x v="38"/>
    <x v="0"/>
    <x v="2"/>
    <x v="8"/>
    <x v="21"/>
    <n v="244223"/>
  </r>
  <r>
    <x v="15"/>
    <x v="38"/>
    <x v="0"/>
    <x v="2"/>
    <x v="9"/>
    <x v="9"/>
    <n v="122307"/>
  </r>
  <r>
    <x v="15"/>
    <x v="38"/>
    <x v="1"/>
    <x v="0"/>
    <x v="0"/>
    <x v="0"/>
    <n v="40269"/>
  </r>
  <r>
    <x v="15"/>
    <x v="38"/>
    <x v="1"/>
    <x v="0"/>
    <x v="1"/>
    <x v="1"/>
    <n v="258540"/>
  </r>
  <r>
    <x v="15"/>
    <x v="38"/>
    <x v="1"/>
    <x v="0"/>
    <x v="2"/>
    <x v="2"/>
    <n v="0"/>
  </r>
  <r>
    <x v="15"/>
    <x v="38"/>
    <x v="1"/>
    <x v="0"/>
    <x v="3"/>
    <x v="10"/>
    <n v="-9917"/>
  </r>
  <r>
    <x v="15"/>
    <x v="38"/>
    <x v="1"/>
    <x v="0"/>
    <x v="3"/>
    <x v="11"/>
    <n v="0"/>
  </r>
  <r>
    <x v="15"/>
    <x v="38"/>
    <x v="1"/>
    <x v="0"/>
    <x v="3"/>
    <x v="12"/>
    <n v="1980"/>
  </r>
  <r>
    <x v="15"/>
    <x v="38"/>
    <x v="1"/>
    <x v="0"/>
    <x v="3"/>
    <x v="13"/>
    <n v="2438"/>
  </r>
  <r>
    <x v="15"/>
    <x v="38"/>
    <x v="1"/>
    <x v="0"/>
    <x v="3"/>
    <x v="14"/>
    <n v="0"/>
  </r>
  <r>
    <x v="15"/>
    <x v="38"/>
    <x v="1"/>
    <x v="0"/>
    <x v="3"/>
    <x v="15"/>
    <n v="0"/>
  </r>
  <r>
    <x v="15"/>
    <x v="38"/>
    <x v="1"/>
    <x v="0"/>
    <x v="4"/>
    <x v="4"/>
    <n v="287387"/>
  </r>
  <r>
    <x v="15"/>
    <x v="38"/>
    <x v="1"/>
    <x v="0"/>
    <x v="5"/>
    <x v="16"/>
    <n v="0"/>
  </r>
  <r>
    <x v="15"/>
    <x v="38"/>
    <x v="1"/>
    <x v="0"/>
    <x v="5"/>
    <x v="17"/>
    <n v="0"/>
  </r>
  <r>
    <x v="15"/>
    <x v="38"/>
    <x v="1"/>
    <x v="0"/>
    <x v="5"/>
    <x v="18"/>
    <n v="0"/>
  </r>
  <r>
    <x v="15"/>
    <x v="38"/>
    <x v="1"/>
    <x v="1"/>
    <x v="6"/>
    <x v="6"/>
    <n v="29027"/>
  </r>
  <r>
    <x v="15"/>
    <x v="38"/>
    <x v="1"/>
    <x v="2"/>
    <x v="7"/>
    <x v="7"/>
    <n v="198473"/>
  </r>
  <r>
    <x v="15"/>
    <x v="38"/>
    <x v="1"/>
    <x v="2"/>
    <x v="8"/>
    <x v="19"/>
    <n v="42915"/>
  </r>
  <r>
    <x v="15"/>
    <x v="38"/>
    <x v="1"/>
    <x v="2"/>
    <x v="8"/>
    <x v="20"/>
    <n v="2286"/>
  </r>
  <r>
    <x v="15"/>
    <x v="38"/>
    <x v="1"/>
    <x v="2"/>
    <x v="8"/>
    <x v="21"/>
    <n v="244223"/>
  </r>
  <r>
    <x v="15"/>
    <x v="38"/>
    <x v="1"/>
    <x v="2"/>
    <x v="9"/>
    <x v="9"/>
    <n v="132825"/>
  </r>
  <r>
    <x v="15"/>
    <x v="39"/>
    <x v="0"/>
    <x v="0"/>
    <x v="0"/>
    <x v="0"/>
    <n v="19416"/>
  </r>
  <r>
    <x v="15"/>
    <x v="39"/>
    <x v="0"/>
    <x v="0"/>
    <x v="1"/>
    <x v="1"/>
    <n v="133088"/>
  </r>
  <r>
    <x v="15"/>
    <x v="39"/>
    <x v="0"/>
    <x v="0"/>
    <x v="2"/>
    <x v="2"/>
    <n v="0"/>
  </r>
  <r>
    <x v="15"/>
    <x v="39"/>
    <x v="0"/>
    <x v="0"/>
    <x v="3"/>
    <x v="10"/>
    <n v="-532"/>
  </r>
  <r>
    <x v="15"/>
    <x v="39"/>
    <x v="0"/>
    <x v="0"/>
    <x v="3"/>
    <x v="11"/>
    <n v="1148"/>
  </r>
  <r>
    <x v="15"/>
    <x v="39"/>
    <x v="0"/>
    <x v="0"/>
    <x v="3"/>
    <x v="12"/>
    <n v="1301"/>
  </r>
  <r>
    <x v="15"/>
    <x v="39"/>
    <x v="0"/>
    <x v="0"/>
    <x v="3"/>
    <x v="13"/>
    <n v="7799"/>
  </r>
  <r>
    <x v="15"/>
    <x v="39"/>
    <x v="0"/>
    <x v="0"/>
    <x v="3"/>
    <x v="14"/>
    <n v="0"/>
  </r>
  <r>
    <x v="15"/>
    <x v="39"/>
    <x v="0"/>
    <x v="0"/>
    <x v="3"/>
    <x v="15"/>
    <n v="0"/>
  </r>
  <r>
    <x v="15"/>
    <x v="39"/>
    <x v="0"/>
    <x v="0"/>
    <x v="4"/>
    <x v="4"/>
    <n v="209015"/>
  </r>
  <r>
    <x v="15"/>
    <x v="39"/>
    <x v="0"/>
    <x v="0"/>
    <x v="5"/>
    <x v="16"/>
    <n v="0"/>
  </r>
  <r>
    <x v="15"/>
    <x v="39"/>
    <x v="0"/>
    <x v="0"/>
    <x v="5"/>
    <x v="17"/>
    <n v="0"/>
  </r>
  <r>
    <x v="15"/>
    <x v="39"/>
    <x v="0"/>
    <x v="0"/>
    <x v="5"/>
    <x v="18"/>
    <n v="0"/>
  </r>
  <r>
    <x v="15"/>
    <x v="39"/>
    <x v="0"/>
    <x v="1"/>
    <x v="6"/>
    <x v="6"/>
    <n v="21017"/>
  </r>
  <r>
    <x v="15"/>
    <x v="39"/>
    <x v="0"/>
    <x v="2"/>
    <x v="7"/>
    <x v="7"/>
    <n v="94074"/>
  </r>
  <r>
    <x v="15"/>
    <x v="39"/>
    <x v="0"/>
    <x v="2"/>
    <x v="8"/>
    <x v="19"/>
    <n v="32787"/>
  </r>
  <r>
    <x v="15"/>
    <x v="39"/>
    <x v="0"/>
    <x v="2"/>
    <x v="8"/>
    <x v="20"/>
    <n v="2634"/>
  </r>
  <r>
    <x v="15"/>
    <x v="39"/>
    <x v="0"/>
    <x v="2"/>
    <x v="8"/>
    <x v="21"/>
    <n v="219112"/>
  </r>
  <r>
    <x v="15"/>
    <x v="39"/>
    <x v="0"/>
    <x v="2"/>
    <x v="9"/>
    <x v="9"/>
    <n v="24213"/>
  </r>
  <r>
    <x v="15"/>
    <x v="39"/>
    <x v="1"/>
    <x v="0"/>
    <x v="0"/>
    <x v="0"/>
    <n v="21622"/>
  </r>
  <r>
    <x v="15"/>
    <x v="39"/>
    <x v="1"/>
    <x v="0"/>
    <x v="1"/>
    <x v="1"/>
    <n v="136879"/>
  </r>
  <r>
    <x v="15"/>
    <x v="39"/>
    <x v="1"/>
    <x v="0"/>
    <x v="2"/>
    <x v="2"/>
    <n v="0"/>
  </r>
  <r>
    <x v="15"/>
    <x v="39"/>
    <x v="1"/>
    <x v="0"/>
    <x v="3"/>
    <x v="10"/>
    <n v="-658"/>
  </r>
  <r>
    <x v="15"/>
    <x v="39"/>
    <x v="1"/>
    <x v="0"/>
    <x v="3"/>
    <x v="11"/>
    <n v="-215"/>
  </r>
  <r>
    <x v="15"/>
    <x v="39"/>
    <x v="1"/>
    <x v="0"/>
    <x v="3"/>
    <x v="12"/>
    <n v="1301"/>
  </r>
  <r>
    <x v="15"/>
    <x v="39"/>
    <x v="1"/>
    <x v="0"/>
    <x v="3"/>
    <x v="13"/>
    <n v="4788"/>
  </r>
  <r>
    <x v="15"/>
    <x v="39"/>
    <x v="1"/>
    <x v="0"/>
    <x v="3"/>
    <x v="14"/>
    <n v="0"/>
  </r>
  <r>
    <x v="15"/>
    <x v="39"/>
    <x v="1"/>
    <x v="0"/>
    <x v="3"/>
    <x v="15"/>
    <n v="0"/>
  </r>
  <r>
    <x v="15"/>
    <x v="39"/>
    <x v="1"/>
    <x v="0"/>
    <x v="4"/>
    <x v="4"/>
    <n v="209015"/>
  </r>
  <r>
    <x v="15"/>
    <x v="39"/>
    <x v="1"/>
    <x v="0"/>
    <x v="5"/>
    <x v="16"/>
    <n v="0"/>
  </r>
  <r>
    <x v="15"/>
    <x v="39"/>
    <x v="1"/>
    <x v="0"/>
    <x v="5"/>
    <x v="17"/>
    <n v="0"/>
  </r>
  <r>
    <x v="15"/>
    <x v="39"/>
    <x v="1"/>
    <x v="0"/>
    <x v="5"/>
    <x v="18"/>
    <n v="0"/>
  </r>
  <r>
    <x v="15"/>
    <x v="39"/>
    <x v="1"/>
    <x v="1"/>
    <x v="6"/>
    <x v="6"/>
    <n v="17662"/>
  </r>
  <r>
    <x v="15"/>
    <x v="39"/>
    <x v="1"/>
    <x v="2"/>
    <x v="7"/>
    <x v="7"/>
    <n v="94074"/>
  </r>
  <r>
    <x v="15"/>
    <x v="39"/>
    <x v="1"/>
    <x v="2"/>
    <x v="8"/>
    <x v="19"/>
    <n v="32004"/>
  </r>
  <r>
    <x v="15"/>
    <x v="39"/>
    <x v="1"/>
    <x v="2"/>
    <x v="8"/>
    <x v="20"/>
    <n v="2634"/>
  </r>
  <r>
    <x v="15"/>
    <x v="39"/>
    <x v="1"/>
    <x v="2"/>
    <x v="8"/>
    <x v="21"/>
    <n v="219112"/>
  </r>
  <r>
    <x v="15"/>
    <x v="39"/>
    <x v="1"/>
    <x v="2"/>
    <x v="9"/>
    <x v="9"/>
    <n v="32138"/>
  </r>
  <r>
    <x v="15"/>
    <x v="40"/>
    <x v="0"/>
    <x v="0"/>
    <x v="0"/>
    <x v="0"/>
    <n v="18805"/>
  </r>
  <r>
    <x v="15"/>
    <x v="40"/>
    <x v="0"/>
    <x v="0"/>
    <x v="1"/>
    <x v="1"/>
    <n v="137580"/>
  </r>
  <r>
    <x v="15"/>
    <x v="40"/>
    <x v="0"/>
    <x v="0"/>
    <x v="2"/>
    <x v="2"/>
    <n v="4163"/>
  </r>
  <r>
    <x v="15"/>
    <x v="40"/>
    <x v="0"/>
    <x v="0"/>
    <x v="3"/>
    <x v="10"/>
    <n v="-1736"/>
  </r>
  <r>
    <x v="15"/>
    <x v="40"/>
    <x v="0"/>
    <x v="0"/>
    <x v="3"/>
    <x v="11"/>
    <n v="-418"/>
  </r>
  <r>
    <x v="15"/>
    <x v="40"/>
    <x v="0"/>
    <x v="0"/>
    <x v="3"/>
    <x v="12"/>
    <n v="8052"/>
  </r>
  <r>
    <x v="15"/>
    <x v="40"/>
    <x v="0"/>
    <x v="0"/>
    <x v="3"/>
    <x v="13"/>
    <n v="2905"/>
  </r>
  <r>
    <x v="15"/>
    <x v="40"/>
    <x v="0"/>
    <x v="0"/>
    <x v="3"/>
    <x v="14"/>
    <n v="0"/>
  </r>
  <r>
    <x v="15"/>
    <x v="40"/>
    <x v="0"/>
    <x v="0"/>
    <x v="3"/>
    <x v="15"/>
    <n v="0"/>
  </r>
  <r>
    <x v="15"/>
    <x v="40"/>
    <x v="0"/>
    <x v="0"/>
    <x v="4"/>
    <x v="4"/>
    <n v="208495"/>
  </r>
  <r>
    <x v="15"/>
    <x v="40"/>
    <x v="0"/>
    <x v="0"/>
    <x v="5"/>
    <x v="16"/>
    <n v="0"/>
  </r>
  <r>
    <x v="15"/>
    <x v="40"/>
    <x v="0"/>
    <x v="0"/>
    <x v="5"/>
    <x v="17"/>
    <n v="0"/>
  </r>
  <r>
    <x v="15"/>
    <x v="40"/>
    <x v="0"/>
    <x v="0"/>
    <x v="5"/>
    <x v="18"/>
    <n v="0"/>
  </r>
  <r>
    <x v="15"/>
    <x v="40"/>
    <x v="0"/>
    <x v="1"/>
    <x v="6"/>
    <x v="6"/>
    <n v="8731"/>
  </r>
  <r>
    <x v="15"/>
    <x v="40"/>
    <x v="0"/>
    <x v="2"/>
    <x v="7"/>
    <x v="7"/>
    <n v="112706"/>
  </r>
  <r>
    <x v="15"/>
    <x v="40"/>
    <x v="0"/>
    <x v="2"/>
    <x v="8"/>
    <x v="19"/>
    <n v="20369"/>
  </r>
  <r>
    <x v="15"/>
    <x v="40"/>
    <x v="0"/>
    <x v="2"/>
    <x v="8"/>
    <x v="20"/>
    <n v="2117"/>
  </r>
  <r>
    <x v="15"/>
    <x v="40"/>
    <x v="0"/>
    <x v="2"/>
    <x v="8"/>
    <x v="21"/>
    <n v="183725"/>
  </r>
  <r>
    <x v="15"/>
    <x v="40"/>
    <x v="0"/>
    <x v="2"/>
    <x v="9"/>
    <x v="9"/>
    <n v="50054"/>
  </r>
  <r>
    <x v="15"/>
    <x v="40"/>
    <x v="1"/>
    <x v="0"/>
    <x v="0"/>
    <x v="0"/>
    <n v="24977"/>
  </r>
  <r>
    <x v="15"/>
    <x v="40"/>
    <x v="1"/>
    <x v="0"/>
    <x v="1"/>
    <x v="1"/>
    <n v="149228"/>
  </r>
  <r>
    <x v="15"/>
    <x v="40"/>
    <x v="1"/>
    <x v="0"/>
    <x v="2"/>
    <x v="2"/>
    <n v="4163"/>
  </r>
  <r>
    <x v="15"/>
    <x v="40"/>
    <x v="1"/>
    <x v="0"/>
    <x v="3"/>
    <x v="10"/>
    <n v="-5603"/>
  </r>
  <r>
    <x v="15"/>
    <x v="40"/>
    <x v="1"/>
    <x v="0"/>
    <x v="3"/>
    <x v="11"/>
    <n v="-2589"/>
  </r>
  <r>
    <x v="15"/>
    <x v="40"/>
    <x v="1"/>
    <x v="0"/>
    <x v="3"/>
    <x v="12"/>
    <n v="8052"/>
  </r>
  <r>
    <x v="15"/>
    <x v="40"/>
    <x v="1"/>
    <x v="0"/>
    <x v="3"/>
    <x v="13"/>
    <n v="2164"/>
  </r>
  <r>
    <x v="15"/>
    <x v="40"/>
    <x v="1"/>
    <x v="0"/>
    <x v="3"/>
    <x v="14"/>
    <n v="0"/>
  </r>
  <r>
    <x v="15"/>
    <x v="40"/>
    <x v="1"/>
    <x v="0"/>
    <x v="3"/>
    <x v="15"/>
    <n v="0"/>
  </r>
  <r>
    <x v="15"/>
    <x v="40"/>
    <x v="1"/>
    <x v="0"/>
    <x v="4"/>
    <x v="4"/>
    <n v="290749"/>
  </r>
  <r>
    <x v="15"/>
    <x v="40"/>
    <x v="1"/>
    <x v="0"/>
    <x v="5"/>
    <x v="16"/>
    <n v="0"/>
  </r>
  <r>
    <x v="15"/>
    <x v="40"/>
    <x v="1"/>
    <x v="0"/>
    <x v="5"/>
    <x v="17"/>
    <n v="0"/>
  </r>
  <r>
    <x v="15"/>
    <x v="40"/>
    <x v="1"/>
    <x v="0"/>
    <x v="5"/>
    <x v="18"/>
    <n v="0"/>
  </r>
  <r>
    <x v="15"/>
    <x v="40"/>
    <x v="1"/>
    <x v="1"/>
    <x v="6"/>
    <x v="6"/>
    <n v="16064"/>
  </r>
  <r>
    <x v="15"/>
    <x v="40"/>
    <x v="1"/>
    <x v="2"/>
    <x v="7"/>
    <x v="7"/>
    <n v="112706"/>
  </r>
  <r>
    <x v="15"/>
    <x v="40"/>
    <x v="1"/>
    <x v="2"/>
    <x v="8"/>
    <x v="19"/>
    <n v="18403"/>
  </r>
  <r>
    <x v="15"/>
    <x v="40"/>
    <x v="1"/>
    <x v="2"/>
    <x v="8"/>
    <x v="20"/>
    <n v="2117"/>
  </r>
  <r>
    <x v="15"/>
    <x v="40"/>
    <x v="1"/>
    <x v="2"/>
    <x v="8"/>
    <x v="21"/>
    <n v="183725"/>
  </r>
  <r>
    <x v="15"/>
    <x v="40"/>
    <x v="1"/>
    <x v="2"/>
    <x v="9"/>
    <x v="9"/>
    <n v="166206"/>
  </r>
  <r>
    <x v="15"/>
    <x v="41"/>
    <x v="0"/>
    <x v="0"/>
    <x v="0"/>
    <x v="0"/>
    <n v="665.6"/>
  </r>
  <r>
    <x v="15"/>
    <x v="41"/>
    <x v="0"/>
    <x v="0"/>
    <x v="1"/>
    <x v="1"/>
    <n v="21053.1"/>
  </r>
  <r>
    <x v="15"/>
    <x v="41"/>
    <x v="0"/>
    <x v="0"/>
    <x v="2"/>
    <x v="2"/>
    <n v="0"/>
  </r>
  <r>
    <x v="15"/>
    <x v="41"/>
    <x v="0"/>
    <x v="0"/>
    <x v="3"/>
    <x v="10"/>
    <n v="-514.5"/>
  </r>
  <r>
    <x v="15"/>
    <x v="41"/>
    <x v="0"/>
    <x v="0"/>
    <x v="3"/>
    <x v="11"/>
    <n v="0"/>
  </r>
  <r>
    <x v="15"/>
    <x v="41"/>
    <x v="0"/>
    <x v="0"/>
    <x v="3"/>
    <x v="12"/>
    <n v="0"/>
  </r>
  <r>
    <x v="15"/>
    <x v="41"/>
    <x v="0"/>
    <x v="0"/>
    <x v="3"/>
    <x v="13"/>
    <n v="1107.5999999999999"/>
  </r>
  <r>
    <x v="15"/>
    <x v="41"/>
    <x v="0"/>
    <x v="0"/>
    <x v="3"/>
    <x v="14"/>
    <n v="0"/>
  </r>
  <r>
    <x v="15"/>
    <x v="41"/>
    <x v="0"/>
    <x v="0"/>
    <x v="3"/>
    <x v="15"/>
    <n v="0"/>
  </r>
  <r>
    <x v="15"/>
    <x v="41"/>
    <x v="0"/>
    <x v="0"/>
    <x v="4"/>
    <x v="4"/>
    <n v="4955.7"/>
  </r>
  <r>
    <x v="15"/>
    <x v="41"/>
    <x v="0"/>
    <x v="0"/>
    <x v="5"/>
    <x v="16"/>
    <n v="0"/>
  </r>
  <r>
    <x v="15"/>
    <x v="41"/>
    <x v="0"/>
    <x v="0"/>
    <x v="5"/>
    <x v="17"/>
    <n v="0"/>
  </r>
  <r>
    <x v="15"/>
    <x v="41"/>
    <x v="0"/>
    <x v="0"/>
    <x v="5"/>
    <x v="18"/>
    <n v="0"/>
  </r>
  <r>
    <x v="15"/>
    <x v="41"/>
    <x v="0"/>
    <x v="1"/>
    <x v="6"/>
    <x v="6"/>
    <n v="11772.7"/>
  </r>
  <r>
    <x v="15"/>
    <x v="41"/>
    <x v="0"/>
    <x v="2"/>
    <x v="7"/>
    <x v="7"/>
    <n v="7686.9"/>
  </r>
  <r>
    <x v="15"/>
    <x v="41"/>
    <x v="0"/>
    <x v="2"/>
    <x v="8"/>
    <x v="19"/>
    <n v="2836.3"/>
  </r>
  <r>
    <x v="15"/>
    <x v="41"/>
    <x v="0"/>
    <x v="2"/>
    <x v="8"/>
    <x v="20"/>
    <n v="0"/>
  </r>
  <r>
    <x v="15"/>
    <x v="41"/>
    <x v="0"/>
    <x v="2"/>
    <x v="8"/>
    <x v="21"/>
    <n v="27132.3"/>
  </r>
  <r>
    <x v="15"/>
    <x v="41"/>
    <x v="0"/>
    <x v="2"/>
    <x v="9"/>
    <x v="9"/>
    <n v="198.6"/>
  </r>
  <r>
    <x v="15"/>
    <x v="41"/>
    <x v="1"/>
    <x v="0"/>
    <x v="0"/>
    <x v="0"/>
    <n v="665.6"/>
  </r>
  <r>
    <x v="15"/>
    <x v="41"/>
    <x v="1"/>
    <x v="0"/>
    <x v="1"/>
    <x v="1"/>
    <n v="21053.1"/>
  </r>
  <r>
    <x v="15"/>
    <x v="41"/>
    <x v="1"/>
    <x v="0"/>
    <x v="2"/>
    <x v="2"/>
    <n v="0"/>
  </r>
  <r>
    <x v="15"/>
    <x v="41"/>
    <x v="1"/>
    <x v="0"/>
    <x v="3"/>
    <x v="10"/>
    <n v="-514.5"/>
  </r>
  <r>
    <x v="15"/>
    <x v="41"/>
    <x v="1"/>
    <x v="0"/>
    <x v="3"/>
    <x v="11"/>
    <n v="0"/>
  </r>
  <r>
    <x v="15"/>
    <x v="41"/>
    <x v="1"/>
    <x v="0"/>
    <x v="3"/>
    <x v="12"/>
    <n v="0"/>
  </r>
  <r>
    <x v="15"/>
    <x v="41"/>
    <x v="1"/>
    <x v="0"/>
    <x v="3"/>
    <x v="13"/>
    <n v="1107.5999999999999"/>
  </r>
  <r>
    <x v="15"/>
    <x v="41"/>
    <x v="1"/>
    <x v="0"/>
    <x v="3"/>
    <x v="14"/>
    <n v="0"/>
  </r>
  <r>
    <x v="15"/>
    <x v="41"/>
    <x v="1"/>
    <x v="0"/>
    <x v="3"/>
    <x v="15"/>
    <n v="0"/>
  </r>
  <r>
    <x v="15"/>
    <x v="41"/>
    <x v="1"/>
    <x v="0"/>
    <x v="4"/>
    <x v="4"/>
    <n v="4955.7"/>
  </r>
  <r>
    <x v="15"/>
    <x v="41"/>
    <x v="1"/>
    <x v="0"/>
    <x v="5"/>
    <x v="16"/>
    <n v="0"/>
  </r>
  <r>
    <x v="15"/>
    <x v="41"/>
    <x v="1"/>
    <x v="0"/>
    <x v="5"/>
    <x v="17"/>
    <n v="0"/>
  </r>
  <r>
    <x v="15"/>
    <x v="41"/>
    <x v="1"/>
    <x v="0"/>
    <x v="5"/>
    <x v="18"/>
    <n v="0"/>
  </r>
  <r>
    <x v="15"/>
    <x v="41"/>
    <x v="1"/>
    <x v="1"/>
    <x v="6"/>
    <x v="6"/>
    <n v="11772.7"/>
  </r>
  <r>
    <x v="15"/>
    <x v="41"/>
    <x v="1"/>
    <x v="2"/>
    <x v="7"/>
    <x v="7"/>
    <n v="7686.9"/>
  </r>
  <r>
    <x v="15"/>
    <x v="41"/>
    <x v="1"/>
    <x v="2"/>
    <x v="8"/>
    <x v="19"/>
    <n v="2836.3"/>
  </r>
  <r>
    <x v="15"/>
    <x v="41"/>
    <x v="1"/>
    <x v="2"/>
    <x v="8"/>
    <x v="20"/>
    <n v="0"/>
  </r>
  <r>
    <x v="15"/>
    <x v="41"/>
    <x v="1"/>
    <x v="2"/>
    <x v="8"/>
    <x v="21"/>
    <n v="27132.3"/>
  </r>
  <r>
    <x v="15"/>
    <x v="41"/>
    <x v="1"/>
    <x v="2"/>
    <x v="9"/>
    <x v="9"/>
    <n v="198.6"/>
  </r>
  <r>
    <x v="15"/>
    <x v="42"/>
    <x v="0"/>
    <x v="0"/>
    <x v="0"/>
    <x v="0"/>
    <n v="38172"/>
  </r>
  <r>
    <x v="15"/>
    <x v="42"/>
    <x v="0"/>
    <x v="0"/>
    <x v="1"/>
    <x v="1"/>
    <n v="520109"/>
  </r>
  <r>
    <x v="15"/>
    <x v="42"/>
    <x v="0"/>
    <x v="0"/>
    <x v="2"/>
    <x v="2"/>
    <n v="2983"/>
  </r>
  <r>
    <x v="15"/>
    <x v="42"/>
    <x v="0"/>
    <x v="0"/>
    <x v="3"/>
    <x v="10"/>
    <n v="-16539"/>
  </r>
  <r>
    <x v="15"/>
    <x v="42"/>
    <x v="0"/>
    <x v="0"/>
    <x v="3"/>
    <x v="11"/>
    <n v="-3724"/>
  </r>
  <r>
    <x v="15"/>
    <x v="42"/>
    <x v="0"/>
    <x v="0"/>
    <x v="3"/>
    <x v="12"/>
    <n v="7332"/>
  </r>
  <r>
    <x v="15"/>
    <x v="42"/>
    <x v="0"/>
    <x v="0"/>
    <x v="3"/>
    <x v="13"/>
    <n v="4525"/>
  </r>
  <r>
    <x v="15"/>
    <x v="42"/>
    <x v="0"/>
    <x v="0"/>
    <x v="3"/>
    <x v="14"/>
    <n v="0"/>
  </r>
  <r>
    <x v="15"/>
    <x v="42"/>
    <x v="0"/>
    <x v="0"/>
    <x v="3"/>
    <x v="15"/>
    <n v="0"/>
  </r>
  <r>
    <x v="15"/>
    <x v="42"/>
    <x v="0"/>
    <x v="0"/>
    <x v="4"/>
    <x v="4"/>
    <n v="813333"/>
  </r>
  <r>
    <x v="15"/>
    <x v="42"/>
    <x v="0"/>
    <x v="0"/>
    <x v="5"/>
    <x v="16"/>
    <n v="0"/>
  </r>
  <r>
    <x v="15"/>
    <x v="42"/>
    <x v="0"/>
    <x v="0"/>
    <x v="5"/>
    <x v="17"/>
    <n v="0"/>
  </r>
  <r>
    <x v="15"/>
    <x v="42"/>
    <x v="0"/>
    <x v="0"/>
    <x v="5"/>
    <x v="18"/>
    <n v="0"/>
  </r>
  <r>
    <x v="15"/>
    <x v="42"/>
    <x v="0"/>
    <x v="1"/>
    <x v="6"/>
    <x v="6"/>
    <n v="159135"/>
  </r>
  <r>
    <x v="15"/>
    <x v="42"/>
    <x v="0"/>
    <x v="2"/>
    <x v="7"/>
    <x v="7"/>
    <n v="351313"/>
  </r>
  <r>
    <x v="15"/>
    <x v="42"/>
    <x v="0"/>
    <x v="2"/>
    <x v="8"/>
    <x v="19"/>
    <n v="197562"/>
  </r>
  <r>
    <x v="15"/>
    <x v="42"/>
    <x v="0"/>
    <x v="2"/>
    <x v="8"/>
    <x v="20"/>
    <n v="28219"/>
  </r>
  <r>
    <x v="15"/>
    <x v="42"/>
    <x v="0"/>
    <x v="2"/>
    <x v="8"/>
    <x v="21"/>
    <n v="727299"/>
  </r>
  <r>
    <x v="15"/>
    <x v="42"/>
    <x v="0"/>
    <x v="2"/>
    <x v="9"/>
    <x v="9"/>
    <n v="237745"/>
  </r>
  <r>
    <x v="15"/>
    <x v="42"/>
    <x v="1"/>
    <x v="0"/>
    <x v="0"/>
    <x v="0"/>
    <n v="59124"/>
  </r>
  <r>
    <x v="15"/>
    <x v="42"/>
    <x v="1"/>
    <x v="0"/>
    <x v="1"/>
    <x v="1"/>
    <n v="551064"/>
  </r>
  <r>
    <x v="15"/>
    <x v="42"/>
    <x v="1"/>
    <x v="0"/>
    <x v="2"/>
    <x v="2"/>
    <n v="2983"/>
  </r>
  <r>
    <x v="15"/>
    <x v="42"/>
    <x v="1"/>
    <x v="0"/>
    <x v="3"/>
    <x v="10"/>
    <n v="-26482"/>
  </r>
  <r>
    <x v="15"/>
    <x v="42"/>
    <x v="1"/>
    <x v="0"/>
    <x v="3"/>
    <x v="11"/>
    <n v="-7537"/>
  </r>
  <r>
    <x v="15"/>
    <x v="42"/>
    <x v="1"/>
    <x v="0"/>
    <x v="3"/>
    <x v="12"/>
    <n v="7332"/>
  </r>
  <r>
    <x v="15"/>
    <x v="42"/>
    <x v="1"/>
    <x v="0"/>
    <x v="3"/>
    <x v="13"/>
    <n v="4278"/>
  </r>
  <r>
    <x v="15"/>
    <x v="42"/>
    <x v="1"/>
    <x v="0"/>
    <x v="3"/>
    <x v="14"/>
    <n v="0"/>
  </r>
  <r>
    <x v="15"/>
    <x v="42"/>
    <x v="1"/>
    <x v="0"/>
    <x v="3"/>
    <x v="15"/>
    <n v="0"/>
  </r>
  <r>
    <x v="15"/>
    <x v="42"/>
    <x v="1"/>
    <x v="0"/>
    <x v="4"/>
    <x v="4"/>
    <n v="813333"/>
  </r>
  <r>
    <x v="15"/>
    <x v="42"/>
    <x v="1"/>
    <x v="0"/>
    <x v="5"/>
    <x v="16"/>
    <n v="-527"/>
  </r>
  <r>
    <x v="15"/>
    <x v="42"/>
    <x v="1"/>
    <x v="0"/>
    <x v="5"/>
    <x v="17"/>
    <n v="0"/>
  </r>
  <r>
    <x v="15"/>
    <x v="42"/>
    <x v="1"/>
    <x v="0"/>
    <x v="5"/>
    <x v="18"/>
    <n v="-7757"/>
  </r>
  <r>
    <x v="15"/>
    <x v="42"/>
    <x v="1"/>
    <x v="1"/>
    <x v="6"/>
    <x v="6"/>
    <n v="175724"/>
  </r>
  <r>
    <x v="15"/>
    <x v="42"/>
    <x v="1"/>
    <x v="2"/>
    <x v="7"/>
    <x v="7"/>
    <n v="351313"/>
  </r>
  <r>
    <x v="15"/>
    <x v="42"/>
    <x v="1"/>
    <x v="2"/>
    <x v="8"/>
    <x v="19"/>
    <n v="195078"/>
  </r>
  <r>
    <x v="15"/>
    <x v="42"/>
    <x v="1"/>
    <x v="2"/>
    <x v="8"/>
    <x v="20"/>
    <n v="28219"/>
  </r>
  <r>
    <x v="15"/>
    <x v="42"/>
    <x v="1"/>
    <x v="2"/>
    <x v="8"/>
    <x v="21"/>
    <n v="727299"/>
  </r>
  <r>
    <x v="15"/>
    <x v="42"/>
    <x v="1"/>
    <x v="2"/>
    <x v="9"/>
    <x v="9"/>
    <n v="331012"/>
  </r>
  <r>
    <x v="15"/>
    <x v="43"/>
    <x v="0"/>
    <x v="0"/>
    <x v="0"/>
    <x v="0"/>
    <n v="43155.8"/>
  </r>
  <r>
    <x v="15"/>
    <x v="43"/>
    <x v="0"/>
    <x v="0"/>
    <x v="1"/>
    <x v="1"/>
    <n v="280534.59999999998"/>
  </r>
  <r>
    <x v="15"/>
    <x v="43"/>
    <x v="0"/>
    <x v="0"/>
    <x v="2"/>
    <x v="2"/>
    <n v="-548"/>
  </r>
  <r>
    <x v="15"/>
    <x v="43"/>
    <x v="0"/>
    <x v="0"/>
    <x v="3"/>
    <x v="10"/>
    <n v="-30246"/>
  </r>
  <r>
    <x v="15"/>
    <x v="43"/>
    <x v="0"/>
    <x v="0"/>
    <x v="3"/>
    <x v="11"/>
    <n v="0"/>
  </r>
  <r>
    <x v="15"/>
    <x v="43"/>
    <x v="0"/>
    <x v="0"/>
    <x v="3"/>
    <x v="12"/>
    <n v="2637"/>
  </r>
  <r>
    <x v="15"/>
    <x v="43"/>
    <x v="0"/>
    <x v="0"/>
    <x v="3"/>
    <x v="13"/>
    <n v="1542.6"/>
  </r>
  <r>
    <x v="15"/>
    <x v="43"/>
    <x v="0"/>
    <x v="0"/>
    <x v="3"/>
    <x v="14"/>
    <n v="0"/>
  </r>
  <r>
    <x v="15"/>
    <x v="43"/>
    <x v="0"/>
    <x v="0"/>
    <x v="3"/>
    <x v="15"/>
    <n v="0"/>
  </r>
  <r>
    <x v="15"/>
    <x v="43"/>
    <x v="0"/>
    <x v="0"/>
    <x v="4"/>
    <x v="4"/>
    <n v="310530.09999999998"/>
  </r>
  <r>
    <x v="15"/>
    <x v="43"/>
    <x v="0"/>
    <x v="0"/>
    <x v="5"/>
    <x v="16"/>
    <n v="0"/>
  </r>
  <r>
    <x v="15"/>
    <x v="43"/>
    <x v="0"/>
    <x v="0"/>
    <x v="5"/>
    <x v="17"/>
    <n v="0"/>
  </r>
  <r>
    <x v="15"/>
    <x v="43"/>
    <x v="0"/>
    <x v="0"/>
    <x v="5"/>
    <x v="18"/>
    <n v="0"/>
  </r>
  <r>
    <x v="15"/>
    <x v="43"/>
    <x v="0"/>
    <x v="1"/>
    <x v="6"/>
    <x v="6"/>
    <n v="115964.7"/>
  </r>
  <r>
    <x v="15"/>
    <x v="43"/>
    <x v="0"/>
    <x v="2"/>
    <x v="7"/>
    <x v="7"/>
    <n v="286186.8"/>
  </r>
  <r>
    <x v="15"/>
    <x v="43"/>
    <x v="0"/>
    <x v="2"/>
    <x v="8"/>
    <x v="19"/>
    <n v="30944.3"/>
  </r>
  <r>
    <x v="15"/>
    <x v="43"/>
    <x v="0"/>
    <x v="2"/>
    <x v="8"/>
    <x v="20"/>
    <n v="6396"/>
  </r>
  <r>
    <x v="15"/>
    <x v="43"/>
    <x v="0"/>
    <x v="2"/>
    <x v="8"/>
    <x v="21"/>
    <n v="287733.59999999998"/>
  </r>
  <r>
    <x v="15"/>
    <x v="43"/>
    <x v="0"/>
    <x v="2"/>
    <x v="9"/>
    <x v="9"/>
    <n v="164442.9"/>
  </r>
  <r>
    <x v="15"/>
    <x v="43"/>
    <x v="1"/>
    <x v="0"/>
    <x v="0"/>
    <x v="0"/>
    <n v="63531.7"/>
  </r>
  <r>
    <x v="15"/>
    <x v="43"/>
    <x v="1"/>
    <x v="0"/>
    <x v="1"/>
    <x v="1"/>
    <n v="317714.59999999998"/>
  </r>
  <r>
    <x v="15"/>
    <x v="43"/>
    <x v="1"/>
    <x v="0"/>
    <x v="2"/>
    <x v="2"/>
    <n v="-548"/>
  </r>
  <r>
    <x v="15"/>
    <x v="43"/>
    <x v="1"/>
    <x v="0"/>
    <x v="3"/>
    <x v="10"/>
    <n v="-36431.1"/>
  </r>
  <r>
    <x v="15"/>
    <x v="43"/>
    <x v="1"/>
    <x v="0"/>
    <x v="3"/>
    <x v="11"/>
    <n v="0"/>
  </r>
  <r>
    <x v="15"/>
    <x v="43"/>
    <x v="1"/>
    <x v="0"/>
    <x v="3"/>
    <x v="12"/>
    <n v="2637"/>
  </r>
  <r>
    <x v="15"/>
    <x v="43"/>
    <x v="1"/>
    <x v="0"/>
    <x v="3"/>
    <x v="13"/>
    <n v="1644.2"/>
  </r>
  <r>
    <x v="15"/>
    <x v="43"/>
    <x v="1"/>
    <x v="0"/>
    <x v="3"/>
    <x v="14"/>
    <n v="-1"/>
  </r>
  <r>
    <x v="15"/>
    <x v="43"/>
    <x v="1"/>
    <x v="0"/>
    <x v="3"/>
    <x v="15"/>
    <n v="0"/>
  </r>
  <r>
    <x v="15"/>
    <x v="43"/>
    <x v="1"/>
    <x v="0"/>
    <x v="4"/>
    <x v="4"/>
    <n v="440249.1"/>
  </r>
  <r>
    <x v="15"/>
    <x v="43"/>
    <x v="1"/>
    <x v="0"/>
    <x v="5"/>
    <x v="16"/>
    <n v="0"/>
  </r>
  <r>
    <x v="15"/>
    <x v="43"/>
    <x v="1"/>
    <x v="0"/>
    <x v="5"/>
    <x v="17"/>
    <n v="0"/>
  </r>
  <r>
    <x v="15"/>
    <x v="43"/>
    <x v="1"/>
    <x v="0"/>
    <x v="5"/>
    <x v="18"/>
    <n v="-404.2"/>
  </r>
  <r>
    <x v="15"/>
    <x v="43"/>
    <x v="1"/>
    <x v="1"/>
    <x v="6"/>
    <x v="6"/>
    <n v="118743.2"/>
  </r>
  <r>
    <x v="15"/>
    <x v="43"/>
    <x v="1"/>
    <x v="2"/>
    <x v="7"/>
    <x v="7"/>
    <n v="286186.8"/>
  </r>
  <r>
    <x v="15"/>
    <x v="43"/>
    <x v="1"/>
    <x v="2"/>
    <x v="8"/>
    <x v="19"/>
    <n v="30944.3"/>
  </r>
  <r>
    <x v="15"/>
    <x v="43"/>
    <x v="1"/>
    <x v="2"/>
    <x v="8"/>
    <x v="20"/>
    <n v="6396"/>
  </r>
  <r>
    <x v="15"/>
    <x v="43"/>
    <x v="1"/>
    <x v="2"/>
    <x v="8"/>
    <x v="21"/>
    <n v="287733.59999999998"/>
  </r>
  <r>
    <x v="15"/>
    <x v="43"/>
    <x v="1"/>
    <x v="2"/>
    <x v="9"/>
    <x v="9"/>
    <n v="360985"/>
  </r>
  <r>
    <x v="15"/>
    <x v="44"/>
    <x v="0"/>
    <x v="0"/>
    <x v="0"/>
    <x v="0"/>
    <n v="244919"/>
  </r>
  <r>
    <x v="15"/>
    <x v="44"/>
    <x v="0"/>
    <x v="0"/>
    <x v="1"/>
    <x v="1"/>
    <n v="1565786"/>
  </r>
  <r>
    <x v="15"/>
    <x v="44"/>
    <x v="0"/>
    <x v="0"/>
    <x v="2"/>
    <x v="2"/>
    <n v="129321"/>
  </r>
  <r>
    <x v="15"/>
    <x v="44"/>
    <x v="0"/>
    <x v="0"/>
    <x v="3"/>
    <x v="10"/>
    <n v="-285662"/>
  </r>
  <r>
    <x v="15"/>
    <x v="44"/>
    <x v="0"/>
    <x v="0"/>
    <x v="3"/>
    <x v="11"/>
    <n v="-30883"/>
  </r>
  <r>
    <x v="15"/>
    <x v="44"/>
    <x v="0"/>
    <x v="0"/>
    <x v="3"/>
    <x v="12"/>
    <n v="20456"/>
  </r>
  <r>
    <x v="15"/>
    <x v="44"/>
    <x v="0"/>
    <x v="0"/>
    <x v="3"/>
    <x v="13"/>
    <n v="23665"/>
  </r>
  <r>
    <x v="15"/>
    <x v="44"/>
    <x v="0"/>
    <x v="0"/>
    <x v="3"/>
    <x v="14"/>
    <n v="0"/>
  </r>
  <r>
    <x v="15"/>
    <x v="44"/>
    <x v="0"/>
    <x v="0"/>
    <x v="3"/>
    <x v="15"/>
    <n v="0"/>
  </r>
  <r>
    <x v="15"/>
    <x v="44"/>
    <x v="0"/>
    <x v="0"/>
    <x v="4"/>
    <x v="4"/>
    <n v="3019741"/>
  </r>
  <r>
    <x v="15"/>
    <x v="44"/>
    <x v="0"/>
    <x v="0"/>
    <x v="5"/>
    <x v="16"/>
    <n v="0"/>
  </r>
  <r>
    <x v="15"/>
    <x v="44"/>
    <x v="0"/>
    <x v="0"/>
    <x v="5"/>
    <x v="17"/>
    <n v="0"/>
  </r>
  <r>
    <x v="15"/>
    <x v="44"/>
    <x v="0"/>
    <x v="0"/>
    <x v="5"/>
    <x v="18"/>
    <n v="0"/>
  </r>
  <r>
    <x v="15"/>
    <x v="44"/>
    <x v="0"/>
    <x v="1"/>
    <x v="6"/>
    <x v="6"/>
    <n v="31571"/>
  </r>
  <r>
    <x v="15"/>
    <x v="44"/>
    <x v="0"/>
    <x v="2"/>
    <x v="7"/>
    <x v="7"/>
    <n v="867716"/>
  </r>
  <r>
    <x v="15"/>
    <x v="44"/>
    <x v="0"/>
    <x v="2"/>
    <x v="8"/>
    <x v="19"/>
    <n v="668595"/>
  </r>
  <r>
    <x v="15"/>
    <x v="44"/>
    <x v="0"/>
    <x v="2"/>
    <x v="8"/>
    <x v="20"/>
    <n v="74914"/>
  </r>
  <r>
    <x v="15"/>
    <x v="44"/>
    <x v="0"/>
    <x v="2"/>
    <x v="8"/>
    <x v="21"/>
    <n v="2786400"/>
  </r>
  <r>
    <x v="15"/>
    <x v="44"/>
    <x v="0"/>
    <x v="2"/>
    <x v="9"/>
    <x v="9"/>
    <n v="866137"/>
  </r>
  <r>
    <x v="15"/>
    <x v="44"/>
    <x v="1"/>
    <x v="0"/>
    <x v="0"/>
    <x v="0"/>
    <n v="549381"/>
  </r>
  <r>
    <x v="15"/>
    <x v="44"/>
    <x v="1"/>
    <x v="0"/>
    <x v="1"/>
    <x v="1"/>
    <n v="2262080"/>
  </r>
  <r>
    <x v="15"/>
    <x v="44"/>
    <x v="1"/>
    <x v="0"/>
    <x v="2"/>
    <x v="2"/>
    <n v="-12764"/>
  </r>
  <r>
    <x v="15"/>
    <x v="44"/>
    <x v="1"/>
    <x v="0"/>
    <x v="3"/>
    <x v="10"/>
    <n v="-352216"/>
  </r>
  <r>
    <x v="15"/>
    <x v="44"/>
    <x v="1"/>
    <x v="0"/>
    <x v="3"/>
    <x v="11"/>
    <n v="17"/>
  </r>
  <r>
    <x v="15"/>
    <x v="44"/>
    <x v="1"/>
    <x v="0"/>
    <x v="3"/>
    <x v="12"/>
    <n v="20456"/>
  </r>
  <r>
    <x v="15"/>
    <x v="44"/>
    <x v="1"/>
    <x v="0"/>
    <x v="3"/>
    <x v="13"/>
    <n v="25125"/>
  </r>
  <r>
    <x v="15"/>
    <x v="44"/>
    <x v="1"/>
    <x v="0"/>
    <x v="3"/>
    <x v="14"/>
    <n v="0"/>
  </r>
  <r>
    <x v="15"/>
    <x v="44"/>
    <x v="1"/>
    <x v="0"/>
    <x v="3"/>
    <x v="15"/>
    <n v="0"/>
  </r>
  <r>
    <x v="15"/>
    <x v="44"/>
    <x v="1"/>
    <x v="0"/>
    <x v="4"/>
    <x v="4"/>
    <n v="3688299"/>
  </r>
  <r>
    <x v="15"/>
    <x v="44"/>
    <x v="1"/>
    <x v="0"/>
    <x v="5"/>
    <x v="16"/>
    <n v="11097"/>
  </r>
  <r>
    <x v="15"/>
    <x v="44"/>
    <x v="1"/>
    <x v="0"/>
    <x v="5"/>
    <x v="17"/>
    <n v="0"/>
  </r>
  <r>
    <x v="15"/>
    <x v="44"/>
    <x v="1"/>
    <x v="0"/>
    <x v="5"/>
    <x v="18"/>
    <n v="-11345"/>
  </r>
  <r>
    <x v="15"/>
    <x v="44"/>
    <x v="1"/>
    <x v="1"/>
    <x v="6"/>
    <x v="6"/>
    <n v="505971"/>
  </r>
  <r>
    <x v="15"/>
    <x v="44"/>
    <x v="1"/>
    <x v="2"/>
    <x v="7"/>
    <x v="7"/>
    <n v="867716"/>
  </r>
  <r>
    <x v="15"/>
    <x v="44"/>
    <x v="1"/>
    <x v="2"/>
    <x v="8"/>
    <x v="19"/>
    <n v="650759"/>
  </r>
  <r>
    <x v="15"/>
    <x v="44"/>
    <x v="1"/>
    <x v="2"/>
    <x v="8"/>
    <x v="20"/>
    <n v="74914"/>
  </r>
  <r>
    <x v="15"/>
    <x v="44"/>
    <x v="1"/>
    <x v="2"/>
    <x v="8"/>
    <x v="21"/>
    <n v="2786400"/>
  </r>
  <r>
    <x v="15"/>
    <x v="44"/>
    <x v="1"/>
    <x v="2"/>
    <x v="9"/>
    <x v="9"/>
    <n v="2920044"/>
  </r>
  <r>
    <x v="15"/>
    <x v="45"/>
    <x v="0"/>
    <x v="0"/>
    <x v="0"/>
    <x v="0"/>
    <n v="211939"/>
  </r>
  <r>
    <x v="15"/>
    <x v="45"/>
    <x v="0"/>
    <x v="0"/>
    <x v="1"/>
    <x v="1"/>
    <n v="1630600"/>
  </r>
  <r>
    <x v="15"/>
    <x v="45"/>
    <x v="0"/>
    <x v="0"/>
    <x v="2"/>
    <x v="2"/>
    <n v="74309"/>
  </r>
  <r>
    <x v="15"/>
    <x v="45"/>
    <x v="0"/>
    <x v="0"/>
    <x v="3"/>
    <x v="10"/>
    <n v="-297851"/>
  </r>
  <r>
    <x v="15"/>
    <x v="45"/>
    <x v="0"/>
    <x v="0"/>
    <x v="3"/>
    <x v="11"/>
    <n v="1418"/>
  </r>
  <r>
    <x v="15"/>
    <x v="45"/>
    <x v="0"/>
    <x v="0"/>
    <x v="3"/>
    <x v="12"/>
    <n v="13622"/>
  </r>
  <r>
    <x v="15"/>
    <x v="45"/>
    <x v="0"/>
    <x v="0"/>
    <x v="3"/>
    <x v="13"/>
    <n v="6839"/>
  </r>
  <r>
    <x v="15"/>
    <x v="45"/>
    <x v="0"/>
    <x v="0"/>
    <x v="3"/>
    <x v="14"/>
    <n v="1620"/>
  </r>
  <r>
    <x v="15"/>
    <x v="45"/>
    <x v="0"/>
    <x v="0"/>
    <x v="3"/>
    <x v="15"/>
    <n v="-7169"/>
  </r>
  <r>
    <x v="15"/>
    <x v="45"/>
    <x v="0"/>
    <x v="0"/>
    <x v="4"/>
    <x v="4"/>
    <n v="2855170"/>
  </r>
  <r>
    <x v="15"/>
    <x v="45"/>
    <x v="0"/>
    <x v="0"/>
    <x v="5"/>
    <x v="16"/>
    <n v="0"/>
  </r>
  <r>
    <x v="15"/>
    <x v="45"/>
    <x v="0"/>
    <x v="0"/>
    <x v="5"/>
    <x v="17"/>
    <n v="0"/>
  </r>
  <r>
    <x v="15"/>
    <x v="45"/>
    <x v="0"/>
    <x v="0"/>
    <x v="5"/>
    <x v="18"/>
    <n v="0"/>
  </r>
  <r>
    <x v="15"/>
    <x v="45"/>
    <x v="0"/>
    <x v="1"/>
    <x v="6"/>
    <x v="6"/>
    <n v="218153"/>
  </r>
  <r>
    <x v="15"/>
    <x v="45"/>
    <x v="0"/>
    <x v="2"/>
    <x v="7"/>
    <x v="7"/>
    <n v="1660914"/>
  </r>
  <r>
    <x v="15"/>
    <x v="45"/>
    <x v="0"/>
    <x v="2"/>
    <x v="8"/>
    <x v="19"/>
    <n v="400973"/>
  </r>
  <r>
    <x v="15"/>
    <x v="45"/>
    <x v="0"/>
    <x v="2"/>
    <x v="8"/>
    <x v="20"/>
    <n v="47993"/>
  </r>
  <r>
    <x v="15"/>
    <x v="45"/>
    <x v="0"/>
    <x v="2"/>
    <x v="8"/>
    <x v="21"/>
    <n v="2363075"/>
  </r>
  <r>
    <x v="15"/>
    <x v="45"/>
    <x v="0"/>
    <x v="2"/>
    <x v="9"/>
    <x v="9"/>
    <n v="798737"/>
  </r>
  <r>
    <x v="15"/>
    <x v="45"/>
    <x v="1"/>
    <x v="0"/>
    <x v="0"/>
    <x v="0"/>
    <n v="365410"/>
  </r>
  <r>
    <x v="15"/>
    <x v="45"/>
    <x v="1"/>
    <x v="0"/>
    <x v="1"/>
    <x v="1"/>
    <n v="1796799"/>
  </r>
  <r>
    <x v="15"/>
    <x v="45"/>
    <x v="1"/>
    <x v="0"/>
    <x v="2"/>
    <x v="2"/>
    <n v="74309"/>
  </r>
  <r>
    <x v="15"/>
    <x v="45"/>
    <x v="1"/>
    <x v="0"/>
    <x v="3"/>
    <x v="10"/>
    <n v="-466639"/>
  </r>
  <r>
    <x v="15"/>
    <x v="45"/>
    <x v="1"/>
    <x v="0"/>
    <x v="3"/>
    <x v="11"/>
    <n v="0"/>
  </r>
  <r>
    <x v="15"/>
    <x v="45"/>
    <x v="1"/>
    <x v="0"/>
    <x v="3"/>
    <x v="12"/>
    <n v="13622"/>
  </r>
  <r>
    <x v="15"/>
    <x v="45"/>
    <x v="1"/>
    <x v="0"/>
    <x v="3"/>
    <x v="13"/>
    <n v="53682"/>
  </r>
  <r>
    <x v="15"/>
    <x v="45"/>
    <x v="1"/>
    <x v="0"/>
    <x v="3"/>
    <x v="14"/>
    <n v="4639"/>
  </r>
  <r>
    <x v="15"/>
    <x v="45"/>
    <x v="1"/>
    <x v="0"/>
    <x v="3"/>
    <x v="15"/>
    <n v="-2000"/>
  </r>
  <r>
    <x v="15"/>
    <x v="45"/>
    <x v="1"/>
    <x v="0"/>
    <x v="4"/>
    <x v="4"/>
    <n v="2978586"/>
  </r>
  <r>
    <x v="15"/>
    <x v="45"/>
    <x v="1"/>
    <x v="0"/>
    <x v="5"/>
    <x v="16"/>
    <n v="-487"/>
  </r>
  <r>
    <x v="15"/>
    <x v="45"/>
    <x v="1"/>
    <x v="0"/>
    <x v="5"/>
    <x v="17"/>
    <n v="0"/>
  </r>
  <r>
    <x v="15"/>
    <x v="45"/>
    <x v="1"/>
    <x v="0"/>
    <x v="5"/>
    <x v="18"/>
    <n v="-10480"/>
  </r>
  <r>
    <x v="15"/>
    <x v="45"/>
    <x v="1"/>
    <x v="1"/>
    <x v="6"/>
    <x v="6"/>
    <n v="404701"/>
  </r>
  <r>
    <x v="15"/>
    <x v="45"/>
    <x v="1"/>
    <x v="2"/>
    <x v="7"/>
    <x v="7"/>
    <n v="1660914"/>
  </r>
  <r>
    <x v="15"/>
    <x v="45"/>
    <x v="1"/>
    <x v="2"/>
    <x v="8"/>
    <x v="19"/>
    <n v="374938"/>
  </r>
  <r>
    <x v="15"/>
    <x v="45"/>
    <x v="1"/>
    <x v="2"/>
    <x v="8"/>
    <x v="20"/>
    <n v="47993"/>
  </r>
  <r>
    <x v="15"/>
    <x v="45"/>
    <x v="1"/>
    <x v="2"/>
    <x v="8"/>
    <x v="21"/>
    <n v="2363075"/>
  </r>
  <r>
    <x v="15"/>
    <x v="45"/>
    <x v="1"/>
    <x v="2"/>
    <x v="9"/>
    <x v="9"/>
    <n v="1580548"/>
  </r>
  <r>
    <x v="15"/>
    <x v="46"/>
    <x v="0"/>
    <x v="0"/>
    <x v="0"/>
    <x v="0"/>
    <n v="36001"/>
  </r>
  <r>
    <x v="15"/>
    <x v="46"/>
    <x v="0"/>
    <x v="0"/>
    <x v="1"/>
    <x v="1"/>
    <n v="244536"/>
  </r>
  <r>
    <x v="15"/>
    <x v="46"/>
    <x v="0"/>
    <x v="0"/>
    <x v="2"/>
    <x v="2"/>
    <n v="-13119"/>
  </r>
  <r>
    <x v="15"/>
    <x v="46"/>
    <x v="0"/>
    <x v="0"/>
    <x v="3"/>
    <x v="10"/>
    <n v="-13936"/>
  </r>
  <r>
    <x v="15"/>
    <x v="46"/>
    <x v="0"/>
    <x v="0"/>
    <x v="3"/>
    <x v="11"/>
    <n v="4606"/>
  </r>
  <r>
    <x v="15"/>
    <x v="46"/>
    <x v="0"/>
    <x v="0"/>
    <x v="3"/>
    <x v="12"/>
    <n v="8000"/>
  </r>
  <r>
    <x v="15"/>
    <x v="46"/>
    <x v="0"/>
    <x v="0"/>
    <x v="3"/>
    <x v="13"/>
    <n v="860"/>
  </r>
  <r>
    <x v="15"/>
    <x v="46"/>
    <x v="0"/>
    <x v="0"/>
    <x v="3"/>
    <x v="14"/>
    <n v="-1577"/>
  </r>
  <r>
    <x v="15"/>
    <x v="46"/>
    <x v="0"/>
    <x v="0"/>
    <x v="3"/>
    <x v="15"/>
    <n v="11573"/>
  </r>
  <r>
    <x v="15"/>
    <x v="46"/>
    <x v="0"/>
    <x v="0"/>
    <x v="4"/>
    <x v="4"/>
    <n v="443813"/>
  </r>
  <r>
    <x v="15"/>
    <x v="46"/>
    <x v="0"/>
    <x v="0"/>
    <x v="5"/>
    <x v="16"/>
    <n v="0"/>
  </r>
  <r>
    <x v="15"/>
    <x v="46"/>
    <x v="0"/>
    <x v="0"/>
    <x v="5"/>
    <x v="17"/>
    <n v="0"/>
  </r>
  <r>
    <x v="15"/>
    <x v="46"/>
    <x v="0"/>
    <x v="0"/>
    <x v="5"/>
    <x v="18"/>
    <n v="0"/>
  </r>
  <r>
    <x v="15"/>
    <x v="46"/>
    <x v="0"/>
    <x v="1"/>
    <x v="6"/>
    <x v="6"/>
    <n v="34177"/>
  </r>
  <r>
    <x v="15"/>
    <x v="46"/>
    <x v="0"/>
    <x v="2"/>
    <x v="7"/>
    <x v="7"/>
    <n v="235073"/>
  </r>
  <r>
    <x v="15"/>
    <x v="46"/>
    <x v="0"/>
    <x v="2"/>
    <x v="8"/>
    <x v="19"/>
    <n v="42182"/>
  </r>
  <r>
    <x v="15"/>
    <x v="46"/>
    <x v="0"/>
    <x v="2"/>
    <x v="8"/>
    <x v="20"/>
    <n v="6793"/>
  </r>
  <r>
    <x v="15"/>
    <x v="46"/>
    <x v="0"/>
    <x v="2"/>
    <x v="8"/>
    <x v="21"/>
    <n v="349077"/>
  </r>
  <r>
    <x v="15"/>
    <x v="46"/>
    <x v="0"/>
    <x v="2"/>
    <x v="9"/>
    <x v="9"/>
    <n v="102757"/>
  </r>
  <r>
    <x v="15"/>
    <x v="46"/>
    <x v="1"/>
    <x v="0"/>
    <x v="0"/>
    <x v="0"/>
    <n v="54657"/>
  </r>
  <r>
    <x v="15"/>
    <x v="46"/>
    <x v="1"/>
    <x v="0"/>
    <x v="1"/>
    <x v="1"/>
    <n v="312479"/>
  </r>
  <r>
    <x v="15"/>
    <x v="46"/>
    <x v="1"/>
    <x v="0"/>
    <x v="2"/>
    <x v="2"/>
    <n v="-13119"/>
  </r>
  <r>
    <x v="15"/>
    <x v="46"/>
    <x v="1"/>
    <x v="0"/>
    <x v="3"/>
    <x v="10"/>
    <n v="-29856"/>
  </r>
  <r>
    <x v="15"/>
    <x v="46"/>
    <x v="1"/>
    <x v="0"/>
    <x v="3"/>
    <x v="11"/>
    <n v="0"/>
  </r>
  <r>
    <x v="15"/>
    <x v="46"/>
    <x v="1"/>
    <x v="0"/>
    <x v="3"/>
    <x v="12"/>
    <n v="8000"/>
  </r>
  <r>
    <x v="15"/>
    <x v="46"/>
    <x v="1"/>
    <x v="0"/>
    <x v="3"/>
    <x v="13"/>
    <n v="860"/>
  </r>
  <r>
    <x v="15"/>
    <x v="46"/>
    <x v="1"/>
    <x v="0"/>
    <x v="3"/>
    <x v="14"/>
    <n v="-1577"/>
  </r>
  <r>
    <x v="15"/>
    <x v="46"/>
    <x v="1"/>
    <x v="0"/>
    <x v="3"/>
    <x v="15"/>
    <n v="11573"/>
  </r>
  <r>
    <x v="15"/>
    <x v="46"/>
    <x v="1"/>
    <x v="0"/>
    <x v="4"/>
    <x v="4"/>
    <n v="604023"/>
  </r>
  <r>
    <x v="15"/>
    <x v="46"/>
    <x v="1"/>
    <x v="0"/>
    <x v="5"/>
    <x v="16"/>
    <n v="0"/>
  </r>
  <r>
    <x v="15"/>
    <x v="46"/>
    <x v="1"/>
    <x v="0"/>
    <x v="5"/>
    <x v="17"/>
    <n v="0"/>
  </r>
  <r>
    <x v="15"/>
    <x v="46"/>
    <x v="1"/>
    <x v="0"/>
    <x v="5"/>
    <x v="18"/>
    <n v="0"/>
  </r>
  <r>
    <x v="15"/>
    <x v="46"/>
    <x v="1"/>
    <x v="1"/>
    <x v="6"/>
    <x v="6"/>
    <n v="95901"/>
  </r>
  <r>
    <x v="15"/>
    <x v="46"/>
    <x v="1"/>
    <x v="2"/>
    <x v="7"/>
    <x v="7"/>
    <n v="235073"/>
  </r>
  <r>
    <x v="15"/>
    <x v="46"/>
    <x v="1"/>
    <x v="2"/>
    <x v="8"/>
    <x v="19"/>
    <n v="40517"/>
  </r>
  <r>
    <x v="15"/>
    <x v="46"/>
    <x v="1"/>
    <x v="2"/>
    <x v="8"/>
    <x v="20"/>
    <n v="6793"/>
  </r>
  <r>
    <x v="15"/>
    <x v="46"/>
    <x v="1"/>
    <x v="2"/>
    <x v="8"/>
    <x v="21"/>
    <n v="349077"/>
  </r>
  <r>
    <x v="15"/>
    <x v="46"/>
    <x v="1"/>
    <x v="2"/>
    <x v="9"/>
    <x v="9"/>
    <n v="433481"/>
  </r>
  <r>
    <x v="15"/>
    <x v="47"/>
    <x v="0"/>
    <x v="0"/>
    <x v="0"/>
    <x v="0"/>
    <n v="28538"/>
  </r>
  <r>
    <x v="15"/>
    <x v="47"/>
    <x v="0"/>
    <x v="0"/>
    <x v="1"/>
    <x v="1"/>
    <n v="111941"/>
  </r>
  <r>
    <x v="15"/>
    <x v="47"/>
    <x v="0"/>
    <x v="0"/>
    <x v="2"/>
    <x v="2"/>
    <n v="0"/>
  </r>
  <r>
    <x v="15"/>
    <x v="47"/>
    <x v="0"/>
    <x v="0"/>
    <x v="3"/>
    <x v="10"/>
    <n v="-1974"/>
  </r>
  <r>
    <x v="15"/>
    <x v="47"/>
    <x v="0"/>
    <x v="0"/>
    <x v="3"/>
    <x v="11"/>
    <n v="0"/>
  </r>
  <r>
    <x v="15"/>
    <x v="47"/>
    <x v="0"/>
    <x v="0"/>
    <x v="3"/>
    <x v="12"/>
    <n v="0"/>
  </r>
  <r>
    <x v="15"/>
    <x v="47"/>
    <x v="0"/>
    <x v="0"/>
    <x v="3"/>
    <x v="13"/>
    <n v="6998"/>
  </r>
  <r>
    <x v="15"/>
    <x v="47"/>
    <x v="0"/>
    <x v="0"/>
    <x v="3"/>
    <x v="14"/>
    <n v="0"/>
  </r>
  <r>
    <x v="15"/>
    <x v="47"/>
    <x v="0"/>
    <x v="0"/>
    <x v="3"/>
    <x v="15"/>
    <n v="-6686"/>
  </r>
  <r>
    <x v="15"/>
    <x v="47"/>
    <x v="0"/>
    <x v="0"/>
    <x v="4"/>
    <x v="4"/>
    <n v="21154"/>
  </r>
  <r>
    <x v="15"/>
    <x v="47"/>
    <x v="0"/>
    <x v="0"/>
    <x v="5"/>
    <x v="16"/>
    <n v="0"/>
  </r>
  <r>
    <x v="15"/>
    <x v="47"/>
    <x v="0"/>
    <x v="0"/>
    <x v="5"/>
    <x v="17"/>
    <n v="0"/>
  </r>
  <r>
    <x v="15"/>
    <x v="47"/>
    <x v="0"/>
    <x v="0"/>
    <x v="5"/>
    <x v="18"/>
    <n v="0"/>
  </r>
  <r>
    <x v="15"/>
    <x v="47"/>
    <x v="0"/>
    <x v="1"/>
    <x v="6"/>
    <x v="6"/>
    <n v="5662"/>
  </r>
  <r>
    <x v="15"/>
    <x v="47"/>
    <x v="0"/>
    <x v="2"/>
    <x v="7"/>
    <x v="7"/>
    <n v="129"/>
  </r>
  <r>
    <x v="15"/>
    <x v="47"/>
    <x v="0"/>
    <x v="2"/>
    <x v="8"/>
    <x v="19"/>
    <n v="120905"/>
  </r>
  <r>
    <x v="15"/>
    <x v="47"/>
    <x v="0"/>
    <x v="2"/>
    <x v="8"/>
    <x v="20"/>
    <n v="0"/>
  </r>
  <r>
    <x v="15"/>
    <x v="47"/>
    <x v="0"/>
    <x v="2"/>
    <x v="8"/>
    <x v="21"/>
    <n v="34336"/>
  </r>
  <r>
    <x v="15"/>
    <x v="47"/>
    <x v="0"/>
    <x v="2"/>
    <x v="9"/>
    <x v="9"/>
    <n v="13587"/>
  </r>
  <r>
    <x v="15"/>
    <x v="47"/>
    <x v="1"/>
    <x v="0"/>
    <x v="0"/>
    <x v="0"/>
    <n v="28730"/>
  </r>
  <r>
    <x v="15"/>
    <x v="47"/>
    <x v="1"/>
    <x v="0"/>
    <x v="1"/>
    <x v="1"/>
    <n v="112072"/>
  </r>
  <r>
    <x v="15"/>
    <x v="47"/>
    <x v="1"/>
    <x v="0"/>
    <x v="2"/>
    <x v="2"/>
    <n v="0"/>
  </r>
  <r>
    <x v="15"/>
    <x v="47"/>
    <x v="1"/>
    <x v="0"/>
    <x v="3"/>
    <x v="10"/>
    <n v="-2478"/>
  </r>
  <r>
    <x v="15"/>
    <x v="47"/>
    <x v="1"/>
    <x v="0"/>
    <x v="3"/>
    <x v="11"/>
    <n v="0"/>
  </r>
  <r>
    <x v="15"/>
    <x v="47"/>
    <x v="1"/>
    <x v="0"/>
    <x v="3"/>
    <x v="12"/>
    <n v="0"/>
  </r>
  <r>
    <x v="15"/>
    <x v="47"/>
    <x v="1"/>
    <x v="0"/>
    <x v="3"/>
    <x v="13"/>
    <n v="6998"/>
  </r>
  <r>
    <x v="15"/>
    <x v="47"/>
    <x v="1"/>
    <x v="0"/>
    <x v="3"/>
    <x v="14"/>
    <n v="0"/>
  </r>
  <r>
    <x v="15"/>
    <x v="47"/>
    <x v="1"/>
    <x v="0"/>
    <x v="3"/>
    <x v="15"/>
    <n v="-6686"/>
  </r>
  <r>
    <x v="15"/>
    <x v="47"/>
    <x v="1"/>
    <x v="0"/>
    <x v="4"/>
    <x v="4"/>
    <n v="21154"/>
  </r>
  <r>
    <x v="15"/>
    <x v="47"/>
    <x v="1"/>
    <x v="0"/>
    <x v="5"/>
    <x v="16"/>
    <n v="0"/>
  </r>
  <r>
    <x v="15"/>
    <x v="47"/>
    <x v="1"/>
    <x v="0"/>
    <x v="5"/>
    <x v="17"/>
    <n v="0"/>
  </r>
  <r>
    <x v="15"/>
    <x v="47"/>
    <x v="1"/>
    <x v="0"/>
    <x v="5"/>
    <x v="18"/>
    <n v="0"/>
  </r>
  <r>
    <x v="15"/>
    <x v="47"/>
    <x v="1"/>
    <x v="1"/>
    <x v="6"/>
    <x v="6"/>
    <n v="5380"/>
  </r>
  <r>
    <x v="15"/>
    <x v="47"/>
    <x v="1"/>
    <x v="2"/>
    <x v="7"/>
    <x v="7"/>
    <n v="129"/>
  </r>
  <r>
    <x v="15"/>
    <x v="47"/>
    <x v="1"/>
    <x v="2"/>
    <x v="8"/>
    <x v="19"/>
    <n v="120905"/>
  </r>
  <r>
    <x v="15"/>
    <x v="47"/>
    <x v="1"/>
    <x v="2"/>
    <x v="8"/>
    <x v="20"/>
    <n v="0"/>
  </r>
  <r>
    <x v="15"/>
    <x v="47"/>
    <x v="1"/>
    <x v="2"/>
    <x v="8"/>
    <x v="21"/>
    <n v="34336"/>
  </r>
  <r>
    <x v="15"/>
    <x v="47"/>
    <x v="1"/>
    <x v="2"/>
    <x v="9"/>
    <x v="9"/>
    <n v="14132"/>
  </r>
  <r>
    <x v="15"/>
    <x v="48"/>
    <x v="0"/>
    <x v="0"/>
    <x v="0"/>
    <x v="0"/>
    <n v="123020"/>
  </r>
  <r>
    <x v="15"/>
    <x v="48"/>
    <x v="0"/>
    <x v="0"/>
    <x v="1"/>
    <x v="1"/>
    <n v="1300478"/>
  </r>
  <r>
    <x v="15"/>
    <x v="48"/>
    <x v="0"/>
    <x v="0"/>
    <x v="2"/>
    <x v="2"/>
    <n v="330875"/>
  </r>
  <r>
    <x v="15"/>
    <x v="48"/>
    <x v="0"/>
    <x v="0"/>
    <x v="3"/>
    <x v="10"/>
    <n v="-86514"/>
  </r>
  <r>
    <x v="15"/>
    <x v="48"/>
    <x v="0"/>
    <x v="0"/>
    <x v="3"/>
    <x v="11"/>
    <n v="14259"/>
  </r>
  <r>
    <x v="15"/>
    <x v="48"/>
    <x v="0"/>
    <x v="0"/>
    <x v="3"/>
    <x v="12"/>
    <n v="27808"/>
  </r>
  <r>
    <x v="15"/>
    <x v="48"/>
    <x v="0"/>
    <x v="0"/>
    <x v="3"/>
    <x v="13"/>
    <n v="331826"/>
  </r>
  <r>
    <x v="15"/>
    <x v="48"/>
    <x v="0"/>
    <x v="0"/>
    <x v="3"/>
    <x v="14"/>
    <n v="0"/>
  </r>
  <r>
    <x v="15"/>
    <x v="48"/>
    <x v="0"/>
    <x v="0"/>
    <x v="3"/>
    <x v="15"/>
    <n v="0"/>
  </r>
  <r>
    <x v="15"/>
    <x v="48"/>
    <x v="0"/>
    <x v="0"/>
    <x v="4"/>
    <x v="4"/>
    <n v="1955831"/>
  </r>
  <r>
    <x v="15"/>
    <x v="48"/>
    <x v="0"/>
    <x v="0"/>
    <x v="5"/>
    <x v="16"/>
    <n v="0"/>
  </r>
  <r>
    <x v="15"/>
    <x v="48"/>
    <x v="0"/>
    <x v="0"/>
    <x v="5"/>
    <x v="17"/>
    <n v="0"/>
  </r>
  <r>
    <x v="15"/>
    <x v="48"/>
    <x v="0"/>
    <x v="0"/>
    <x v="5"/>
    <x v="18"/>
    <n v="0"/>
  </r>
  <r>
    <x v="15"/>
    <x v="48"/>
    <x v="0"/>
    <x v="1"/>
    <x v="6"/>
    <x v="6"/>
    <n v="265466"/>
  </r>
  <r>
    <x v="15"/>
    <x v="48"/>
    <x v="0"/>
    <x v="2"/>
    <x v="7"/>
    <x v="7"/>
    <n v="581012"/>
  </r>
  <r>
    <x v="15"/>
    <x v="48"/>
    <x v="0"/>
    <x v="2"/>
    <x v="8"/>
    <x v="19"/>
    <n v="245973"/>
  </r>
  <r>
    <x v="15"/>
    <x v="48"/>
    <x v="0"/>
    <x v="2"/>
    <x v="8"/>
    <x v="20"/>
    <n v="72319"/>
  </r>
  <r>
    <x v="15"/>
    <x v="48"/>
    <x v="0"/>
    <x v="2"/>
    <x v="8"/>
    <x v="21"/>
    <n v="2305759"/>
  </r>
  <r>
    <x v="15"/>
    <x v="48"/>
    <x v="0"/>
    <x v="2"/>
    <x v="9"/>
    <x v="9"/>
    <n v="483228"/>
  </r>
  <r>
    <x v="15"/>
    <x v="48"/>
    <x v="1"/>
    <x v="0"/>
    <x v="0"/>
    <x v="0"/>
    <n v="208425"/>
  </r>
  <r>
    <x v="15"/>
    <x v="48"/>
    <x v="1"/>
    <x v="0"/>
    <x v="1"/>
    <x v="1"/>
    <n v="1592115"/>
  </r>
  <r>
    <x v="15"/>
    <x v="48"/>
    <x v="1"/>
    <x v="0"/>
    <x v="2"/>
    <x v="2"/>
    <n v="355825"/>
  </r>
  <r>
    <x v="15"/>
    <x v="48"/>
    <x v="1"/>
    <x v="0"/>
    <x v="3"/>
    <x v="10"/>
    <n v="-101252"/>
  </r>
  <r>
    <x v="15"/>
    <x v="48"/>
    <x v="1"/>
    <x v="0"/>
    <x v="3"/>
    <x v="11"/>
    <n v="0"/>
  </r>
  <r>
    <x v="15"/>
    <x v="48"/>
    <x v="1"/>
    <x v="0"/>
    <x v="3"/>
    <x v="12"/>
    <n v="27808"/>
  </r>
  <r>
    <x v="15"/>
    <x v="48"/>
    <x v="1"/>
    <x v="0"/>
    <x v="3"/>
    <x v="13"/>
    <n v="344433"/>
  </r>
  <r>
    <x v="15"/>
    <x v="48"/>
    <x v="1"/>
    <x v="0"/>
    <x v="3"/>
    <x v="14"/>
    <n v="0"/>
  </r>
  <r>
    <x v="15"/>
    <x v="48"/>
    <x v="1"/>
    <x v="0"/>
    <x v="3"/>
    <x v="15"/>
    <n v="0"/>
  </r>
  <r>
    <x v="15"/>
    <x v="48"/>
    <x v="1"/>
    <x v="0"/>
    <x v="4"/>
    <x v="4"/>
    <n v="2450319"/>
  </r>
  <r>
    <x v="15"/>
    <x v="48"/>
    <x v="1"/>
    <x v="0"/>
    <x v="5"/>
    <x v="16"/>
    <n v="0"/>
  </r>
  <r>
    <x v="15"/>
    <x v="48"/>
    <x v="1"/>
    <x v="0"/>
    <x v="5"/>
    <x v="17"/>
    <n v="0"/>
  </r>
  <r>
    <x v="15"/>
    <x v="48"/>
    <x v="1"/>
    <x v="0"/>
    <x v="5"/>
    <x v="18"/>
    <n v="0"/>
  </r>
  <r>
    <x v="15"/>
    <x v="48"/>
    <x v="1"/>
    <x v="1"/>
    <x v="6"/>
    <x v="6"/>
    <n v="384793"/>
  </r>
  <r>
    <x v="15"/>
    <x v="48"/>
    <x v="1"/>
    <x v="2"/>
    <x v="7"/>
    <x v="7"/>
    <n v="581012"/>
  </r>
  <r>
    <x v="15"/>
    <x v="48"/>
    <x v="1"/>
    <x v="2"/>
    <x v="8"/>
    <x v="19"/>
    <n v="233062"/>
  </r>
  <r>
    <x v="15"/>
    <x v="48"/>
    <x v="1"/>
    <x v="2"/>
    <x v="8"/>
    <x v="20"/>
    <n v="72318"/>
  </r>
  <r>
    <x v="15"/>
    <x v="48"/>
    <x v="1"/>
    <x v="2"/>
    <x v="8"/>
    <x v="21"/>
    <n v="2305759"/>
  </r>
  <r>
    <x v="15"/>
    <x v="48"/>
    <x v="1"/>
    <x v="2"/>
    <x v="9"/>
    <x v="9"/>
    <n v="1528337"/>
  </r>
  <r>
    <x v="15"/>
    <x v="49"/>
    <x v="0"/>
    <x v="0"/>
    <x v="0"/>
    <x v="0"/>
    <n v="292217"/>
  </r>
  <r>
    <x v="15"/>
    <x v="49"/>
    <x v="0"/>
    <x v="0"/>
    <x v="1"/>
    <x v="1"/>
    <n v="2381871"/>
  </r>
  <r>
    <x v="15"/>
    <x v="49"/>
    <x v="0"/>
    <x v="0"/>
    <x v="2"/>
    <x v="2"/>
    <n v="-7324"/>
  </r>
  <r>
    <x v="15"/>
    <x v="49"/>
    <x v="0"/>
    <x v="0"/>
    <x v="3"/>
    <x v="10"/>
    <n v="-558824"/>
  </r>
  <r>
    <x v="15"/>
    <x v="49"/>
    <x v="0"/>
    <x v="0"/>
    <x v="3"/>
    <x v="11"/>
    <n v="180778"/>
  </r>
  <r>
    <x v="15"/>
    <x v="49"/>
    <x v="0"/>
    <x v="0"/>
    <x v="3"/>
    <x v="12"/>
    <n v="13996"/>
  </r>
  <r>
    <x v="15"/>
    <x v="49"/>
    <x v="0"/>
    <x v="0"/>
    <x v="3"/>
    <x v="13"/>
    <n v="73579"/>
  </r>
  <r>
    <x v="15"/>
    <x v="49"/>
    <x v="0"/>
    <x v="0"/>
    <x v="3"/>
    <x v="14"/>
    <n v="0"/>
  </r>
  <r>
    <x v="15"/>
    <x v="49"/>
    <x v="0"/>
    <x v="0"/>
    <x v="3"/>
    <x v="15"/>
    <n v="0"/>
  </r>
  <r>
    <x v="15"/>
    <x v="49"/>
    <x v="0"/>
    <x v="0"/>
    <x v="4"/>
    <x v="4"/>
    <n v="4373240"/>
  </r>
  <r>
    <x v="15"/>
    <x v="49"/>
    <x v="0"/>
    <x v="0"/>
    <x v="5"/>
    <x v="16"/>
    <n v="0"/>
  </r>
  <r>
    <x v="15"/>
    <x v="49"/>
    <x v="0"/>
    <x v="0"/>
    <x v="5"/>
    <x v="17"/>
    <n v="0"/>
  </r>
  <r>
    <x v="15"/>
    <x v="49"/>
    <x v="0"/>
    <x v="0"/>
    <x v="5"/>
    <x v="18"/>
    <n v="-379"/>
  </r>
  <r>
    <x v="15"/>
    <x v="49"/>
    <x v="0"/>
    <x v="1"/>
    <x v="6"/>
    <x v="6"/>
    <n v="15970"/>
  </r>
  <r>
    <x v="15"/>
    <x v="49"/>
    <x v="0"/>
    <x v="2"/>
    <x v="7"/>
    <x v="7"/>
    <n v="1278593"/>
  </r>
  <r>
    <x v="15"/>
    <x v="49"/>
    <x v="0"/>
    <x v="2"/>
    <x v="8"/>
    <x v="19"/>
    <n v="577189"/>
  </r>
  <r>
    <x v="15"/>
    <x v="49"/>
    <x v="0"/>
    <x v="2"/>
    <x v="8"/>
    <x v="20"/>
    <n v="124215"/>
  </r>
  <r>
    <x v="15"/>
    <x v="49"/>
    <x v="0"/>
    <x v="2"/>
    <x v="8"/>
    <x v="21"/>
    <n v="4269208"/>
  </r>
  <r>
    <x v="15"/>
    <x v="49"/>
    <x v="0"/>
    <x v="2"/>
    <x v="9"/>
    <x v="9"/>
    <n v="1097619"/>
  </r>
  <r>
    <x v="15"/>
    <x v="49"/>
    <x v="1"/>
    <x v="0"/>
    <x v="0"/>
    <x v="0"/>
    <n v="433868"/>
  </r>
  <r>
    <x v="15"/>
    <x v="49"/>
    <x v="1"/>
    <x v="0"/>
    <x v="1"/>
    <x v="1"/>
    <n v="2639094"/>
  </r>
  <r>
    <x v="15"/>
    <x v="49"/>
    <x v="1"/>
    <x v="0"/>
    <x v="2"/>
    <x v="2"/>
    <n v="-2086"/>
  </r>
  <r>
    <x v="15"/>
    <x v="49"/>
    <x v="1"/>
    <x v="0"/>
    <x v="3"/>
    <x v="10"/>
    <n v="-587317"/>
  </r>
  <r>
    <x v="15"/>
    <x v="49"/>
    <x v="1"/>
    <x v="0"/>
    <x v="3"/>
    <x v="11"/>
    <n v="180778"/>
  </r>
  <r>
    <x v="15"/>
    <x v="49"/>
    <x v="1"/>
    <x v="0"/>
    <x v="3"/>
    <x v="12"/>
    <n v="13996"/>
  </r>
  <r>
    <x v="15"/>
    <x v="49"/>
    <x v="1"/>
    <x v="0"/>
    <x v="3"/>
    <x v="13"/>
    <n v="33239"/>
  </r>
  <r>
    <x v="15"/>
    <x v="49"/>
    <x v="1"/>
    <x v="0"/>
    <x v="3"/>
    <x v="14"/>
    <n v="0"/>
  </r>
  <r>
    <x v="15"/>
    <x v="49"/>
    <x v="1"/>
    <x v="0"/>
    <x v="3"/>
    <x v="15"/>
    <n v="0"/>
  </r>
  <r>
    <x v="15"/>
    <x v="49"/>
    <x v="1"/>
    <x v="0"/>
    <x v="4"/>
    <x v="4"/>
    <n v="4538904"/>
  </r>
  <r>
    <x v="15"/>
    <x v="49"/>
    <x v="1"/>
    <x v="0"/>
    <x v="5"/>
    <x v="16"/>
    <n v="0"/>
  </r>
  <r>
    <x v="15"/>
    <x v="49"/>
    <x v="1"/>
    <x v="0"/>
    <x v="5"/>
    <x v="17"/>
    <n v="0"/>
  </r>
  <r>
    <x v="15"/>
    <x v="49"/>
    <x v="1"/>
    <x v="0"/>
    <x v="5"/>
    <x v="18"/>
    <n v="-43102"/>
  </r>
  <r>
    <x v="15"/>
    <x v="49"/>
    <x v="1"/>
    <x v="1"/>
    <x v="6"/>
    <x v="6"/>
    <n v="450874"/>
  </r>
  <r>
    <x v="15"/>
    <x v="49"/>
    <x v="1"/>
    <x v="2"/>
    <x v="7"/>
    <x v="7"/>
    <n v="1278593"/>
  </r>
  <r>
    <x v="15"/>
    <x v="49"/>
    <x v="1"/>
    <x v="2"/>
    <x v="8"/>
    <x v="19"/>
    <n v="543136"/>
  </r>
  <r>
    <x v="15"/>
    <x v="49"/>
    <x v="1"/>
    <x v="2"/>
    <x v="8"/>
    <x v="20"/>
    <n v="124215"/>
  </r>
  <r>
    <x v="15"/>
    <x v="49"/>
    <x v="1"/>
    <x v="2"/>
    <x v="8"/>
    <x v="21"/>
    <n v="4269208"/>
  </r>
  <r>
    <x v="15"/>
    <x v="49"/>
    <x v="1"/>
    <x v="2"/>
    <x v="9"/>
    <x v="9"/>
    <n v="2247908"/>
  </r>
  <r>
    <x v="15"/>
    <x v="50"/>
    <x v="0"/>
    <x v="0"/>
    <x v="0"/>
    <x v="0"/>
    <n v="106703"/>
  </r>
  <r>
    <x v="15"/>
    <x v="50"/>
    <x v="0"/>
    <x v="0"/>
    <x v="1"/>
    <x v="1"/>
    <n v="647294"/>
  </r>
  <r>
    <x v="15"/>
    <x v="50"/>
    <x v="0"/>
    <x v="0"/>
    <x v="2"/>
    <x v="2"/>
    <n v="25981"/>
  </r>
  <r>
    <x v="15"/>
    <x v="50"/>
    <x v="0"/>
    <x v="0"/>
    <x v="3"/>
    <x v="10"/>
    <n v="-18969"/>
  </r>
  <r>
    <x v="15"/>
    <x v="50"/>
    <x v="0"/>
    <x v="0"/>
    <x v="3"/>
    <x v="11"/>
    <n v="0"/>
  </r>
  <r>
    <x v="15"/>
    <x v="50"/>
    <x v="0"/>
    <x v="0"/>
    <x v="3"/>
    <x v="12"/>
    <n v="7423"/>
  </r>
  <r>
    <x v="15"/>
    <x v="50"/>
    <x v="0"/>
    <x v="0"/>
    <x v="3"/>
    <x v="13"/>
    <n v="18561"/>
  </r>
  <r>
    <x v="15"/>
    <x v="50"/>
    <x v="0"/>
    <x v="0"/>
    <x v="3"/>
    <x v="14"/>
    <n v="-135"/>
  </r>
  <r>
    <x v="15"/>
    <x v="50"/>
    <x v="0"/>
    <x v="0"/>
    <x v="3"/>
    <x v="15"/>
    <n v="0"/>
  </r>
  <r>
    <x v="15"/>
    <x v="50"/>
    <x v="0"/>
    <x v="0"/>
    <x v="4"/>
    <x v="4"/>
    <n v="1133905"/>
  </r>
  <r>
    <x v="15"/>
    <x v="50"/>
    <x v="0"/>
    <x v="0"/>
    <x v="5"/>
    <x v="16"/>
    <n v="0"/>
  </r>
  <r>
    <x v="15"/>
    <x v="50"/>
    <x v="0"/>
    <x v="0"/>
    <x v="5"/>
    <x v="17"/>
    <n v="0"/>
  </r>
  <r>
    <x v="15"/>
    <x v="50"/>
    <x v="0"/>
    <x v="0"/>
    <x v="5"/>
    <x v="18"/>
    <n v="0"/>
  </r>
  <r>
    <x v="15"/>
    <x v="50"/>
    <x v="0"/>
    <x v="1"/>
    <x v="6"/>
    <x v="6"/>
    <n v="425457"/>
  </r>
  <r>
    <x v="15"/>
    <x v="50"/>
    <x v="0"/>
    <x v="2"/>
    <x v="7"/>
    <x v="7"/>
    <n v="662693"/>
  </r>
  <r>
    <x v="15"/>
    <x v="50"/>
    <x v="0"/>
    <x v="2"/>
    <x v="8"/>
    <x v="19"/>
    <n v="159940"/>
  </r>
  <r>
    <x v="15"/>
    <x v="50"/>
    <x v="0"/>
    <x v="2"/>
    <x v="8"/>
    <x v="20"/>
    <n v="18195"/>
  </r>
  <r>
    <x v="15"/>
    <x v="50"/>
    <x v="0"/>
    <x v="2"/>
    <x v="8"/>
    <x v="21"/>
    <n v="1250711"/>
  </r>
  <r>
    <x v="15"/>
    <x v="50"/>
    <x v="0"/>
    <x v="2"/>
    <x v="9"/>
    <x v="9"/>
    <n v="240921"/>
  </r>
  <r>
    <x v="15"/>
    <x v="50"/>
    <x v="1"/>
    <x v="0"/>
    <x v="0"/>
    <x v="0"/>
    <n v="160305"/>
  </r>
  <r>
    <x v="15"/>
    <x v="50"/>
    <x v="1"/>
    <x v="0"/>
    <x v="1"/>
    <x v="1"/>
    <n v="732413"/>
  </r>
  <r>
    <x v="15"/>
    <x v="50"/>
    <x v="1"/>
    <x v="0"/>
    <x v="2"/>
    <x v="2"/>
    <n v="28980"/>
  </r>
  <r>
    <x v="15"/>
    <x v="50"/>
    <x v="1"/>
    <x v="0"/>
    <x v="3"/>
    <x v="10"/>
    <n v="-27504"/>
  </r>
  <r>
    <x v="15"/>
    <x v="50"/>
    <x v="1"/>
    <x v="0"/>
    <x v="3"/>
    <x v="11"/>
    <n v="0"/>
  </r>
  <r>
    <x v="15"/>
    <x v="50"/>
    <x v="1"/>
    <x v="0"/>
    <x v="3"/>
    <x v="12"/>
    <n v="7423"/>
  </r>
  <r>
    <x v="15"/>
    <x v="50"/>
    <x v="1"/>
    <x v="0"/>
    <x v="3"/>
    <x v="13"/>
    <n v="13393"/>
  </r>
  <r>
    <x v="15"/>
    <x v="50"/>
    <x v="1"/>
    <x v="0"/>
    <x v="3"/>
    <x v="14"/>
    <n v="-135"/>
  </r>
  <r>
    <x v="15"/>
    <x v="50"/>
    <x v="1"/>
    <x v="0"/>
    <x v="3"/>
    <x v="15"/>
    <n v="0"/>
  </r>
  <r>
    <x v="15"/>
    <x v="50"/>
    <x v="1"/>
    <x v="0"/>
    <x v="4"/>
    <x v="4"/>
    <n v="1173574"/>
  </r>
  <r>
    <x v="15"/>
    <x v="50"/>
    <x v="1"/>
    <x v="0"/>
    <x v="5"/>
    <x v="16"/>
    <n v="0"/>
  </r>
  <r>
    <x v="15"/>
    <x v="50"/>
    <x v="1"/>
    <x v="0"/>
    <x v="5"/>
    <x v="17"/>
    <n v="0"/>
  </r>
  <r>
    <x v="15"/>
    <x v="50"/>
    <x v="1"/>
    <x v="0"/>
    <x v="5"/>
    <x v="18"/>
    <n v="656"/>
  </r>
  <r>
    <x v="15"/>
    <x v="50"/>
    <x v="1"/>
    <x v="1"/>
    <x v="6"/>
    <x v="6"/>
    <n v="493751"/>
  </r>
  <r>
    <x v="15"/>
    <x v="50"/>
    <x v="1"/>
    <x v="2"/>
    <x v="7"/>
    <x v="7"/>
    <n v="662693"/>
  </r>
  <r>
    <x v="15"/>
    <x v="50"/>
    <x v="1"/>
    <x v="2"/>
    <x v="8"/>
    <x v="19"/>
    <n v="154939"/>
  </r>
  <r>
    <x v="15"/>
    <x v="50"/>
    <x v="1"/>
    <x v="2"/>
    <x v="8"/>
    <x v="20"/>
    <n v="18195"/>
  </r>
  <r>
    <x v="15"/>
    <x v="50"/>
    <x v="1"/>
    <x v="2"/>
    <x v="8"/>
    <x v="21"/>
    <n v="1250711"/>
  </r>
  <r>
    <x v="15"/>
    <x v="50"/>
    <x v="1"/>
    <x v="2"/>
    <x v="9"/>
    <x v="9"/>
    <n v="508652"/>
  </r>
  <r>
    <x v="15"/>
    <x v="51"/>
    <x v="0"/>
    <x v="0"/>
    <x v="0"/>
    <x v="0"/>
    <n v="16354"/>
  </r>
  <r>
    <x v="15"/>
    <x v="51"/>
    <x v="0"/>
    <x v="0"/>
    <x v="1"/>
    <x v="1"/>
    <n v="218353"/>
  </r>
  <r>
    <x v="15"/>
    <x v="51"/>
    <x v="0"/>
    <x v="0"/>
    <x v="2"/>
    <x v="2"/>
    <n v="6651"/>
  </r>
  <r>
    <x v="15"/>
    <x v="51"/>
    <x v="0"/>
    <x v="0"/>
    <x v="3"/>
    <x v="10"/>
    <n v="-14019"/>
  </r>
  <r>
    <x v="15"/>
    <x v="51"/>
    <x v="0"/>
    <x v="0"/>
    <x v="3"/>
    <x v="11"/>
    <n v="13953"/>
  </r>
  <r>
    <x v="15"/>
    <x v="51"/>
    <x v="0"/>
    <x v="0"/>
    <x v="3"/>
    <x v="12"/>
    <n v="1449"/>
  </r>
  <r>
    <x v="15"/>
    <x v="51"/>
    <x v="0"/>
    <x v="0"/>
    <x v="3"/>
    <x v="13"/>
    <n v="2016"/>
  </r>
  <r>
    <x v="15"/>
    <x v="51"/>
    <x v="0"/>
    <x v="0"/>
    <x v="3"/>
    <x v="14"/>
    <n v="0"/>
  </r>
  <r>
    <x v="15"/>
    <x v="51"/>
    <x v="0"/>
    <x v="0"/>
    <x v="3"/>
    <x v="15"/>
    <n v="0"/>
  </r>
  <r>
    <x v="15"/>
    <x v="51"/>
    <x v="0"/>
    <x v="0"/>
    <x v="4"/>
    <x v="4"/>
    <n v="298392"/>
  </r>
  <r>
    <x v="15"/>
    <x v="51"/>
    <x v="0"/>
    <x v="0"/>
    <x v="5"/>
    <x v="16"/>
    <n v="0"/>
  </r>
  <r>
    <x v="15"/>
    <x v="51"/>
    <x v="0"/>
    <x v="0"/>
    <x v="5"/>
    <x v="17"/>
    <n v="0"/>
  </r>
  <r>
    <x v="15"/>
    <x v="51"/>
    <x v="0"/>
    <x v="0"/>
    <x v="5"/>
    <x v="18"/>
    <n v="0"/>
  </r>
  <r>
    <x v="15"/>
    <x v="51"/>
    <x v="0"/>
    <x v="1"/>
    <x v="6"/>
    <x v="6"/>
    <n v="78277"/>
  </r>
  <r>
    <x v="15"/>
    <x v="51"/>
    <x v="0"/>
    <x v="2"/>
    <x v="7"/>
    <x v="7"/>
    <n v="119330"/>
  </r>
  <r>
    <x v="15"/>
    <x v="51"/>
    <x v="0"/>
    <x v="2"/>
    <x v="8"/>
    <x v="19"/>
    <n v="55619"/>
  </r>
  <r>
    <x v="15"/>
    <x v="51"/>
    <x v="0"/>
    <x v="2"/>
    <x v="8"/>
    <x v="20"/>
    <n v="7030"/>
  </r>
  <r>
    <x v="15"/>
    <x v="51"/>
    <x v="0"/>
    <x v="2"/>
    <x v="8"/>
    <x v="21"/>
    <n v="343602"/>
  </r>
  <r>
    <x v="15"/>
    <x v="51"/>
    <x v="0"/>
    <x v="2"/>
    <x v="9"/>
    <x v="9"/>
    <n v="89047"/>
  </r>
  <r>
    <x v="15"/>
    <x v="51"/>
    <x v="1"/>
    <x v="0"/>
    <x v="0"/>
    <x v="0"/>
    <n v="24688"/>
  </r>
  <r>
    <x v="15"/>
    <x v="51"/>
    <x v="1"/>
    <x v="0"/>
    <x v="1"/>
    <x v="1"/>
    <n v="208794"/>
  </r>
  <r>
    <x v="15"/>
    <x v="51"/>
    <x v="1"/>
    <x v="0"/>
    <x v="2"/>
    <x v="2"/>
    <n v="6651"/>
  </r>
  <r>
    <x v="15"/>
    <x v="51"/>
    <x v="1"/>
    <x v="0"/>
    <x v="3"/>
    <x v="10"/>
    <n v="-15842"/>
  </r>
  <r>
    <x v="15"/>
    <x v="51"/>
    <x v="1"/>
    <x v="0"/>
    <x v="3"/>
    <x v="11"/>
    <n v="0"/>
  </r>
  <r>
    <x v="15"/>
    <x v="51"/>
    <x v="1"/>
    <x v="0"/>
    <x v="3"/>
    <x v="12"/>
    <n v="1449"/>
  </r>
  <r>
    <x v="15"/>
    <x v="51"/>
    <x v="1"/>
    <x v="0"/>
    <x v="3"/>
    <x v="13"/>
    <n v="2016"/>
  </r>
  <r>
    <x v="15"/>
    <x v="51"/>
    <x v="1"/>
    <x v="0"/>
    <x v="3"/>
    <x v="14"/>
    <n v="0"/>
  </r>
  <r>
    <x v="15"/>
    <x v="51"/>
    <x v="1"/>
    <x v="0"/>
    <x v="3"/>
    <x v="15"/>
    <n v="0"/>
  </r>
  <r>
    <x v="15"/>
    <x v="51"/>
    <x v="1"/>
    <x v="0"/>
    <x v="4"/>
    <x v="4"/>
    <n v="298392"/>
  </r>
  <r>
    <x v="15"/>
    <x v="51"/>
    <x v="1"/>
    <x v="0"/>
    <x v="5"/>
    <x v="16"/>
    <n v="0"/>
  </r>
  <r>
    <x v="15"/>
    <x v="51"/>
    <x v="1"/>
    <x v="0"/>
    <x v="5"/>
    <x v="17"/>
    <n v="0"/>
  </r>
  <r>
    <x v="15"/>
    <x v="51"/>
    <x v="1"/>
    <x v="0"/>
    <x v="5"/>
    <x v="18"/>
    <n v="330"/>
  </r>
  <r>
    <x v="15"/>
    <x v="51"/>
    <x v="1"/>
    <x v="1"/>
    <x v="6"/>
    <x v="6"/>
    <n v="78538"/>
  </r>
  <r>
    <x v="15"/>
    <x v="51"/>
    <x v="1"/>
    <x v="2"/>
    <x v="7"/>
    <x v="7"/>
    <n v="119330"/>
  </r>
  <r>
    <x v="15"/>
    <x v="51"/>
    <x v="1"/>
    <x v="2"/>
    <x v="8"/>
    <x v="19"/>
    <n v="53540"/>
  </r>
  <r>
    <x v="15"/>
    <x v="51"/>
    <x v="1"/>
    <x v="2"/>
    <x v="8"/>
    <x v="20"/>
    <n v="7030"/>
  </r>
  <r>
    <x v="15"/>
    <x v="51"/>
    <x v="1"/>
    <x v="2"/>
    <x v="8"/>
    <x v="21"/>
    <n v="343602"/>
  </r>
  <r>
    <x v="15"/>
    <x v="51"/>
    <x v="1"/>
    <x v="2"/>
    <x v="9"/>
    <x v="9"/>
    <n v="105608"/>
  </r>
  <r>
    <x v="15"/>
    <x v="52"/>
    <x v="0"/>
    <x v="0"/>
    <x v="0"/>
    <x v="0"/>
    <n v="13760"/>
  </r>
  <r>
    <x v="15"/>
    <x v="52"/>
    <x v="0"/>
    <x v="0"/>
    <x v="1"/>
    <x v="1"/>
    <n v="254141"/>
  </r>
  <r>
    <x v="15"/>
    <x v="52"/>
    <x v="0"/>
    <x v="0"/>
    <x v="2"/>
    <x v="2"/>
    <n v="565"/>
  </r>
  <r>
    <x v="15"/>
    <x v="52"/>
    <x v="0"/>
    <x v="0"/>
    <x v="3"/>
    <x v="10"/>
    <n v="-9604"/>
  </r>
  <r>
    <x v="15"/>
    <x v="52"/>
    <x v="0"/>
    <x v="0"/>
    <x v="3"/>
    <x v="11"/>
    <n v="1344"/>
  </r>
  <r>
    <x v="15"/>
    <x v="52"/>
    <x v="0"/>
    <x v="0"/>
    <x v="3"/>
    <x v="12"/>
    <n v="1871"/>
  </r>
  <r>
    <x v="15"/>
    <x v="52"/>
    <x v="0"/>
    <x v="0"/>
    <x v="3"/>
    <x v="13"/>
    <n v="2538"/>
  </r>
  <r>
    <x v="15"/>
    <x v="52"/>
    <x v="0"/>
    <x v="0"/>
    <x v="3"/>
    <x v="14"/>
    <n v="0"/>
  </r>
  <r>
    <x v="15"/>
    <x v="52"/>
    <x v="0"/>
    <x v="0"/>
    <x v="3"/>
    <x v="15"/>
    <n v="0"/>
  </r>
  <r>
    <x v="15"/>
    <x v="52"/>
    <x v="0"/>
    <x v="0"/>
    <x v="4"/>
    <x v="4"/>
    <n v="232378"/>
  </r>
  <r>
    <x v="15"/>
    <x v="52"/>
    <x v="0"/>
    <x v="0"/>
    <x v="5"/>
    <x v="16"/>
    <n v="0"/>
  </r>
  <r>
    <x v="15"/>
    <x v="52"/>
    <x v="0"/>
    <x v="0"/>
    <x v="5"/>
    <x v="17"/>
    <n v="0"/>
  </r>
  <r>
    <x v="15"/>
    <x v="52"/>
    <x v="0"/>
    <x v="0"/>
    <x v="5"/>
    <x v="18"/>
    <n v="0"/>
  </r>
  <r>
    <x v="15"/>
    <x v="52"/>
    <x v="0"/>
    <x v="1"/>
    <x v="6"/>
    <x v="6"/>
    <n v="47750"/>
  </r>
  <r>
    <x v="15"/>
    <x v="52"/>
    <x v="0"/>
    <x v="2"/>
    <x v="7"/>
    <x v="7"/>
    <n v="107892"/>
  </r>
  <r>
    <x v="15"/>
    <x v="52"/>
    <x v="0"/>
    <x v="2"/>
    <x v="8"/>
    <x v="19"/>
    <n v="58339"/>
  </r>
  <r>
    <x v="15"/>
    <x v="52"/>
    <x v="0"/>
    <x v="2"/>
    <x v="8"/>
    <x v="20"/>
    <n v="0"/>
  </r>
  <r>
    <x v="15"/>
    <x v="52"/>
    <x v="0"/>
    <x v="2"/>
    <x v="8"/>
    <x v="21"/>
    <n v="282429"/>
  </r>
  <r>
    <x v="15"/>
    <x v="52"/>
    <x v="0"/>
    <x v="2"/>
    <x v="9"/>
    <x v="9"/>
    <n v="103785"/>
  </r>
  <r>
    <x v="15"/>
    <x v="52"/>
    <x v="1"/>
    <x v="0"/>
    <x v="0"/>
    <x v="0"/>
    <n v="15634"/>
  </r>
  <r>
    <x v="15"/>
    <x v="52"/>
    <x v="1"/>
    <x v="0"/>
    <x v="1"/>
    <x v="1"/>
    <n v="258570"/>
  </r>
  <r>
    <x v="15"/>
    <x v="52"/>
    <x v="1"/>
    <x v="0"/>
    <x v="2"/>
    <x v="2"/>
    <n v="565"/>
  </r>
  <r>
    <x v="15"/>
    <x v="52"/>
    <x v="1"/>
    <x v="0"/>
    <x v="3"/>
    <x v="10"/>
    <n v="-10872"/>
  </r>
  <r>
    <x v="15"/>
    <x v="52"/>
    <x v="1"/>
    <x v="0"/>
    <x v="3"/>
    <x v="11"/>
    <n v="0"/>
  </r>
  <r>
    <x v="15"/>
    <x v="52"/>
    <x v="1"/>
    <x v="0"/>
    <x v="3"/>
    <x v="12"/>
    <n v="1871"/>
  </r>
  <r>
    <x v="15"/>
    <x v="52"/>
    <x v="1"/>
    <x v="0"/>
    <x v="3"/>
    <x v="13"/>
    <n v="2538"/>
  </r>
  <r>
    <x v="15"/>
    <x v="52"/>
    <x v="1"/>
    <x v="0"/>
    <x v="3"/>
    <x v="14"/>
    <n v="0"/>
  </r>
  <r>
    <x v="15"/>
    <x v="52"/>
    <x v="1"/>
    <x v="0"/>
    <x v="3"/>
    <x v="15"/>
    <n v="0"/>
  </r>
  <r>
    <x v="15"/>
    <x v="52"/>
    <x v="1"/>
    <x v="0"/>
    <x v="4"/>
    <x v="4"/>
    <n v="232378"/>
  </r>
  <r>
    <x v="15"/>
    <x v="52"/>
    <x v="1"/>
    <x v="0"/>
    <x v="5"/>
    <x v="16"/>
    <n v="0"/>
  </r>
  <r>
    <x v="15"/>
    <x v="52"/>
    <x v="1"/>
    <x v="0"/>
    <x v="5"/>
    <x v="17"/>
    <n v="0"/>
  </r>
  <r>
    <x v="15"/>
    <x v="52"/>
    <x v="1"/>
    <x v="0"/>
    <x v="5"/>
    <x v="18"/>
    <n v="0"/>
  </r>
  <r>
    <x v="15"/>
    <x v="52"/>
    <x v="1"/>
    <x v="1"/>
    <x v="6"/>
    <x v="6"/>
    <n v="53245"/>
  </r>
  <r>
    <x v="15"/>
    <x v="52"/>
    <x v="1"/>
    <x v="2"/>
    <x v="7"/>
    <x v="7"/>
    <n v="107892"/>
  </r>
  <r>
    <x v="15"/>
    <x v="52"/>
    <x v="1"/>
    <x v="2"/>
    <x v="8"/>
    <x v="19"/>
    <n v="57524"/>
  </r>
  <r>
    <x v="15"/>
    <x v="52"/>
    <x v="1"/>
    <x v="2"/>
    <x v="8"/>
    <x v="20"/>
    <n v="0"/>
  </r>
  <r>
    <x v="15"/>
    <x v="52"/>
    <x v="1"/>
    <x v="2"/>
    <x v="8"/>
    <x v="21"/>
    <n v="282429"/>
  </r>
  <r>
    <x v="15"/>
    <x v="52"/>
    <x v="1"/>
    <x v="2"/>
    <x v="9"/>
    <x v="9"/>
    <n v="119010"/>
  </r>
  <r>
    <x v="15"/>
    <x v="53"/>
    <x v="0"/>
    <x v="0"/>
    <x v="0"/>
    <x v="0"/>
    <n v="9884"/>
  </r>
  <r>
    <x v="15"/>
    <x v="53"/>
    <x v="0"/>
    <x v="0"/>
    <x v="1"/>
    <x v="1"/>
    <n v="137508"/>
  </r>
  <r>
    <x v="15"/>
    <x v="53"/>
    <x v="0"/>
    <x v="0"/>
    <x v="2"/>
    <x v="2"/>
    <n v="0"/>
  </r>
  <r>
    <x v="15"/>
    <x v="53"/>
    <x v="0"/>
    <x v="0"/>
    <x v="3"/>
    <x v="10"/>
    <n v="-195"/>
  </r>
  <r>
    <x v="15"/>
    <x v="53"/>
    <x v="0"/>
    <x v="0"/>
    <x v="3"/>
    <x v="11"/>
    <n v="1418"/>
  </r>
  <r>
    <x v="15"/>
    <x v="53"/>
    <x v="0"/>
    <x v="0"/>
    <x v="3"/>
    <x v="12"/>
    <n v="214"/>
  </r>
  <r>
    <x v="15"/>
    <x v="53"/>
    <x v="0"/>
    <x v="0"/>
    <x v="3"/>
    <x v="13"/>
    <n v="3458"/>
  </r>
  <r>
    <x v="15"/>
    <x v="53"/>
    <x v="0"/>
    <x v="0"/>
    <x v="3"/>
    <x v="14"/>
    <n v="0"/>
  </r>
  <r>
    <x v="15"/>
    <x v="53"/>
    <x v="0"/>
    <x v="0"/>
    <x v="3"/>
    <x v="15"/>
    <n v="0"/>
  </r>
  <r>
    <x v="15"/>
    <x v="53"/>
    <x v="0"/>
    <x v="0"/>
    <x v="4"/>
    <x v="4"/>
    <n v="116304"/>
  </r>
  <r>
    <x v="15"/>
    <x v="53"/>
    <x v="0"/>
    <x v="0"/>
    <x v="5"/>
    <x v="16"/>
    <n v="0"/>
  </r>
  <r>
    <x v="15"/>
    <x v="53"/>
    <x v="0"/>
    <x v="0"/>
    <x v="5"/>
    <x v="17"/>
    <n v="0"/>
  </r>
  <r>
    <x v="15"/>
    <x v="53"/>
    <x v="0"/>
    <x v="0"/>
    <x v="5"/>
    <x v="18"/>
    <n v="0"/>
  </r>
  <r>
    <x v="15"/>
    <x v="53"/>
    <x v="0"/>
    <x v="1"/>
    <x v="6"/>
    <x v="6"/>
    <n v="15934"/>
  </r>
  <r>
    <x v="15"/>
    <x v="53"/>
    <x v="0"/>
    <x v="2"/>
    <x v="7"/>
    <x v="7"/>
    <n v="363"/>
  </r>
  <r>
    <x v="15"/>
    <x v="53"/>
    <x v="0"/>
    <x v="2"/>
    <x v="8"/>
    <x v="19"/>
    <n v="131787"/>
  </r>
  <r>
    <x v="15"/>
    <x v="53"/>
    <x v="0"/>
    <x v="2"/>
    <x v="8"/>
    <x v="20"/>
    <n v="0"/>
  </r>
  <r>
    <x v="15"/>
    <x v="53"/>
    <x v="0"/>
    <x v="2"/>
    <x v="8"/>
    <x v="21"/>
    <n v="108804"/>
  </r>
  <r>
    <x v="15"/>
    <x v="53"/>
    <x v="0"/>
    <x v="2"/>
    <x v="9"/>
    <x v="9"/>
    <n v="33781"/>
  </r>
  <r>
    <x v="15"/>
    <x v="53"/>
    <x v="1"/>
    <x v="0"/>
    <x v="0"/>
    <x v="0"/>
    <n v="14045"/>
  </r>
  <r>
    <x v="15"/>
    <x v="53"/>
    <x v="1"/>
    <x v="0"/>
    <x v="1"/>
    <x v="1"/>
    <n v="139323"/>
  </r>
  <r>
    <x v="15"/>
    <x v="53"/>
    <x v="1"/>
    <x v="0"/>
    <x v="2"/>
    <x v="2"/>
    <n v="0"/>
  </r>
  <r>
    <x v="15"/>
    <x v="53"/>
    <x v="1"/>
    <x v="0"/>
    <x v="3"/>
    <x v="10"/>
    <n v="-211"/>
  </r>
  <r>
    <x v="15"/>
    <x v="53"/>
    <x v="1"/>
    <x v="0"/>
    <x v="3"/>
    <x v="11"/>
    <n v="0"/>
  </r>
  <r>
    <x v="15"/>
    <x v="53"/>
    <x v="1"/>
    <x v="0"/>
    <x v="3"/>
    <x v="12"/>
    <n v="214"/>
  </r>
  <r>
    <x v="15"/>
    <x v="53"/>
    <x v="1"/>
    <x v="0"/>
    <x v="3"/>
    <x v="13"/>
    <n v="3516"/>
  </r>
  <r>
    <x v="15"/>
    <x v="53"/>
    <x v="1"/>
    <x v="0"/>
    <x v="3"/>
    <x v="14"/>
    <n v="0"/>
  </r>
  <r>
    <x v="15"/>
    <x v="53"/>
    <x v="1"/>
    <x v="0"/>
    <x v="3"/>
    <x v="15"/>
    <n v="0"/>
  </r>
  <r>
    <x v="15"/>
    <x v="53"/>
    <x v="1"/>
    <x v="0"/>
    <x v="4"/>
    <x v="4"/>
    <n v="116304"/>
  </r>
  <r>
    <x v="15"/>
    <x v="53"/>
    <x v="1"/>
    <x v="0"/>
    <x v="5"/>
    <x v="16"/>
    <n v="0"/>
  </r>
  <r>
    <x v="15"/>
    <x v="53"/>
    <x v="1"/>
    <x v="0"/>
    <x v="5"/>
    <x v="17"/>
    <n v="0"/>
  </r>
  <r>
    <x v="15"/>
    <x v="53"/>
    <x v="1"/>
    <x v="0"/>
    <x v="5"/>
    <x v="18"/>
    <n v="0"/>
  </r>
  <r>
    <x v="15"/>
    <x v="53"/>
    <x v="1"/>
    <x v="1"/>
    <x v="6"/>
    <x v="6"/>
    <n v="13297"/>
  </r>
  <r>
    <x v="15"/>
    <x v="53"/>
    <x v="1"/>
    <x v="2"/>
    <x v="7"/>
    <x v="7"/>
    <n v="363"/>
  </r>
  <r>
    <x v="15"/>
    <x v="53"/>
    <x v="1"/>
    <x v="2"/>
    <x v="8"/>
    <x v="19"/>
    <n v="131787"/>
  </r>
  <r>
    <x v="15"/>
    <x v="53"/>
    <x v="1"/>
    <x v="2"/>
    <x v="8"/>
    <x v="20"/>
    <n v="0"/>
  </r>
  <r>
    <x v="15"/>
    <x v="53"/>
    <x v="1"/>
    <x v="2"/>
    <x v="8"/>
    <x v="21"/>
    <n v="108804"/>
  </r>
  <r>
    <x v="15"/>
    <x v="53"/>
    <x v="1"/>
    <x v="2"/>
    <x v="9"/>
    <x v="9"/>
    <n v="38496"/>
  </r>
  <r>
    <x v="15"/>
    <x v="54"/>
    <x v="0"/>
    <x v="0"/>
    <x v="0"/>
    <x v="0"/>
    <n v="61275"/>
  </r>
  <r>
    <x v="15"/>
    <x v="54"/>
    <x v="0"/>
    <x v="0"/>
    <x v="1"/>
    <x v="1"/>
    <n v="644600"/>
  </r>
  <r>
    <x v="15"/>
    <x v="54"/>
    <x v="0"/>
    <x v="0"/>
    <x v="2"/>
    <x v="2"/>
    <n v="7848"/>
  </r>
  <r>
    <x v="15"/>
    <x v="54"/>
    <x v="0"/>
    <x v="0"/>
    <x v="3"/>
    <x v="10"/>
    <n v="-12844"/>
  </r>
  <r>
    <x v="15"/>
    <x v="54"/>
    <x v="0"/>
    <x v="0"/>
    <x v="3"/>
    <x v="11"/>
    <n v="-3748"/>
  </r>
  <r>
    <x v="15"/>
    <x v="54"/>
    <x v="0"/>
    <x v="0"/>
    <x v="3"/>
    <x v="12"/>
    <n v="8286"/>
  </r>
  <r>
    <x v="15"/>
    <x v="54"/>
    <x v="0"/>
    <x v="0"/>
    <x v="3"/>
    <x v="13"/>
    <n v="20815"/>
  </r>
  <r>
    <x v="15"/>
    <x v="54"/>
    <x v="0"/>
    <x v="0"/>
    <x v="3"/>
    <x v="14"/>
    <n v="0"/>
  </r>
  <r>
    <x v="15"/>
    <x v="54"/>
    <x v="0"/>
    <x v="0"/>
    <x v="3"/>
    <x v="15"/>
    <n v="0"/>
  </r>
  <r>
    <x v="15"/>
    <x v="54"/>
    <x v="0"/>
    <x v="0"/>
    <x v="4"/>
    <x v="4"/>
    <n v="897275"/>
  </r>
  <r>
    <x v="15"/>
    <x v="54"/>
    <x v="0"/>
    <x v="0"/>
    <x v="5"/>
    <x v="16"/>
    <n v="0"/>
  </r>
  <r>
    <x v="15"/>
    <x v="54"/>
    <x v="0"/>
    <x v="0"/>
    <x v="5"/>
    <x v="17"/>
    <n v="0"/>
  </r>
  <r>
    <x v="15"/>
    <x v="54"/>
    <x v="0"/>
    <x v="0"/>
    <x v="5"/>
    <x v="18"/>
    <n v="0"/>
  </r>
  <r>
    <x v="15"/>
    <x v="54"/>
    <x v="0"/>
    <x v="1"/>
    <x v="6"/>
    <x v="6"/>
    <n v="107352"/>
  </r>
  <r>
    <x v="15"/>
    <x v="54"/>
    <x v="0"/>
    <x v="2"/>
    <x v="7"/>
    <x v="7"/>
    <n v="449212"/>
  </r>
  <r>
    <x v="15"/>
    <x v="54"/>
    <x v="0"/>
    <x v="2"/>
    <x v="8"/>
    <x v="19"/>
    <n v="127567"/>
  </r>
  <r>
    <x v="15"/>
    <x v="54"/>
    <x v="0"/>
    <x v="2"/>
    <x v="8"/>
    <x v="20"/>
    <n v="12514"/>
  </r>
  <r>
    <x v="15"/>
    <x v="54"/>
    <x v="0"/>
    <x v="2"/>
    <x v="8"/>
    <x v="21"/>
    <n v="871698"/>
  </r>
  <r>
    <x v="15"/>
    <x v="54"/>
    <x v="0"/>
    <x v="2"/>
    <x v="9"/>
    <x v="9"/>
    <n v="244850"/>
  </r>
  <r>
    <x v="15"/>
    <x v="54"/>
    <x v="1"/>
    <x v="0"/>
    <x v="0"/>
    <x v="0"/>
    <n v="71850"/>
  </r>
  <r>
    <x v="15"/>
    <x v="54"/>
    <x v="1"/>
    <x v="0"/>
    <x v="1"/>
    <x v="1"/>
    <n v="691436"/>
  </r>
  <r>
    <x v="15"/>
    <x v="54"/>
    <x v="1"/>
    <x v="0"/>
    <x v="2"/>
    <x v="2"/>
    <n v="7848"/>
  </r>
  <r>
    <x v="15"/>
    <x v="54"/>
    <x v="1"/>
    <x v="0"/>
    <x v="3"/>
    <x v="10"/>
    <n v="-22702"/>
  </r>
  <r>
    <x v="15"/>
    <x v="54"/>
    <x v="1"/>
    <x v="0"/>
    <x v="3"/>
    <x v="11"/>
    <n v="-3748"/>
  </r>
  <r>
    <x v="15"/>
    <x v="54"/>
    <x v="1"/>
    <x v="0"/>
    <x v="3"/>
    <x v="12"/>
    <n v="8286"/>
  </r>
  <r>
    <x v="15"/>
    <x v="54"/>
    <x v="1"/>
    <x v="0"/>
    <x v="3"/>
    <x v="13"/>
    <n v="10452"/>
  </r>
  <r>
    <x v="15"/>
    <x v="54"/>
    <x v="1"/>
    <x v="0"/>
    <x v="3"/>
    <x v="14"/>
    <n v="0"/>
  </r>
  <r>
    <x v="15"/>
    <x v="54"/>
    <x v="1"/>
    <x v="0"/>
    <x v="3"/>
    <x v="15"/>
    <n v="0"/>
  </r>
  <r>
    <x v="15"/>
    <x v="54"/>
    <x v="1"/>
    <x v="0"/>
    <x v="4"/>
    <x v="4"/>
    <n v="897275"/>
  </r>
  <r>
    <x v="15"/>
    <x v="54"/>
    <x v="1"/>
    <x v="0"/>
    <x v="5"/>
    <x v="16"/>
    <n v="0"/>
  </r>
  <r>
    <x v="15"/>
    <x v="54"/>
    <x v="1"/>
    <x v="0"/>
    <x v="5"/>
    <x v="17"/>
    <n v="0"/>
  </r>
  <r>
    <x v="15"/>
    <x v="54"/>
    <x v="1"/>
    <x v="0"/>
    <x v="5"/>
    <x v="18"/>
    <n v="-898"/>
  </r>
  <r>
    <x v="15"/>
    <x v="54"/>
    <x v="1"/>
    <x v="1"/>
    <x v="6"/>
    <x v="6"/>
    <n v="126161"/>
  </r>
  <r>
    <x v="15"/>
    <x v="54"/>
    <x v="1"/>
    <x v="2"/>
    <x v="7"/>
    <x v="7"/>
    <n v="449212"/>
  </r>
  <r>
    <x v="15"/>
    <x v="54"/>
    <x v="1"/>
    <x v="2"/>
    <x v="8"/>
    <x v="19"/>
    <n v="123368"/>
  </r>
  <r>
    <x v="15"/>
    <x v="54"/>
    <x v="1"/>
    <x v="2"/>
    <x v="8"/>
    <x v="20"/>
    <n v="12514"/>
  </r>
  <r>
    <x v="15"/>
    <x v="54"/>
    <x v="1"/>
    <x v="2"/>
    <x v="8"/>
    <x v="21"/>
    <n v="871698"/>
  </r>
  <r>
    <x v="15"/>
    <x v="54"/>
    <x v="1"/>
    <x v="2"/>
    <x v="9"/>
    <x v="9"/>
    <n v="346388"/>
  </r>
  <r>
    <x v="15"/>
    <x v="55"/>
    <x v="0"/>
    <x v="0"/>
    <x v="0"/>
    <x v="0"/>
    <n v="57593"/>
  </r>
  <r>
    <x v="15"/>
    <x v="55"/>
    <x v="0"/>
    <x v="0"/>
    <x v="1"/>
    <x v="1"/>
    <n v="615101"/>
  </r>
  <r>
    <x v="15"/>
    <x v="55"/>
    <x v="0"/>
    <x v="0"/>
    <x v="2"/>
    <x v="2"/>
    <n v="3552"/>
  </r>
  <r>
    <x v="15"/>
    <x v="55"/>
    <x v="0"/>
    <x v="0"/>
    <x v="3"/>
    <x v="10"/>
    <n v="-64000"/>
  </r>
  <r>
    <x v="15"/>
    <x v="55"/>
    <x v="0"/>
    <x v="0"/>
    <x v="3"/>
    <x v="11"/>
    <n v="8562"/>
  </r>
  <r>
    <x v="15"/>
    <x v="55"/>
    <x v="0"/>
    <x v="0"/>
    <x v="3"/>
    <x v="12"/>
    <n v="6751"/>
  </r>
  <r>
    <x v="15"/>
    <x v="55"/>
    <x v="0"/>
    <x v="0"/>
    <x v="3"/>
    <x v="13"/>
    <n v="6514"/>
  </r>
  <r>
    <x v="15"/>
    <x v="55"/>
    <x v="0"/>
    <x v="0"/>
    <x v="3"/>
    <x v="14"/>
    <n v="904"/>
  </r>
  <r>
    <x v="15"/>
    <x v="55"/>
    <x v="0"/>
    <x v="0"/>
    <x v="3"/>
    <x v="15"/>
    <n v="0"/>
  </r>
  <r>
    <x v="15"/>
    <x v="55"/>
    <x v="0"/>
    <x v="0"/>
    <x v="4"/>
    <x v="4"/>
    <n v="797594"/>
  </r>
  <r>
    <x v="15"/>
    <x v="55"/>
    <x v="0"/>
    <x v="0"/>
    <x v="5"/>
    <x v="16"/>
    <n v="0"/>
  </r>
  <r>
    <x v="15"/>
    <x v="55"/>
    <x v="0"/>
    <x v="0"/>
    <x v="5"/>
    <x v="17"/>
    <n v="0"/>
  </r>
  <r>
    <x v="15"/>
    <x v="55"/>
    <x v="0"/>
    <x v="0"/>
    <x v="5"/>
    <x v="18"/>
    <n v="0"/>
  </r>
  <r>
    <x v="15"/>
    <x v="55"/>
    <x v="0"/>
    <x v="1"/>
    <x v="6"/>
    <x v="6"/>
    <n v="121216"/>
  </r>
  <r>
    <x v="15"/>
    <x v="55"/>
    <x v="0"/>
    <x v="2"/>
    <x v="7"/>
    <x v="7"/>
    <n v="338553"/>
  </r>
  <r>
    <x v="15"/>
    <x v="55"/>
    <x v="0"/>
    <x v="2"/>
    <x v="8"/>
    <x v="19"/>
    <n v="244222"/>
  </r>
  <r>
    <x v="15"/>
    <x v="55"/>
    <x v="0"/>
    <x v="2"/>
    <x v="8"/>
    <x v="20"/>
    <n v="11149"/>
  </r>
  <r>
    <x v="15"/>
    <x v="55"/>
    <x v="0"/>
    <x v="2"/>
    <x v="8"/>
    <x v="21"/>
    <n v="757721"/>
  </r>
  <r>
    <x v="15"/>
    <x v="55"/>
    <x v="0"/>
    <x v="2"/>
    <x v="9"/>
    <x v="9"/>
    <n v="284680"/>
  </r>
  <r>
    <x v="15"/>
    <x v="55"/>
    <x v="1"/>
    <x v="0"/>
    <x v="0"/>
    <x v="0"/>
    <n v="98993"/>
  </r>
  <r>
    <x v="15"/>
    <x v="55"/>
    <x v="1"/>
    <x v="0"/>
    <x v="1"/>
    <x v="1"/>
    <n v="657008"/>
  </r>
  <r>
    <x v="15"/>
    <x v="55"/>
    <x v="1"/>
    <x v="0"/>
    <x v="2"/>
    <x v="2"/>
    <n v="3552"/>
  </r>
  <r>
    <x v="15"/>
    <x v="55"/>
    <x v="1"/>
    <x v="0"/>
    <x v="3"/>
    <x v="10"/>
    <n v="-91409"/>
  </r>
  <r>
    <x v="15"/>
    <x v="55"/>
    <x v="1"/>
    <x v="0"/>
    <x v="3"/>
    <x v="11"/>
    <n v="0"/>
  </r>
  <r>
    <x v="15"/>
    <x v="55"/>
    <x v="1"/>
    <x v="0"/>
    <x v="3"/>
    <x v="12"/>
    <n v="6751"/>
  </r>
  <r>
    <x v="15"/>
    <x v="55"/>
    <x v="1"/>
    <x v="0"/>
    <x v="3"/>
    <x v="13"/>
    <n v="7703"/>
  </r>
  <r>
    <x v="15"/>
    <x v="55"/>
    <x v="1"/>
    <x v="0"/>
    <x v="3"/>
    <x v="14"/>
    <n v="904"/>
  </r>
  <r>
    <x v="15"/>
    <x v="55"/>
    <x v="1"/>
    <x v="0"/>
    <x v="3"/>
    <x v="15"/>
    <n v="0"/>
  </r>
  <r>
    <x v="15"/>
    <x v="55"/>
    <x v="1"/>
    <x v="0"/>
    <x v="4"/>
    <x v="4"/>
    <n v="807194"/>
  </r>
  <r>
    <x v="15"/>
    <x v="55"/>
    <x v="1"/>
    <x v="0"/>
    <x v="5"/>
    <x v="16"/>
    <n v="2626"/>
  </r>
  <r>
    <x v="15"/>
    <x v="55"/>
    <x v="1"/>
    <x v="0"/>
    <x v="5"/>
    <x v="17"/>
    <n v="0"/>
  </r>
  <r>
    <x v="15"/>
    <x v="55"/>
    <x v="1"/>
    <x v="0"/>
    <x v="5"/>
    <x v="18"/>
    <n v="0"/>
  </r>
  <r>
    <x v="15"/>
    <x v="55"/>
    <x v="1"/>
    <x v="1"/>
    <x v="6"/>
    <x v="6"/>
    <n v="141480"/>
  </r>
  <r>
    <x v="15"/>
    <x v="55"/>
    <x v="1"/>
    <x v="2"/>
    <x v="7"/>
    <x v="7"/>
    <n v="338553"/>
  </r>
  <r>
    <x v="15"/>
    <x v="55"/>
    <x v="1"/>
    <x v="2"/>
    <x v="8"/>
    <x v="19"/>
    <n v="235847"/>
  </r>
  <r>
    <x v="15"/>
    <x v="55"/>
    <x v="1"/>
    <x v="2"/>
    <x v="8"/>
    <x v="20"/>
    <n v="11149"/>
  </r>
  <r>
    <x v="15"/>
    <x v="55"/>
    <x v="1"/>
    <x v="2"/>
    <x v="8"/>
    <x v="21"/>
    <n v="757721"/>
  </r>
  <r>
    <x v="15"/>
    <x v="55"/>
    <x v="1"/>
    <x v="2"/>
    <x v="9"/>
    <x v="9"/>
    <n v="438382"/>
  </r>
  <r>
    <x v="15"/>
    <x v="56"/>
    <x v="0"/>
    <x v="0"/>
    <x v="0"/>
    <x v="0"/>
    <n v="20919"/>
  </r>
  <r>
    <x v="15"/>
    <x v="56"/>
    <x v="0"/>
    <x v="0"/>
    <x v="1"/>
    <x v="1"/>
    <n v="365013"/>
  </r>
  <r>
    <x v="15"/>
    <x v="56"/>
    <x v="0"/>
    <x v="0"/>
    <x v="2"/>
    <x v="2"/>
    <n v="0"/>
  </r>
  <r>
    <x v="15"/>
    <x v="56"/>
    <x v="0"/>
    <x v="0"/>
    <x v="3"/>
    <x v="10"/>
    <n v="-30617"/>
  </r>
  <r>
    <x v="15"/>
    <x v="56"/>
    <x v="0"/>
    <x v="0"/>
    <x v="3"/>
    <x v="11"/>
    <n v="18173"/>
  </r>
  <r>
    <x v="15"/>
    <x v="56"/>
    <x v="0"/>
    <x v="0"/>
    <x v="3"/>
    <x v="12"/>
    <n v="967"/>
  </r>
  <r>
    <x v="15"/>
    <x v="56"/>
    <x v="0"/>
    <x v="0"/>
    <x v="3"/>
    <x v="13"/>
    <n v="5317"/>
  </r>
  <r>
    <x v="15"/>
    <x v="56"/>
    <x v="0"/>
    <x v="0"/>
    <x v="3"/>
    <x v="14"/>
    <n v="761"/>
  </r>
  <r>
    <x v="15"/>
    <x v="56"/>
    <x v="0"/>
    <x v="0"/>
    <x v="3"/>
    <x v="15"/>
    <n v="0"/>
  </r>
  <r>
    <x v="15"/>
    <x v="56"/>
    <x v="0"/>
    <x v="0"/>
    <x v="4"/>
    <x v="4"/>
    <n v="462622"/>
  </r>
  <r>
    <x v="15"/>
    <x v="56"/>
    <x v="0"/>
    <x v="0"/>
    <x v="5"/>
    <x v="16"/>
    <n v="0"/>
  </r>
  <r>
    <x v="15"/>
    <x v="56"/>
    <x v="0"/>
    <x v="0"/>
    <x v="5"/>
    <x v="17"/>
    <n v="0"/>
  </r>
  <r>
    <x v="15"/>
    <x v="56"/>
    <x v="0"/>
    <x v="0"/>
    <x v="5"/>
    <x v="18"/>
    <n v="0"/>
  </r>
  <r>
    <x v="15"/>
    <x v="56"/>
    <x v="0"/>
    <x v="1"/>
    <x v="6"/>
    <x v="6"/>
    <n v="11467"/>
  </r>
  <r>
    <x v="15"/>
    <x v="56"/>
    <x v="0"/>
    <x v="2"/>
    <x v="7"/>
    <x v="7"/>
    <n v="171701"/>
  </r>
  <r>
    <x v="15"/>
    <x v="56"/>
    <x v="0"/>
    <x v="2"/>
    <x v="8"/>
    <x v="19"/>
    <n v="103649"/>
  </r>
  <r>
    <x v="15"/>
    <x v="56"/>
    <x v="0"/>
    <x v="2"/>
    <x v="8"/>
    <x v="20"/>
    <n v="6048"/>
  </r>
  <r>
    <x v="15"/>
    <x v="56"/>
    <x v="0"/>
    <x v="2"/>
    <x v="8"/>
    <x v="21"/>
    <n v="360700"/>
  </r>
  <r>
    <x v="15"/>
    <x v="56"/>
    <x v="0"/>
    <x v="2"/>
    <x v="9"/>
    <x v="9"/>
    <n v="223322"/>
  </r>
  <r>
    <x v="15"/>
    <x v="56"/>
    <x v="1"/>
    <x v="0"/>
    <x v="0"/>
    <x v="0"/>
    <n v="46323"/>
  </r>
  <r>
    <x v="15"/>
    <x v="56"/>
    <x v="1"/>
    <x v="0"/>
    <x v="1"/>
    <x v="1"/>
    <n v="401299"/>
  </r>
  <r>
    <x v="15"/>
    <x v="56"/>
    <x v="1"/>
    <x v="0"/>
    <x v="2"/>
    <x v="2"/>
    <n v="0"/>
  </r>
  <r>
    <x v="15"/>
    <x v="56"/>
    <x v="1"/>
    <x v="0"/>
    <x v="3"/>
    <x v="10"/>
    <n v="-40749"/>
  </r>
  <r>
    <x v="15"/>
    <x v="56"/>
    <x v="1"/>
    <x v="0"/>
    <x v="3"/>
    <x v="11"/>
    <n v="0"/>
  </r>
  <r>
    <x v="15"/>
    <x v="56"/>
    <x v="1"/>
    <x v="0"/>
    <x v="3"/>
    <x v="12"/>
    <n v="967"/>
  </r>
  <r>
    <x v="15"/>
    <x v="56"/>
    <x v="1"/>
    <x v="0"/>
    <x v="3"/>
    <x v="13"/>
    <n v="6929"/>
  </r>
  <r>
    <x v="15"/>
    <x v="56"/>
    <x v="1"/>
    <x v="0"/>
    <x v="3"/>
    <x v="14"/>
    <n v="761"/>
  </r>
  <r>
    <x v="15"/>
    <x v="56"/>
    <x v="1"/>
    <x v="0"/>
    <x v="3"/>
    <x v="15"/>
    <n v="0"/>
  </r>
  <r>
    <x v="15"/>
    <x v="56"/>
    <x v="1"/>
    <x v="0"/>
    <x v="4"/>
    <x v="4"/>
    <n v="490138"/>
  </r>
  <r>
    <x v="15"/>
    <x v="56"/>
    <x v="1"/>
    <x v="0"/>
    <x v="5"/>
    <x v="16"/>
    <n v="0"/>
  </r>
  <r>
    <x v="15"/>
    <x v="56"/>
    <x v="1"/>
    <x v="0"/>
    <x v="5"/>
    <x v="17"/>
    <n v="0"/>
  </r>
  <r>
    <x v="15"/>
    <x v="56"/>
    <x v="1"/>
    <x v="0"/>
    <x v="5"/>
    <x v="18"/>
    <n v="-4390"/>
  </r>
  <r>
    <x v="15"/>
    <x v="56"/>
    <x v="1"/>
    <x v="1"/>
    <x v="6"/>
    <x v="6"/>
    <n v="31468"/>
  </r>
  <r>
    <x v="15"/>
    <x v="56"/>
    <x v="1"/>
    <x v="2"/>
    <x v="7"/>
    <x v="7"/>
    <n v="171701"/>
  </r>
  <r>
    <x v="15"/>
    <x v="56"/>
    <x v="1"/>
    <x v="2"/>
    <x v="8"/>
    <x v="19"/>
    <n v="103112"/>
  </r>
  <r>
    <x v="15"/>
    <x v="56"/>
    <x v="1"/>
    <x v="2"/>
    <x v="8"/>
    <x v="20"/>
    <n v="6048"/>
  </r>
  <r>
    <x v="15"/>
    <x v="56"/>
    <x v="1"/>
    <x v="2"/>
    <x v="8"/>
    <x v="21"/>
    <n v="360700"/>
  </r>
  <r>
    <x v="15"/>
    <x v="56"/>
    <x v="1"/>
    <x v="2"/>
    <x v="9"/>
    <x v="9"/>
    <n v="364149"/>
  </r>
  <r>
    <x v="15"/>
    <x v="57"/>
    <x v="0"/>
    <x v="0"/>
    <x v="0"/>
    <x v="0"/>
    <n v="89743"/>
  </r>
  <r>
    <x v="15"/>
    <x v="57"/>
    <x v="0"/>
    <x v="0"/>
    <x v="1"/>
    <x v="1"/>
    <n v="854933"/>
  </r>
  <r>
    <x v="15"/>
    <x v="57"/>
    <x v="0"/>
    <x v="0"/>
    <x v="2"/>
    <x v="2"/>
    <n v="127654"/>
  </r>
  <r>
    <x v="15"/>
    <x v="57"/>
    <x v="0"/>
    <x v="0"/>
    <x v="3"/>
    <x v="10"/>
    <n v="-152829"/>
  </r>
  <r>
    <x v="15"/>
    <x v="57"/>
    <x v="0"/>
    <x v="0"/>
    <x v="3"/>
    <x v="11"/>
    <n v="0"/>
  </r>
  <r>
    <x v="15"/>
    <x v="57"/>
    <x v="0"/>
    <x v="0"/>
    <x v="3"/>
    <x v="12"/>
    <n v="0"/>
  </r>
  <r>
    <x v="15"/>
    <x v="57"/>
    <x v="0"/>
    <x v="0"/>
    <x v="3"/>
    <x v="13"/>
    <n v="19541"/>
  </r>
  <r>
    <x v="15"/>
    <x v="57"/>
    <x v="0"/>
    <x v="0"/>
    <x v="3"/>
    <x v="14"/>
    <n v="0"/>
  </r>
  <r>
    <x v="15"/>
    <x v="57"/>
    <x v="0"/>
    <x v="0"/>
    <x v="3"/>
    <x v="15"/>
    <n v="0"/>
  </r>
  <r>
    <x v="15"/>
    <x v="57"/>
    <x v="0"/>
    <x v="0"/>
    <x v="4"/>
    <x v="4"/>
    <n v="1387833"/>
  </r>
  <r>
    <x v="15"/>
    <x v="57"/>
    <x v="0"/>
    <x v="0"/>
    <x v="5"/>
    <x v="16"/>
    <n v="0"/>
  </r>
  <r>
    <x v="15"/>
    <x v="57"/>
    <x v="0"/>
    <x v="0"/>
    <x v="5"/>
    <x v="17"/>
    <n v="0"/>
  </r>
  <r>
    <x v="15"/>
    <x v="57"/>
    <x v="0"/>
    <x v="0"/>
    <x v="5"/>
    <x v="18"/>
    <n v="0"/>
  </r>
  <r>
    <x v="15"/>
    <x v="57"/>
    <x v="0"/>
    <x v="1"/>
    <x v="6"/>
    <x v="6"/>
    <n v="30672"/>
  </r>
  <r>
    <x v="15"/>
    <x v="57"/>
    <x v="0"/>
    <x v="2"/>
    <x v="7"/>
    <x v="7"/>
    <n v="518288"/>
  </r>
  <r>
    <x v="15"/>
    <x v="57"/>
    <x v="0"/>
    <x v="2"/>
    <x v="8"/>
    <x v="19"/>
    <n v="171294"/>
  </r>
  <r>
    <x v="15"/>
    <x v="57"/>
    <x v="0"/>
    <x v="2"/>
    <x v="8"/>
    <x v="20"/>
    <n v="55731"/>
  </r>
  <r>
    <x v="15"/>
    <x v="57"/>
    <x v="0"/>
    <x v="2"/>
    <x v="8"/>
    <x v="21"/>
    <n v="1210826"/>
  </r>
  <r>
    <x v="15"/>
    <x v="57"/>
    <x v="0"/>
    <x v="2"/>
    <x v="9"/>
    <x v="9"/>
    <n v="667984"/>
  </r>
  <r>
    <x v="15"/>
    <x v="57"/>
    <x v="1"/>
    <x v="0"/>
    <x v="0"/>
    <x v="0"/>
    <n v="106874"/>
  </r>
  <r>
    <x v="15"/>
    <x v="57"/>
    <x v="1"/>
    <x v="0"/>
    <x v="1"/>
    <x v="1"/>
    <n v="893128"/>
  </r>
  <r>
    <x v="15"/>
    <x v="57"/>
    <x v="1"/>
    <x v="0"/>
    <x v="2"/>
    <x v="2"/>
    <n v="127654"/>
  </r>
  <r>
    <x v="15"/>
    <x v="57"/>
    <x v="1"/>
    <x v="0"/>
    <x v="3"/>
    <x v="10"/>
    <n v="-157510"/>
  </r>
  <r>
    <x v="15"/>
    <x v="57"/>
    <x v="1"/>
    <x v="0"/>
    <x v="3"/>
    <x v="11"/>
    <n v="0"/>
  </r>
  <r>
    <x v="15"/>
    <x v="57"/>
    <x v="1"/>
    <x v="0"/>
    <x v="3"/>
    <x v="12"/>
    <n v="0"/>
  </r>
  <r>
    <x v="15"/>
    <x v="57"/>
    <x v="1"/>
    <x v="0"/>
    <x v="3"/>
    <x v="13"/>
    <n v="14835"/>
  </r>
  <r>
    <x v="15"/>
    <x v="57"/>
    <x v="1"/>
    <x v="0"/>
    <x v="3"/>
    <x v="14"/>
    <n v="0"/>
  </r>
  <r>
    <x v="15"/>
    <x v="57"/>
    <x v="1"/>
    <x v="0"/>
    <x v="3"/>
    <x v="15"/>
    <n v="0"/>
  </r>
  <r>
    <x v="15"/>
    <x v="57"/>
    <x v="1"/>
    <x v="0"/>
    <x v="4"/>
    <x v="4"/>
    <n v="1389491"/>
  </r>
  <r>
    <x v="15"/>
    <x v="57"/>
    <x v="1"/>
    <x v="0"/>
    <x v="5"/>
    <x v="16"/>
    <n v="0"/>
  </r>
  <r>
    <x v="15"/>
    <x v="57"/>
    <x v="1"/>
    <x v="0"/>
    <x v="5"/>
    <x v="17"/>
    <n v="0"/>
  </r>
  <r>
    <x v="15"/>
    <x v="57"/>
    <x v="1"/>
    <x v="0"/>
    <x v="5"/>
    <x v="18"/>
    <n v="0"/>
  </r>
  <r>
    <x v="15"/>
    <x v="57"/>
    <x v="1"/>
    <x v="1"/>
    <x v="6"/>
    <x v="6"/>
    <n v="81555"/>
  </r>
  <r>
    <x v="15"/>
    <x v="57"/>
    <x v="1"/>
    <x v="2"/>
    <x v="7"/>
    <x v="7"/>
    <n v="518288"/>
  </r>
  <r>
    <x v="15"/>
    <x v="57"/>
    <x v="1"/>
    <x v="2"/>
    <x v="8"/>
    <x v="19"/>
    <n v="167369"/>
  </r>
  <r>
    <x v="15"/>
    <x v="57"/>
    <x v="1"/>
    <x v="2"/>
    <x v="8"/>
    <x v="20"/>
    <n v="55731"/>
  </r>
  <r>
    <x v="15"/>
    <x v="57"/>
    <x v="1"/>
    <x v="2"/>
    <x v="8"/>
    <x v="21"/>
    <n v="1210826"/>
  </r>
  <r>
    <x v="15"/>
    <x v="57"/>
    <x v="1"/>
    <x v="2"/>
    <x v="9"/>
    <x v="9"/>
    <n v="789163"/>
  </r>
  <r>
    <x v="15"/>
    <x v="58"/>
    <x v="0"/>
    <x v="0"/>
    <x v="0"/>
    <x v="0"/>
    <n v="99759"/>
  </r>
  <r>
    <x v="15"/>
    <x v="58"/>
    <x v="0"/>
    <x v="0"/>
    <x v="1"/>
    <x v="1"/>
    <n v="738228"/>
  </r>
  <r>
    <x v="15"/>
    <x v="58"/>
    <x v="0"/>
    <x v="0"/>
    <x v="2"/>
    <x v="2"/>
    <n v="89622"/>
  </r>
  <r>
    <x v="15"/>
    <x v="58"/>
    <x v="0"/>
    <x v="0"/>
    <x v="3"/>
    <x v="10"/>
    <n v="-49324"/>
  </r>
  <r>
    <x v="15"/>
    <x v="58"/>
    <x v="0"/>
    <x v="0"/>
    <x v="3"/>
    <x v="11"/>
    <n v="0"/>
  </r>
  <r>
    <x v="15"/>
    <x v="58"/>
    <x v="0"/>
    <x v="0"/>
    <x v="3"/>
    <x v="12"/>
    <n v="4187"/>
  </r>
  <r>
    <x v="15"/>
    <x v="58"/>
    <x v="0"/>
    <x v="0"/>
    <x v="3"/>
    <x v="13"/>
    <n v="12959"/>
  </r>
  <r>
    <x v="15"/>
    <x v="58"/>
    <x v="0"/>
    <x v="0"/>
    <x v="3"/>
    <x v="14"/>
    <n v="0"/>
  </r>
  <r>
    <x v="15"/>
    <x v="58"/>
    <x v="0"/>
    <x v="0"/>
    <x v="3"/>
    <x v="15"/>
    <n v="6758"/>
  </r>
  <r>
    <x v="15"/>
    <x v="58"/>
    <x v="0"/>
    <x v="0"/>
    <x v="4"/>
    <x v="4"/>
    <n v="980672"/>
  </r>
  <r>
    <x v="15"/>
    <x v="58"/>
    <x v="0"/>
    <x v="0"/>
    <x v="5"/>
    <x v="16"/>
    <n v="0"/>
  </r>
  <r>
    <x v="15"/>
    <x v="58"/>
    <x v="0"/>
    <x v="0"/>
    <x v="5"/>
    <x v="17"/>
    <n v="0"/>
  </r>
  <r>
    <x v="15"/>
    <x v="58"/>
    <x v="0"/>
    <x v="0"/>
    <x v="5"/>
    <x v="18"/>
    <n v="0"/>
  </r>
  <r>
    <x v="15"/>
    <x v="58"/>
    <x v="0"/>
    <x v="1"/>
    <x v="6"/>
    <x v="6"/>
    <n v="126245"/>
  </r>
  <r>
    <x v="15"/>
    <x v="58"/>
    <x v="0"/>
    <x v="2"/>
    <x v="7"/>
    <x v="7"/>
    <n v="479618"/>
  </r>
  <r>
    <x v="15"/>
    <x v="58"/>
    <x v="0"/>
    <x v="2"/>
    <x v="8"/>
    <x v="19"/>
    <n v="291704"/>
  </r>
  <r>
    <x v="15"/>
    <x v="58"/>
    <x v="0"/>
    <x v="2"/>
    <x v="8"/>
    <x v="20"/>
    <n v="24340"/>
  </r>
  <r>
    <x v="15"/>
    <x v="58"/>
    <x v="0"/>
    <x v="2"/>
    <x v="8"/>
    <x v="21"/>
    <n v="1023578"/>
  </r>
  <r>
    <x v="15"/>
    <x v="58"/>
    <x v="0"/>
    <x v="2"/>
    <x v="9"/>
    <x v="9"/>
    <n v="240706"/>
  </r>
  <r>
    <x v="15"/>
    <x v="58"/>
    <x v="1"/>
    <x v="0"/>
    <x v="0"/>
    <x v="0"/>
    <n v="157303"/>
  </r>
  <r>
    <x v="15"/>
    <x v="58"/>
    <x v="1"/>
    <x v="0"/>
    <x v="1"/>
    <x v="1"/>
    <n v="780695"/>
  </r>
  <r>
    <x v="15"/>
    <x v="58"/>
    <x v="1"/>
    <x v="0"/>
    <x v="2"/>
    <x v="2"/>
    <n v="95438"/>
  </r>
  <r>
    <x v="15"/>
    <x v="58"/>
    <x v="1"/>
    <x v="0"/>
    <x v="3"/>
    <x v="10"/>
    <n v="-66855"/>
  </r>
  <r>
    <x v="15"/>
    <x v="58"/>
    <x v="1"/>
    <x v="0"/>
    <x v="3"/>
    <x v="11"/>
    <n v="0"/>
  </r>
  <r>
    <x v="15"/>
    <x v="58"/>
    <x v="1"/>
    <x v="0"/>
    <x v="3"/>
    <x v="12"/>
    <n v="4187"/>
  </r>
  <r>
    <x v="15"/>
    <x v="58"/>
    <x v="1"/>
    <x v="0"/>
    <x v="3"/>
    <x v="13"/>
    <n v="13515"/>
  </r>
  <r>
    <x v="15"/>
    <x v="58"/>
    <x v="1"/>
    <x v="0"/>
    <x v="3"/>
    <x v="14"/>
    <n v="0"/>
  </r>
  <r>
    <x v="15"/>
    <x v="58"/>
    <x v="1"/>
    <x v="0"/>
    <x v="3"/>
    <x v="15"/>
    <n v="10369"/>
  </r>
  <r>
    <x v="15"/>
    <x v="58"/>
    <x v="1"/>
    <x v="0"/>
    <x v="4"/>
    <x v="4"/>
    <n v="1039701"/>
  </r>
  <r>
    <x v="15"/>
    <x v="58"/>
    <x v="1"/>
    <x v="0"/>
    <x v="5"/>
    <x v="16"/>
    <n v="0"/>
  </r>
  <r>
    <x v="15"/>
    <x v="58"/>
    <x v="1"/>
    <x v="0"/>
    <x v="5"/>
    <x v="17"/>
    <n v="0"/>
  </r>
  <r>
    <x v="15"/>
    <x v="58"/>
    <x v="1"/>
    <x v="0"/>
    <x v="5"/>
    <x v="18"/>
    <n v="0"/>
  </r>
  <r>
    <x v="15"/>
    <x v="58"/>
    <x v="1"/>
    <x v="1"/>
    <x v="6"/>
    <x v="6"/>
    <n v="151690"/>
  </r>
  <r>
    <x v="15"/>
    <x v="58"/>
    <x v="1"/>
    <x v="2"/>
    <x v="7"/>
    <x v="7"/>
    <n v="479618"/>
  </r>
  <r>
    <x v="15"/>
    <x v="58"/>
    <x v="1"/>
    <x v="2"/>
    <x v="8"/>
    <x v="19"/>
    <n v="287547"/>
  </r>
  <r>
    <x v="15"/>
    <x v="58"/>
    <x v="1"/>
    <x v="2"/>
    <x v="8"/>
    <x v="20"/>
    <n v="24340"/>
  </r>
  <r>
    <x v="15"/>
    <x v="58"/>
    <x v="1"/>
    <x v="2"/>
    <x v="8"/>
    <x v="21"/>
    <n v="1023577"/>
  </r>
  <r>
    <x v="15"/>
    <x v="58"/>
    <x v="1"/>
    <x v="2"/>
    <x v="9"/>
    <x v="9"/>
    <n v="448529"/>
  </r>
  <r>
    <x v="15"/>
    <x v="59"/>
    <x v="0"/>
    <x v="0"/>
    <x v="0"/>
    <x v="0"/>
    <n v="42819"/>
  </r>
  <r>
    <x v="15"/>
    <x v="59"/>
    <x v="0"/>
    <x v="0"/>
    <x v="1"/>
    <x v="1"/>
    <n v="356944"/>
  </r>
  <r>
    <x v="15"/>
    <x v="59"/>
    <x v="0"/>
    <x v="0"/>
    <x v="2"/>
    <x v="2"/>
    <n v="0"/>
  </r>
  <r>
    <x v="15"/>
    <x v="59"/>
    <x v="0"/>
    <x v="0"/>
    <x v="3"/>
    <x v="10"/>
    <n v="-33168"/>
  </r>
  <r>
    <x v="15"/>
    <x v="59"/>
    <x v="0"/>
    <x v="0"/>
    <x v="3"/>
    <x v="11"/>
    <n v="0"/>
  </r>
  <r>
    <x v="15"/>
    <x v="59"/>
    <x v="0"/>
    <x v="0"/>
    <x v="3"/>
    <x v="12"/>
    <n v="0"/>
  </r>
  <r>
    <x v="15"/>
    <x v="59"/>
    <x v="0"/>
    <x v="0"/>
    <x v="3"/>
    <x v="13"/>
    <n v="28931"/>
  </r>
  <r>
    <x v="15"/>
    <x v="59"/>
    <x v="0"/>
    <x v="0"/>
    <x v="3"/>
    <x v="14"/>
    <n v="0"/>
  </r>
  <r>
    <x v="15"/>
    <x v="59"/>
    <x v="0"/>
    <x v="0"/>
    <x v="3"/>
    <x v="15"/>
    <n v="0"/>
  </r>
  <r>
    <x v="15"/>
    <x v="59"/>
    <x v="0"/>
    <x v="0"/>
    <x v="4"/>
    <x v="4"/>
    <n v="333035"/>
  </r>
  <r>
    <x v="15"/>
    <x v="59"/>
    <x v="0"/>
    <x v="0"/>
    <x v="5"/>
    <x v="16"/>
    <n v="0"/>
  </r>
  <r>
    <x v="15"/>
    <x v="59"/>
    <x v="0"/>
    <x v="0"/>
    <x v="5"/>
    <x v="17"/>
    <n v="0"/>
  </r>
  <r>
    <x v="15"/>
    <x v="59"/>
    <x v="0"/>
    <x v="0"/>
    <x v="5"/>
    <x v="18"/>
    <n v="0"/>
  </r>
  <r>
    <x v="15"/>
    <x v="59"/>
    <x v="0"/>
    <x v="1"/>
    <x v="6"/>
    <x v="6"/>
    <n v="35062"/>
  </r>
  <r>
    <x v="15"/>
    <x v="59"/>
    <x v="0"/>
    <x v="2"/>
    <x v="7"/>
    <x v="7"/>
    <n v="0"/>
  </r>
  <r>
    <x v="15"/>
    <x v="59"/>
    <x v="0"/>
    <x v="2"/>
    <x v="8"/>
    <x v="19"/>
    <n v="424128"/>
  </r>
  <r>
    <x v="15"/>
    <x v="59"/>
    <x v="0"/>
    <x v="2"/>
    <x v="8"/>
    <x v="20"/>
    <n v="3058"/>
  </r>
  <r>
    <x v="15"/>
    <x v="59"/>
    <x v="0"/>
    <x v="2"/>
    <x v="8"/>
    <x v="21"/>
    <n v="191103"/>
  </r>
  <r>
    <x v="15"/>
    <x v="59"/>
    <x v="0"/>
    <x v="2"/>
    <x v="9"/>
    <x v="9"/>
    <n v="153808"/>
  </r>
  <r>
    <x v="15"/>
    <x v="59"/>
    <x v="1"/>
    <x v="0"/>
    <x v="0"/>
    <x v="0"/>
    <n v="69018"/>
  </r>
  <r>
    <x v="15"/>
    <x v="59"/>
    <x v="1"/>
    <x v="0"/>
    <x v="1"/>
    <x v="1"/>
    <n v="412864"/>
  </r>
  <r>
    <x v="15"/>
    <x v="59"/>
    <x v="1"/>
    <x v="0"/>
    <x v="2"/>
    <x v="2"/>
    <n v="0"/>
  </r>
  <r>
    <x v="15"/>
    <x v="59"/>
    <x v="1"/>
    <x v="0"/>
    <x v="3"/>
    <x v="10"/>
    <n v="-45581"/>
  </r>
  <r>
    <x v="15"/>
    <x v="59"/>
    <x v="1"/>
    <x v="0"/>
    <x v="3"/>
    <x v="11"/>
    <n v="0"/>
  </r>
  <r>
    <x v="15"/>
    <x v="59"/>
    <x v="1"/>
    <x v="0"/>
    <x v="3"/>
    <x v="12"/>
    <n v="0"/>
  </r>
  <r>
    <x v="15"/>
    <x v="59"/>
    <x v="1"/>
    <x v="0"/>
    <x v="3"/>
    <x v="13"/>
    <n v="8604"/>
  </r>
  <r>
    <x v="15"/>
    <x v="59"/>
    <x v="1"/>
    <x v="0"/>
    <x v="3"/>
    <x v="14"/>
    <n v="0"/>
  </r>
  <r>
    <x v="15"/>
    <x v="59"/>
    <x v="1"/>
    <x v="0"/>
    <x v="3"/>
    <x v="15"/>
    <n v="0"/>
  </r>
  <r>
    <x v="15"/>
    <x v="59"/>
    <x v="1"/>
    <x v="0"/>
    <x v="4"/>
    <x v="4"/>
    <n v="344672"/>
  </r>
  <r>
    <x v="15"/>
    <x v="59"/>
    <x v="1"/>
    <x v="0"/>
    <x v="5"/>
    <x v="16"/>
    <n v="0"/>
  </r>
  <r>
    <x v="15"/>
    <x v="59"/>
    <x v="1"/>
    <x v="0"/>
    <x v="5"/>
    <x v="17"/>
    <n v="0"/>
  </r>
  <r>
    <x v="15"/>
    <x v="59"/>
    <x v="1"/>
    <x v="0"/>
    <x v="5"/>
    <x v="18"/>
    <n v="0"/>
  </r>
  <r>
    <x v="15"/>
    <x v="59"/>
    <x v="1"/>
    <x v="1"/>
    <x v="6"/>
    <x v="6"/>
    <n v="64808"/>
  </r>
  <r>
    <x v="15"/>
    <x v="59"/>
    <x v="1"/>
    <x v="2"/>
    <x v="7"/>
    <x v="7"/>
    <n v="0"/>
  </r>
  <r>
    <x v="15"/>
    <x v="59"/>
    <x v="1"/>
    <x v="2"/>
    <x v="8"/>
    <x v="19"/>
    <n v="422995"/>
  </r>
  <r>
    <x v="15"/>
    <x v="59"/>
    <x v="1"/>
    <x v="2"/>
    <x v="8"/>
    <x v="20"/>
    <n v="3058"/>
  </r>
  <r>
    <x v="15"/>
    <x v="59"/>
    <x v="1"/>
    <x v="2"/>
    <x v="8"/>
    <x v="21"/>
    <n v="191103"/>
  </r>
  <r>
    <x v="15"/>
    <x v="59"/>
    <x v="1"/>
    <x v="2"/>
    <x v="9"/>
    <x v="9"/>
    <n v="311183"/>
  </r>
  <r>
    <x v="15"/>
    <x v="60"/>
    <x v="0"/>
    <x v="0"/>
    <x v="0"/>
    <x v="0"/>
    <n v="12954"/>
  </r>
  <r>
    <x v="15"/>
    <x v="60"/>
    <x v="0"/>
    <x v="0"/>
    <x v="1"/>
    <x v="1"/>
    <n v="336754"/>
  </r>
  <r>
    <x v="15"/>
    <x v="60"/>
    <x v="0"/>
    <x v="0"/>
    <x v="2"/>
    <x v="2"/>
    <n v="0"/>
  </r>
  <r>
    <x v="15"/>
    <x v="60"/>
    <x v="0"/>
    <x v="0"/>
    <x v="3"/>
    <x v="10"/>
    <n v="-640"/>
  </r>
  <r>
    <x v="15"/>
    <x v="60"/>
    <x v="0"/>
    <x v="0"/>
    <x v="3"/>
    <x v="11"/>
    <n v="6407"/>
  </r>
  <r>
    <x v="15"/>
    <x v="60"/>
    <x v="0"/>
    <x v="0"/>
    <x v="3"/>
    <x v="12"/>
    <n v="1438"/>
  </r>
  <r>
    <x v="15"/>
    <x v="60"/>
    <x v="0"/>
    <x v="0"/>
    <x v="3"/>
    <x v="13"/>
    <n v="562"/>
  </r>
  <r>
    <x v="15"/>
    <x v="60"/>
    <x v="0"/>
    <x v="0"/>
    <x v="3"/>
    <x v="14"/>
    <n v="0"/>
  </r>
  <r>
    <x v="15"/>
    <x v="60"/>
    <x v="0"/>
    <x v="0"/>
    <x v="3"/>
    <x v="15"/>
    <n v="0"/>
  </r>
  <r>
    <x v="15"/>
    <x v="60"/>
    <x v="0"/>
    <x v="0"/>
    <x v="4"/>
    <x v="4"/>
    <n v="262685"/>
  </r>
  <r>
    <x v="15"/>
    <x v="60"/>
    <x v="0"/>
    <x v="0"/>
    <x v="5"/>
    <x v="16"/>
    <n v="0"/>
  </r>
  <r>
    <x v="15"/>
    <x v="60"/>
    <x v="0"/>
    <x v="0"/>
    <x v="5"/>
    <x v="17"/>
    <n v="0"/>
  </r>
  <r>
    <x v="15"/>
    <x v="60"/>
    <x v="0"/>
    <x v="0"/>
    <x v="5"/>
    <x v="18"/>
    <n v="0"/>
  </r>
  <r>
    <x v="15"/>
    <x v="60"/>
    <x v="0"/>
    <x v="1"/>
    <x v="6"/>
    <x v="6"/>
    <n v="37044"/>
  </r>
  <r>
    <x v="15"/>
    <x v="60"/>
    <x v="0"/>
    <x v="2"/>
    <x v="7"/>
    <x v="7"/>
    <n v="76856"/>
  </r>
  <r>
    <x v="15"/>
    <x v="60"/>
    <x v="0"/>
    <x v="2"/>
    <x v="8"/>
    <x v="19"/>
    <n v="188146"/>
  </r>
  <r>
    <x v="15"/>
    <x v="60"/>
    <x v="0"/>
    <x v="2"/>
    <x v="8"/>
    <x v="20"/>
    <n v="1684"/>
  </r>
  <r>
    <x v="15"/>
    <x v="60"/>
    <x v="0"/>
    <x v="2"/>
    <x v="8"/>
    <x v="21"/>
    <n v="311583"/>
  </r>
  <r>
    <x v="15"/>
    <x v="60"/>
    <x v="0"/>
    <x v="2"/>
    <x v="9"/>
    <x v="9"/>
    <n v="63401"/>
  </r>
  <r>
    <x v="15"/>
    <x v="60"/>
    <x v="1"/>
    <x v="0"/>
    <x v="0"/>
    <x v="0"/>
    <n v="20999"/>
  </r>
  <r>
    <x v="15"/>
    <x v="60"/>
    <x v="1"/>
    <x v="0"/>
    <x v="1"/>
    <x v="1"/>
    <n v="345546"/>
  </r>
  <r>
    <x v="15"/>
    <x v="60"/>
    <x v="1"/>
    <x v="0"/>
    <x v="2"/>
    <x v="2"/>
    <n v="0"/>
  </r>
  <r>
    <x v="15"/>
    <x v="60"/>
    <x v="1"/>
    <x v="0"/>
    <x v="3"/>
    <x v="10"/>
    <n v="-5321"/>
  </r>
  <r>
    <x v="15"/>
    <x v="60"/>
    <x v="1"/>
    <x v="0"/>
    <x v="3"/>
    <x v="11"/>
    <n v="0"/>
  </r>
  <r>
    <x v="15"/>
    <x v="60"/>
    <x v="1"/>
    <x v="0"/>
    <x v="3"/>
    <x v="12"/>
    <n v="1438"/>
  </r>
  <r>
    <x v="15"/>
    <x v="60"/>
    <x v="1"/>
    <x v="0"/>
    <x v="3"/>
    <x v="13"/>
    <n v="624"/>
  </r>
  <r>
    <x v="15"/>
    <x v="60"/>
    <x v="1"/>
    <x v="0"/>
    <x v="3"/>
    <x v="14"/>
    <n v="0"/>
  </r>
  <r>
    <x v="15"/>
    <x v="60"/>
    <x v="1"/>
    <x v="0"/>
    <x v="3"/>
    <x v="15"/>
    <n v="0"/>
  </r>
  <r>
    <x v="15"/>
    <x v="60"/>
    <x v="1"/>
    <x v="0"/>
    <x v="4"/>
    <x v="4"/>
    <n v="262685"/>
  </r>
  <r>
    <x v="15"/>
    <x v="60"/>
    <x v="1"/>
    <x v="0"/>
    <x v="5"/>
    <x v="16"/>
    <n v="0"/>
  </r>
  <r>
    <x v="15"/>
    <x v="60"/>
    <x v="1"/>
    <x v="0"/>
    <x v="5"/>
    <x v="17"/>
    <n v="0"/>
  </r>
  <r>
    <x v="15"/>
    <x v="60"/>
    <x v="1"/>
    <x v="0"/>
    <x v="5"/>
    <x v="18"/>
    <n v="550"/>
  </r>
  <r>
    <x v="15"/>
    <x v="60"/>
    <x v="1"/>
    <x v="1"/>
    <x v="6"/>
    <x v="6"/>
    <n v="27217"/>
  </r>
  <r>
    <x v="15"/>
    <x v="60"/>
    <x v="1"/>
    <x v="2"/>
    <x v="7"/>
    <x v="7"/>
    <n v="76856"/>
  </r>
  <r>
    <x v="15"/>
    <x v="60"/>
    <x v="1"/>
    <x v="2"/>
    <x v="8"/>
    <x v="19"/>
    <n v="187573"/>
  </r>
  <r>
    <x v="15"/>
    <x v="60"/>
    <x v="1"/>
    <x v="2"/>
    <x v="8"/>
    <x v="20"/>
    <n v="1684"/>
  </r>
  <r>
    <x v="15"/>
    <x v="60"/>
    <x v="1"/>
    <x v="2"/>
    <x v="8"/>
    <x v="21"/>
    <n v="311583"/>
  </r>
  <r>
    <x v="15"/>
    <x v="60"/>
    <x v="1"/>
    <x v="2"/>
    <x v="9"/>
    <x v="9"/>
    <n v="81460"/>
  </r>
  <r>
    <x v="15"/>
    <x v="61"/>
    <x v="0"/>
    <x v="0"/>
    <x v="0"/>
    <x v="0"/>
    <n v="18688"/>
  </r>
  <r>
    <x v="15"/>
    <x v="61"/>
    <x v="0"/>
    <x v="0"/>
    <x v="1"/>
    <x v="1"/>
    <n v="527818"/>
  </r>
  <r>
    <x v="15"/>
    <x v="61"/>
    <x v="0"/>
    <x v="0"/>
    <x v="2"/>
    <x v="2"/>
    <n v="0"/>
  </r>
  <r>
    <x v="15"/>
    <x v="61"/>
    <x v="0"/>
    <x v="0"/>
    <x v="3"/>
    <x v="10"/>
    <n v="0"/>
  </r>
  <r>
    <x v="15"/>
    <x v="61"/>
    <x v="0"/>
    <x v="0"/>
    <x v="3"/>
    <x v="11"/>
    <n v="0"/>
  </r>
  <r>
    <x v="15"/>
    <x v="61"/>
    <x v="0"/>
    <x v="0"/>
    <x v="3"/>
    <x v="12"/>
    <n v="0"/>
  </r>
  <r>
    <x v="15"/>
    <x v="61"/>
    <x v="0"/>
    <x v="0"/>
    <x v="3"/>
    <x v="13"/>
    <n v="-78"/>
  </r>
  <r>
    <x v="15"/>
    <x v="61"/>
    <x v="0"/>
    <x v="0"/>
    <x v="3"/>
    <x v="14"/>
    <n v="0"/>
  </r>
  <r>
    <x v="15"/>
    <x v="61"/>
    <x v="0"/>
    <x v="0"/>
    <x v="3"/>
    <x v="15"/>
    <n v="0"/>
  </r>
  <r>
    <x v="15"/>
    <x v="61"/>
    <x v="0"/>
    <x v="0"/>
    <x v="4"/>
    <x v="4"/>
    <n v="544943"/>
  </r>
  <r>
    <x v="15"/>
    <x v="61"/>
    <x v="0"/>
    <x v="0"/>
    <x v="5"/>
    <x v="16"/>
    <n v="0"/>
  </r>
  <r>
    <x v="15"/>
    <x v="61"/>
    <x v="0"/>
    <x v="0"/>
    <x v="5"/>
    <x v="17"/>
    <n v="0"/>
  </r>
  <r>
    <x v="15"/>
    <x v="61"/>
    <x v="0"/>
    <x v="0"/>
    <x v="5"/>
    <x v="18"/>
    <n v="0"/>
  </r>
  <r>
    <x v="15"/>
    <x v="61"/>
    <x v="0"/>
    <x v="1"/>
    <x v="6"/>
    <x v="6"/>
    <n v="83466"/>
  </r>
  <r>
    <x v="15"/>
    <x v="61"/>
    <x v="0"/>
    <x v="2"/>
    <x v="7"/>
    <x v="7"/>
    <n v="168667"/>
  </r>
  <r>
    <x v="15"/>
    <x v="61"/>
    <x v="0"/>
    <x v="2"/>
    <x v="8"/>
    <x v="19"/>
    <n v="314284"/>
  </r>
  <r>
    <x v="15"/>
    <x v="61"/>
    <x v="0"/>
    <x v="2"/>
    <x v="8"/>
    <x v="20"/>
    <n v="7454"/>
  </r>
  <r>
    <x v="15"/>
    <x v="61"/>
    <x v="0"/>
    <x v="2"/>
    <x v="8"/>
    <x v="21"/>
    <n v="510679"/>
  </r>
  <r>
    <x v="15"/>
    <x v="61"/>
    <x v="0"/>
    <x v="2"/>
    <x v="9"/>
    <x v="9"/>
    <n v="173909"/>
  </r>
  <r>
    <x v="15"/>
    <x v="61"/>
    <x v="1"/>
    <x v="0"/>
    <x v="0"/>
    <x v="0"/>
    <n v="41957"/>
  </r>
  <r>
    <x v="15"/>
    <x v="61"/>
    <x v="1"/>
    <x v="0"/>
    <x v="1"/>
    <x v="1"/>
    <n v="594206"/>
  </r>
  <r>
    <x v="15"/>
    <x v="61"/>
    <x v="1"/>
    <x v="0"/>
    <x v="2"/>
    <x v="2"/>
    <n v="0"/>
  </r>
  <r>
    <x v="15"/>
    <x v="61"/>
    <x v="1"/>
    <x v="0"/>
    <x v="3"/>
    <x v="10"/>
    <n v="-14345"/>
  </r>
  <r>
    <x v="15"/>
    <x v="61"/>
    <x v="1"/>
    <x v="0"/>
    <x v="3"/>
    <x v="11"/>
    <n v="0"/>
  </r>
  <r>
    <x v="15"/>
    <x v="61"/>
    <x v="1"/>
    <x v="0"/>
    <x v="3"/>
    <x v="12"/>
    <n v="0"/>
  </r>
  <r>
    <x v="15"/>
    <x v="61"/>
    <x v="1"/>
    <x v="0"/>
    <x v="3"/>
    <x v="13"/>
    <n v="-13754"/>
  </r>
  <r>
    <x v="15"/>
    <x v="61"/>
    <x v="1"/>
    <x v="0"/>
    <x v="3"/>
    <x v="14"/>
    <n v="0"/>
  </r>
  <r>
    <x v="15"/>
    <x v="61"/>
    <x v="1"/>
    <x v="0"/>
    <x v="3"/>
    <x v="15"/>
    <n v="0"/>
  </r>
  <r>
    <x v="15"/>
    <x v="61"/>
    <x v="1"/>
    <x v="0"/>
    <x v="4"/>
    <x v="4"/>
    <n v="557201"/>
  </r>
  <r>
    <x v="15"/>
    <x v="61"/>
    <x v="1"/>
    <x v="0"/>
    <x v="5"/>
    <x v="16"/>
    <n v="0"/>
  </r>
  <r>
    <x v="15"/>
    <x v="61"/>
    <x v="1"/>
    <x v="0"/>
    <x v="5"/>
    <x v="17"/>
    <n v="0"/>
  </r>
  <r>
    <x v="15"/>
    <x v="61"/>
    <x v="1"/>
    <x v="0"/>
    <x v="5"/>
    <x v="18"/>
    <n v="0"/>
  </r>
  <r>
    <x v="15"/>
    <x v="61"/>
    <x v="1"/>
    <x v="1"/>
    <x v="6"/>
    <x v="6"/>
    <n v="128026"/>
  </r>
  <r>
    <x v="15"/>
    <x v="61"/>
    <x v="1"/>
    <x v="2"/>
    <x v="7"/>
    <x v="7"/>
    <n v="168667"/>
  </r>
  <r>
    <x v="15"/>
    <x v="61"/>
    <x v="1"/>
    <x v="2"/>
    <x v="8"/>
    <x v="19"/>
    <n v="311200"/>
  </r>
  <r>
    <x v="15"/>
    <x v="61"/>
    <x v="1"/>
    <x v="2"/>
    <x v="8"/>
    <x v="20"/>
    <n v="7454"/>
  </r>
  <r>
    <x v="15"/>
    <x v="61"/>
    <x v="1"/>
    <x v="2"/>
    <x v="8"/>
    <x v="21"/>
    <n v="510679"/>
  </r>
  <r>
    <x v="15"/>
    <x v="61"/>
    <x v="1"/>
    <x v="2"/>
    <x v="9"/>
    <x v="9"/>
    <n v="351489"/>
  </r>
  <r>
    <x v="15"/>
    <x v="62"/>
    <x v="0"/>
    <x v="0"/>
    <x v="0"/>
    <x v="0"/>
    <n v="15657"/>
  </r>
  <r>
    <x v="15"/>
    <x v="62"/>
    <x v="0"/>
    <x v="0"/>
    <x v="1"/>
    <x v="1"/>
    <n v="257312"/>
  </r>
  <r>
    <x v="15"/>
    <x v="62"/>
    <x v="0"/>
    <x v="0"/>
    <x v="2"/>
    <x v="2"/>
    <n v="0"/>
  </r>
  <r>
    <x v="15"/>
    <x v="62"/>
    <x v="0"/>
    <x v="0"/>
    <x v="3"/>
    <x v="10"/>
    <n v="-2441"/>
  </r>
  <r>
    <x v="15"/>
    <x v="62"/>
    <x v="0"/>
    <x v="0"/>
    <x v="3"/>
    <x v="11"/>
    <n v="7503"/>
  </r>
  <r>
    <x v="15"/>
    <x v="62"/>
    <x v="0"/>
    <x v="0"/>
    <x v="3"/>
    <x v="12"/>
    <n v="283"/>
  </r>
  <r>
    <x v="15"/>
    <x v="62"/>
    <x v="0"/>
    <x v="0"/>
    <x v="3"/>
    <x v="13"/>
    <n v="3379"/>
  </r>
  <r>
    <x v="15"/>
    <x v="62"/>
    <x v="0"/>
    <x v="0"/>
    <x v="3"/>
    <x v="14"/>
    <n v="0"/>
  </r>
  <r>
    <x v="15"/>
    <x v="62"/>
    <x v="0"/>
    <x v="0"/>
    <x v="3"/>
    <x v="15"/>
    <n v="0"/>
  </r>
  <r>
    <x v="15"/>
    <x v="62"/>
    <x v="0"/>
    <x v="0"/>
    <x v="4"/>
    <x v="4"/>
    <n v="368750"/>
  </r>
  <r>
    <x v="15"/>
    <x v="62"/>
    <x v="0"/>
    <x v="0"/>
    <x v="5"/>
    <x v="16"/>
    <n v="0"/>
  </r>
  <r>
    <x v="15"/>
    <x v="62"/>
    <x v="0"/>
    <x v="0"/>
    <x v="5"/>
    <x v="17"/>
    <n v="0"/>
  </r>
  <r>
    <x v="15"/>
    <x v="62"/>
    <x v="0"/>
    <x v="0"/>
    <x v="5"/>
    <x v="18"/>
    <n v="0"/>
  </r>
  <r>
    <x v="15"/>
    <x v="62"/>
    <x v="0"/>
    <x v="1"/>
    <x v="6"/>
    <x v="6"/>
    <n v="63070"/>
  </r>
  <r>
    <x v="15"/>
    <x v="62"/>
    <x v="0"/>
    <x v="2"/>
    <x v="7"/>
    <x v="7"/>
    <n v="225545"/>
  </r>
  <r>
    <x v="15"/>
    <x v="62"/>
    <x v="0"/>
    <x v="2"/>
    <x v="8"/>
    <x v="19"/>
    <n v="50665"/>
  </r>
  <r>
    <x v="15"/>
    <x v="62"/>
    <x v="0"/>
    <x v="2"/>
    <x v="8"/>
    <x v="20"/>
    <n v="684"/>
  </r>
  <r>
    <x v="15"/>
    <x v="62"/>
    <x v="0"/>
    <x v="2"/>
    <x v="8"/>
    <x v="21"/>
    <n v="271813"/>
  </r>
  <r>
    <x v="15"/>
    <x v="62"/>
    <x v="0"/>
    <x v="2"/>
    <x v="9"/>
    <x v="9"/>
    <n v="147358"/>
  </r>
  <r>
    <x v="15"/>
    <x v="62"/>
    <x v="1"/>
    <x v="0"/>
    <x v="0"/>
    <x v="0"/>
    <n v="18457"/>
  </r>
  <r>
    <x v="15"/>
    <x v="62"/>
    <x v="1"/>
    <x v="0"/>
    <x v="1"/>
    <x v="1"/>
    <n v="266639"/>
  </r>
  <r>
    <x v="15"/>
    <x v="62"/>
    <x v="1"/>
    <x v="0"/>
    <x v="2"/>
    <x v="2"/>
    <n v="0"/>
  </r>
  <r>
    <x v="15"/>
    <x v="62"/>
    <x v="1"/>
    <x v="0"/>
    <x v="3"/>
    <x v="10"/>
    <n v="-3736"/>
  </r>
  <r>
    <x v="15"/>
    <x v="62"/>
    <x v="1"/>
    <x v="0"/>
    <x v="3"/>
    <x v="11"/>
    <n v="0"/>
  </r>
  <r>
    <x v="15"/>
    <x v="62"/>
    <x v="1"/>
    <x v="0"/>
    <x v="3"/>
    <x v="12"/>
    <n v="283"/>
  </r>
  <r>
    <x v="15"/>
    <x v="62"/>
    <x v="1"/>
    <x v="0"/>
    <x v="3"/>
    <x v="13"/>
    <n v="3379"/>
  </r>
  <r>
    <x v="15"/>
    <x v="62"/>
    <x v="1"/>
    <x v="0"/>
    <x v="3"/>
    <x v="14"/>
    <n v="0"/>
  </r>
  <r>
    <x v="15"/>
    <x v="62"/>
    <x v="1"/>
    <x v="0"/>
    <x v="3"/>
    <x v="15"/>
    <n v="0"/>
  </r>
  <r>
    <x v="15"/>
    <x v="62"/>
    <x v="1"/>
    <x v="0"/>
    <x v="4"/>
    <x v="4"/>
    <n v="368750"/>
  </r>
  <r>
    <x v="15"/>
    <x v="62"/>
    <x v="1"/>
    <x v="0"/>
    <x v="5"/>
    <x v="16"/>
    <n v="0"/>
  </r>
  <r>
    <x v="15"/>
    <x v="62"/>
    <x v="1"/>
    <x v="0"/>
    <x v="5"/>
    <x v="17"/>
    <n v="0"/>
  </r>
  <r>
    <x v="15"/>
    <x v="62"/>
    <x v="1"/>
    <x v="0"/>
    <x v="5"/>
    <x v="18"/>
    <n v="0"/>
  </r>
  <r>
    <x v="15"/>
    <x v="62"/>
    <x v="1"/>
    <x v="1"/>
    <x v="6"/>
    <x v="6"/>
    <n v="74524"/>
  </r>
  <r>
    <x v="15"/>
    <x v="62"/>
    <x v="1"/>
    <x v="2"/>
    <x v="7"/>
    <x v="7"/>
    <n v="225545"/>
  </r>
  <r>
    <x v="15"/>
    <x v="62"/>
    <x v="1"/>
    <x v="2"/>
    <x v="8"/>
    <x v="19"/>
    <n v="50087"/>
  </r>
  <r>
    <x v="15"/>
    <x v="62"/>
    <x v="1"/>
    <x v="2"/>
    <x v="8"/>
    <x v="20"/>
    <n v="684"/>
  </r>
  <r>
    <x v="15"/>
    <x v="62"/>
    <x v="1"/>
    <x v="2"/>
    <x v="8"/>
    <x v="21"/>
    <n v="271813"/>
  </r>
  <r>
    <x v="15"/>
    <x v="62"/>
    <x v="1"/>
    <x v="2"/>
    <x v="9"/>
    <x v="9"/>
    <n v="180315"/>
  </r>
  <r>
    <x v="16"/>
    <x v="0"/>
    <x v="0"/>
    <x v="0"/>
    <x v="0"/>
    <x v="0"/>
    <n v="4923351.2"/>
  </r>
  <r>
    <x v="16"/>
    <x v="0"/>
    <x v="0"/>
    <x v="0"/>
    <x v="1"/>
    <x v="1"/>
    <n v="41802858.799999997"/>
  </r>
  <r>
    <x v="16"/>
    <x v="0"/>
    <x v="0"/>
    <x v="0"/>
    <x v="2"/>
    <x v="2"/>
    <n v="4706001.7"/>
  </r>
  <r>
    <x v="16"/>
    <x v="0"/>
    <x v="0"/>
    <x v="0"/>
    <x v="3"/>
    <x v="10"/>
    <n v="-3721950.3"/>
  </r>
  <r>
    <x v="16"/>
    <x v="0"/>
    <x v="0"/>
    <x v="0"/>
    <x v="3"/>
    <x v="11"/>
    <n v="382286.1"/>
  </r>
  <r>
    <x v="16"/>
    <x v="0"/>
    <x v="0"/>
    <x v="0"/>
    <x v="3"/>
    <x v="12"/>
    <n v="1483092.8"/>
  </r>
  <r>
    <x v="16"/>
    <x v="0"/>
    <x v="0"/>
    <x v="0"/>
    <x v="3"/>
    <x v="13"/>
    <n v="1398249.2"/>
  </r>
  <r>
    <x v="16"/>
    <x v="0"/>
    <x v="0"/>
    <x v="0"/>
    <x v="3"/>
    <x v="14"/>
    <n v="3221.8"/>
  </r>
  <r>
    <x v="16"/>
    <x v="0"/>
    <x v="0"/>
    <x v="0"/>
    <x v="3"/>
    <x v="15"/>
    <n v="0"/>
  </r>
  <r>
    <x v="16"/>
    <x v="0"/>
    <x v="0"/>
    <x v="0"/>
    <x v="4"/>
    <x v="4"/>
    <n v="63178817.600000001"/>
  </r>
  <r>
    <x v="16"/>
    <x v="0"/>
    <x v="0"/>
    <x v="0"/>
    <x v="5"/>
    <x v="16"/>
    <n v="0"/>
  </r>
  <r>
    <x v="16"/>
    <x v="0"/>
    <x v="0"/>
    <x v="0"/>
    <x v="5"/>
    <x v="17"/>
    <n v="0"/>
  </r>
  <r>
    <x v="16"/>
    <x v="0"/>
    <x v="0"/>
    <x v="0"/>
    <x v="5"/>
    <x v="18"/>
    <n v="0"/>
  </r>
  <r>
    <x v="16"/>
    <x v="0"/>
    <x v="0"/>
    <x v="1"/>
    <x v="6"/>
    <x v="6"/>
    <n v="4725509.0000000214"/>
  </r>
  <r>
    <x v="16"/>
    <x v="0"/>
    <x v="0"/>
    <x v="2"/>
    <x v="7"/>
    <x v="7"/>
    <n v="7382951.4000000004"/>
  </r>
  <r>
    <x v="16"/>
    <x v="0"/>
    <x v="0"/>
    <x v="2"/>
    <x v="8"/>
    <x v="19"/>
    <n v="16858009.600000001"/>
  </r>
  <r>
    <x v="16"/>
    <x v="0"/>
    <x v="0"/>
    <x v="2"/>
    <x v="8"/>
    <x v="20"/>
    <n v="1526187.7"/>
  </r>
  <r>
    <x v="16"/>
    <x v="0"/>
    <x v="0"/>
    <x v="2"/>
    <x v="8"/>
    <x v="21"/>
    <n v="74276428.200000003"/>
  </r>
  <r>
    <x v="16"/>
    <x v="0"/>
    <x v="0"/>
    <x v="2"/>
    <x v="9"/>
    <x v="9"/>
    <n v="19748061.800000001"/>
  </r>
  <r>
    <x v="16"/>
    <x v="0"/>
    <x v="1"/>
    <x v="0"/>
    <x v="0"/>
    <x v="0"/>
    <n v="16661736.800000001"/>
  </r>
  <r>
    <x v="16"/>
    <x v="0"/>
    <x v="1"/>
    <x v="0"/>
    <x v="1"/>
    <x v="1"/>
    <n v="54326670.899999999"/>
  </r>
  <r>
    <x v="16"/>
    <x v="0"/>
    <x v="1"/>
    <x v="0"/>
    <x v="2"/>
    <x v="2"/>
    <n v="4810577.8"/>
  </r>
  <r>
    <x v="16"/>
    <x v="0"/>
    <x v="1"/>
    <x v="0"/>
    <x v="3"/>
    <x v="10"/>
    <n v="-11774403.9"/>
  </r>
  <r>
    <x v="16"/>
    <x v="0"/>
    <x v="1"/>
    <x v="0"/>
    <x v="3"/>
    <x v="11"/>
    <n v="-7625962.2999999998"/>
  </r>
  <r>
    <x v="16"/>
    <x v="0"/>
    <x v="1"/>
    <x v="0"/>
    <x v="3"/>
    <x v="12"/>
    <n v="110120.5"/>
  </r>
  <r>
    <x v="16"/>
    <x v="0"/>
    <x v="1"/>
    <x v="0"/>
    <x v="3"/>
    <x v="13"/>
    <n v="1142517.3999999999"/>
  </r>
  <r>
    <x v="16"/>
    <x v="0"/>
    <x v="1"/>
    <x v="0"/>
    <x v="3"/>
    <x v="14"/>
    <n v="44715"/>
  </r>
  <r>
    <x v="16"/>
    <x v="0"/>
    <x v="1"/>
    <x v="0"/>
    <x v="3"/>
    <x v="15"/>
    <n v="0"/>
  </r>
  <r>
    <x v="16"/>
    <x v="0"/>
    <x v="1"/>
    <x v="0"/>
    <x v="4"/>
    <x v="4"/>
    <n v="77060777.799999997"/>
  </r>
  <r>
    <x v="16"/>
    <x v="0"/>
    <x v="1"/>
    <x v="0"/>
    <x v="5"/>
    <x v="16"/>
    <n v="-1000763.5"/>
  </r>
  <r>
    <x v="16"/>
    <x v="0"/>
    <x v="1"/>
    <x v="0"/>
    <x v="5"/>
    <x v="17"/>
    <n v="2964778.3"/>
  </r>
  <r>
    <x v="16"/>
    <x v="0"/>
    <x v="1"/>
    <x v="0"/>
    <x v="5"/>
    <x v="18"/>
    <n v="1372643.4"/>
  </r>
  <r>
    <x v="16"/>
    <x v="0"/>
    <x v="1"/>
    <x v="1"/>
    <x v="6"/>
    <x v="6"/>
    <n v="12341651.800000004"/>
  </r>
  <r>
    <x v="16"/>
    <x v="0"/>
    <x v="1"/>
    <x v="2"/>
    <x v="7"/>
    <x v="7"/>
    <n v="7382951.4000000004"/>
  </r>
  <r>
    <x v="16"/>
    <x v="0"/>
    <x v="1"/>
    <x v="2"/>
    <x v="8"/>
    <x v="19"/>
    <n v="16348925"/>
  </r>
  <r>
    <x v="16"/>
    <x v="0"/>
    <x v="1"/>
    <x v="2"/>
    <x v="8"/>
    <x v="20"/>
    <n v="1476425.4"/>
  </r>
  <r>
    <x v="16"/>
    <x v="0"/>
    <x v="1"/>
    <x v="2"/>
    <x v="8"/>
    <x v="21"/>
    <n v="74276428.200000003"/>
  </r>
  <r>
    <x v="16"/>
    <x v="0"/>
    <x v="1"/>
    <x v="2"/>
    <x v="9"/>
    <x v="9"/>
    <n v="80483040.200000003"/>
  </r>
  <r>
    <x v="16"/>
    <x v="1"/>
    <x v="0"/>
    <x v="0"/>
    <x v="0"/>
    <x v="0"/>
    <n v="1259356"/>
  </r>
  <r>
    <x v="16"/>
    <x v="1"/>
    <x v="0"/>
    <x v="0"/>
    <x v="1"/>
    <x v="1"/>
    <n v="9614797"/>
  </r>
  <r>
    <x v="16"/>
    <x v="1"/>
    <x v="0"/>
    <x v="0"/>
    <x v="2"/>
    <x v="2"/>
    <n v="1113350"/>
  </r>
  <r>
    <x v="16"/>
    <x v="1"/>
    <x v="0"/>
    <x v="0"/>
    <x v="3"/>
    <x v="10"/>
    <n v="-1712768"/>
  </r>
  <r>
    <x v="16"/>
    <x v="1"/>
    <x v="0"/>
    <x v="0"/>
    <x v="3"/>
    <x v="11"/>
    <n v="0"/>
  </r>
  <r>
    <x v="16"/>
    <x v="1"/>
    <x v="0"/>
    <x v="0"/>
    <x v="3"/>
    <x v="12"/>
    <n v="21473"/>
  </r>
  <r>
    <x v="16"/>
    <x v="1"/>
    <x v="0"/>
    <x v="0"/>
    <x v="3"/>
    <x v="13"/>
    <n v="215892"/>
  </r>
  <r>
    <x v="16"/>
    <x v="1"/>
    <x v="0"/>
    <x v="0"/>
    <x v="3"/>
    <x v="14"/>
    <n v="-8992"/>
  </r>
  <r>
    <x v="16"/>
    <x v="1"/>
    <x v="0"/>
    <x v="0"/>
    <x v="3"/>
    <x v="15"/>
    <n v="0"/>
  </r>
  <r>
    <x v="16"/>
    <x v="1"/>
    <x v="0"/>
    <x v="0"/>
    <x v="4"/>
    <x v="4"/>
    <n v="16294566"/>
  </r>
  <r>
    <x v="16"/>
    <x v="1"/>
    <x v="0"/>
    <x v="0"/>
    <x v="5"/>
    <x v="16"/>
    <n v="0"/>
  </r>
  <r>
    <x v="16"/>
    <x v="1"/>
    <x v="0"/>
    <x v="0"/>
    <x v="5"/>
    <x v="17"/>
    <n v="409015"/>
  </r>
  <r>
    <x v="16"/>
    <x v="1"/>
    <x v="0"/>
    <x v="0"/>
    <x v="5"/>
    <x v="18"/>
    <n v="0"/>
  </r>
  <r>
    <x v="16"/>
    <x v="1"/>
    <x v="0"/>
    <x v="1"/>
    <x v="6"/>
    <x v="6"/>
    <n v="1175717"/>
  </r>
  <r>
    <x v="16"/>
    <x v="1"/>
    <x v="0"/>
    <x v="2"/>
    <x v="7"/>
    <x v="7"/>
    <n v="1439926"/>
  </r>
  <r>
    <x v="16"/>
    <x v="1"/>
    <x v="0"/>
    <x v="2"/>
    <x v="8"/>
    <x v="19"/>
    <n v="3039872"/>
  </r>
  <r>
    <x v="16"/>
    <x v="1"/>
    <x v="0"/>
    <x v="2"/>
    <x v="8"/>
    <x v="20"/>
    <n v="364240"/>
  </r>
  <r>
    <x v="16"/>
    <x v="1"/>
    <x v="0"/>
    <x v="2"/>
    <x v="8"/>
    <x v="21"/>
    <n v="21545272"/>
  </r>
  <r>
    <x v="16"/>
    <x v="1"/>
    <x v="0"/>
    <x v="2"/>
    <x v="9"/>
    <x v="9"/>
    <n v="4143856"/>
  </r>
  <r>
    <x v="16"/>
    <x v="1"/>
    <x v="1"/>
    <x v="0"/>
    <x v="0"/>
    <x v="0"/>
    <n v="1477771"/>
  </r>
  <r>
    <x v="16"/>
    <x v="1"/>
    <x v="1"/>
    <x v="0"/>
    <x v="1"/>
    <x v="1"/>
    <n v="10290728"/>
  </r>
  <r>
    <x v="16"/>
    <x v="1"/>
    <x v="1"/>
    <x v="0"/>
    <x v="2"/>
    <x v="2"/>
    <n v="1113350"/>
  </r>
  <r>
    <x v="16"/>
    <x v="1"/>
    <x v="1"/>
    <x v="0"/>
    <x v="3"/>
    <x v="10"/>
    <n v="-2079698"/>
  </r>
  <r>
    <x v="16"/>
    <x v="1"/>
    <x v="1"/>
    <x v="0"/>
    <x v="3"/>
    <x v="11"/>
    <n v="0"/>
  </r>
  <r>
    <x v="16"/>
    <x v="1"/>
    <x v="1"/>
    <x v="0"/>
    <x v="3"/>
    <x v="12"/>
    <n v="21473"/>
  </r>
  <r>
    <x v="16"/>
    <x v="1"/>
    <x v="1"/>
    <x v="0"/>
    <x v="3"/>
    <x v="13"/>
    <n v="55083"/>
  </r>
  <r>
    <x v="16"/>
    <x v="1"/>
    <x v="1"/>
    <x v="0"/>
    <x v="3"/>
    <x v="14"/>
    <n v="-8992"/>
  </r>
  <r>
    <x v="16"/>
    <x v="1"/>
    <x v="1"/>
    <x v="0"/>
    <x v="3"/>
    <x v="15"/>
    <n v="0"/>
  </r>
  <r>
    <x v="16"/>
    <x v="1"/>
    <x v="1"/>
    <x v="0"/>
    <x v="4"/>
    <x v="4"/>
    <n v="16383595"/>
  </r>
  <r>
    <x v="16"/>
    <x v="1"/>
    <x v="1"/>
    <x v="0"/>
    <x v="5"/>
    <x v="16"/>
    <n v="0"/>
  </r>
  <r>
    <x v="16"/>
    <x v="1"/>
    <x v="1"/>
    <x v="0"/>
    <x v="5"/>
    <x v="17"/>
    <n v="427759"/>
  </r>
  <r>
    <x v="16"/>
    <x v="1"/>
    <x v="1"/>
    <x v="0"/>
    <x v="5"/>
    <x v="18"/>
    <n v="0"/>
  </r>
  <r>
    <x v="16"/>
    <x v="1"/>
    <x v="1"/>
    <x v="1"/>
    <x v="6"/>
    <x v="6"/>
    <n v="1292082"/>
  </r>
  <r>
    <x v="16"/>
    <x v="1"/>
    <x v="1"/>
    <x v="2"/>
    <x v="7"/>
    <x v="7"/>
    <n v="1439926"/>
  </r>
  <r>
    <x v="16"/>
    <x v="1"/>
    <x v="1"/>
    <x v="2"/>
    <x v="8"/>
    <x v="19"/>
    <n v="2960222"/>
  </r>
  <r>
    <x v="16"/>
    <x v="1"/>
    <x v="1"/>
    <x v="2"/>
    <x v="8"/>
    <x v="20"/>
    <n v="364240"/>
  </r>
  <r>
    <x v="16"/>
    <x v="1"/>
    <x v="1"/>
    <x v="2"/>
    <x v="8"/>
    <x v="21"/>
    <n v="21545272"/>
  </r>
  <r>
    <x v="16"/>
    <x v="1"/>
    <x v="1"/>
    <x v="2"/>
    <x v="9"/>
    <x v="9"/>
    <n v="5832241"/>
  </r>
  <r>
    <x v="16"/>
    <x v="2"/>
    <x v="0"/>
    <x v="0"/>
    <x v="0"/>
    <x v="0"/>
    <n v="161332"/>
  </r>
  <r>
    <x v="16"/>
    <x v="2"/>
    <x v="0"/>
    <x v="0"/>
    <x v="1"/>
    <x v="1"/>
    <n v="1701924"/>
  </r>
  <r>
    <x v="16"/>
    <x v="2"/>
    <x v="0"/>
    <x v="0"/>
    <x v="2"/>
    <x v="2"/>
    <n v="108349"/>
  </r>
  <r>
    <x v="16"/>
    <x v="2"/>
    <x v="0"/>
    <x v="0"/>
    <x v="3"/>
    <x v="10"/>
    <n v="-18537"/>
  </r>
  <r>
    <x v="16"/>
    <x v="2"/>
    <x v="0"/>
    <x v="0"/>
    <x v="3"/>
    <x v="11"/>
    <n v="0"/>
  </r>
  <r>
    <x v="16"/>
    <x v="2"/>
    <x v="0"/>
    <x v="0"/>
    <x v="3"/>
    <x v="12"/>
    <n v="30275"/>
  </r>
  <r>
    <x v="16"/>
    <x v="2"/>
    <x v="0"/>
    <x v="0"/>
    <x v="3"/>
    <x v="13"/>
    <n v="20304"/>
  </r>
  <r>
    <x v="16"/>
    <x v="2"/>
    <x v="0"/>
    <x v="0"/>
    <x v="3"/>
    <x v="14"/>
    <n v="0"/>
  </r>
  <r>
    <x v="16"/>
    <x v="2"/>
    <x v="0"/>
    <x v="0"/>
    <x v="3"/>
    <x v="15"/>
    <n v="0"/>
  </r>
  <r>
    <x v="16"/>
    <x v="2"/>
    <x v="0"/>
    <x v="0"/>
    <x v="4"/>
    <x v="4"/>
    <n v="2382002"/>
  </r>
  <r>
    <x v="16"/>
    <x v="2"/>
    <x v="0"/>
    <x v="0"/>
    <x v="5"/>
    <x v="16"/>
    <n v="0"/>
  </r>
  <r>
    <x v="16"/>
    <x v="2"/>
    <x v="0"/>
    <x v="0"/>
    <x v="5"/>
    <x v="17"/>
    <n v="0"/>
  </r>
  <r>
    <x v="16"/>
    <x v="2"/>
    <x v="0"/>
    <x v="0"/>
    <x v="5"/>
    <x v="18"/>
    <n v="0"/>
  </r>
  <r>
    <x v="16"/>
    <x v="2"/>
    <x v="0"/>
    <x v="1"/>
    <x v="6"/>
    <x v="6"/>
    <n v="-264027"/>
  </r>
  <r>
    <x v="16"/>
    <x v="2"/>
    <x v="0"/>
    <x v="2"/>
    <x v="7"/>
    <x v="7"/>
    <n v="354745"/>
  </r>
  <r>
    <x v="16"/>
    <x v="2"/>
    <x v="0"/>
    <x v="2"/>
    <x v="8"/>
    <x v="19"/>
    <n v="215386"/>
  </r>
  <r>
    <x v="16"/>
    <x v="2"/>
    <x v="0"/>
    <x v="2"/>
    <x v="8"/>
    <x v="20"/>
    <n v="30188"/>
  </r>
  <r>
    <x v="16"/>
    <x v="2"/>
    <x v="0"/>
    <x v="2"/>
    <x v="8"/>
    <x v="21"/>
    <n v="2902506"/>
  </r>
  <r>
    <x v="16"/>
    <x v="2"/>
    <x v="0"/>
    <x v="2"/>
    <x v="9"/>
    <x v="9"/>
    <n v="554713"/>
  </r>
  <r>
    <x v="16"/>
    <x v="2"/>
    <x v="1"/>
    <x v="0"/>
    <x v="0"/>
    <x v="0"/>
    <n v="197919"/>
  </r>
  <r>
    <x v="16"/>
    <x v="2"/>
    <x v="1"/>
    <x v="0"/>
    <x v="1"/>
    <x v="1"/>
    <n v="1759699"/>
  </r>
  <r>
    <x v="16"/>
    <x v="2"/>
    <x v="1"/>
    <x v="0"/>
    <x v="2"/>
    <x v="2"/>
    <n v="110148"/>
  </r>
  <r>
    <x v="16"/>
    <x v="2"/>
    <x v="1"/>
    <x v="0"/>
    <x v="3"/>
    <x v="10"/>
    <n v="-44786"/>
  </r>
  <r>
    <x v="16"/>
    <x v="2"/>
    <x v="1"/>
    <x v="0"/>
    <x v="3"/>
    <x v="11"/>
    <n v="0"/>
  </r>
  <r>
    <x v="16"/>
    <x v="2"/>
    <x v="1"/>
    <x v="0"/>
    <x v="3"/>
    <x v="12"/>
    <n v="5275"/>
  </r>
  <r>
    <x v="16"/>
    <x v="2"/>
    <x v="1"/>
    <x v="0"/>
    <x v="3"/>
    <x v="13"/>
    <n v="-6004"/>
  </r>
  <r>
    <x v="16"/>
    <x v="2"/>
    <x v="1"/>
    <x v="0"/>
    <x v="3"/>
    <x v="14"/>
    <n v="0"/>
  </r>
  <r>
    <x v="16"/>
    <x v="2"/>
    <x v="1"/>
    <x v="0"/>
    <x v="3"/>
    <x v="15"/>
    <n v="0"/>
  </r>
  <r>
    <x v="16"/>
    <x v="2"/>
    <x v="1"/>
    <x v="0"/>
    <x v="4"/>
    <x v="4"/>
    <n v="2425898"/>
  </r>
  <r>
    <x v="16"/>
    <x v="2"/>
    <x v="1"/>
    <x v="0"/>
    <x v="5"/>
    <x v="16"/>
    <n v="0"/>
  </r>
  <r>
    <x v="16"/>
    <x v="2"/>
    <x v="1"/>
    <x v="0"/>
    <x v="5"/>
    <x v="17"/>
    <n v="0"/>
  </r>
  <r>
    <x v="16"/>
    <x v="2"/>
    <x v="1"/>
    <x v="0"/>
    <x v="5"/>
    <x v="18"/>
    <n v="-7043"/>
  </r>
  <r>
    <x v="16"/>
    <x v="2"/>
    <x v="1"/>
    <x v="1"/>
    <x v="6"/>
    <x v="6"/>
    <n v="-173798"/>
  </r>
  <r>
    <x v="16"/>
    <x v="2"/>
    <x v="1"/>
    <x v="2"/>
    <x v="7"/>
    <x v="7"/>
    <n v="354745"/>
  </r>
  <r>
    <x v="16"/>
    <x v="2"/>
    <x v="1"/>
    <x v="2"/>
    <x v="8"/>
    <x v="19"/>
    <n v="209892"/>
  </r>
  <r>
    <x v="16"/>
    <x v="2"/>
    <x v="1"/>
    <x v="2"/>
    <x v="8"/>
    <x v="20"/>
    <n v="30188"/>
  </r>
  <r>
    <x v="16"/>
    <x v="2"/>
    <x v="1"/>
    <x v="2"/>
    <x v="8"/>
    <x v="21"/>
    <n v="2902506"/>
  </r>
  <r>
    <x v="16"/>
    <x v="2"/>
    <x v="1"/>
    <x v="2"/>
    <x v="9"/>
    <x v="9"/>
    <n v="875093"/>
  </r>
  <r>
    <x v="16"/>
    <x v="3"/>
    <x v="0"/>
    <x v="0"/>
    <x v="0"/>
    <x v="0"/>
    <n v="799467"/>
  </r>
  <r>
    <x v="16"/>
    <x v="3"/>
    <x v="0"/>
    <x v="0"/>
    <x v="1"/>
    <x v="1"/>
    <n v="5670086"/>
  </r>
  <r>
    <x v="16"/>
    <x v="3"/>
    <x v="0"/>
    <x v="0"/>
    <x v="2"/>
    <x v="2"/>
    <n v="188649"/>
  </r>
  <r>
    <x v="16"/>
    <x v="3"/>
    <x v="0"/>
    <x v="0"/>
    <x v="3"/>
    <x v="10"/>
    <n v="-526541"/>
  </r>
  <r>
    <x v="16"/>
    <x v="3"/>
    <x v="0"/>
    <x v="0"/>
    <x v="3"/>
    <x v="11"/>
    <n v="108647"/>
  </r>
  <r>
    <x v="16"/>
    <x v="3"/>
    <x v="0"/>
    <x v="0"/>
    <x v="3"/>
    <x v="12"/>
    <n v="16414"/>
  </r>
  <r>
    <x v="16"/>
    <x v="3"/>
    <x v="0"/>
    <x v="0"/>
    <x v="3"/>
    <x v="13"/>
    <n v="15112"/>
  </r>
  <r>
    <x v="16"/>
    <x v="3"/>
    <x v="0"/>
    <x v="0"/>
    <x v="3"/>
    <x v="14"/>
    <n v="619"/>
  </r>
  <r>
    <x v="16"/>
    <x v="3"/>
    <x v="0"/>
    <x v="0"/>
    <x v="3"/>
    <x v="15"/>
    <n v="0"/>
  </r>
  <r>
    <x v="16"/>
    <x v="3"/>
    <x v="0"/>
    <x v="0"/>
    <x v="4"/>
    <x v="4"/>
    <n v="6786383"/>
  </r>
  <r>
    <x v="16"/>
    <x v="3"/>
    <x v="0"/>
    <x v="0"/>
    <x v="5"/>
    <x v="16"/>
    <n v="0"/>
  </r>
  <r>
    <x v="16"/>
    <x v="3"/>
    <x v="0"/>
    <x v="0"/>
    <x v="5"/>
    <x v="17"/>
    <n v="0"/>
  </r>
  <r>
    <x v="16"/>
    <x v="3"/>
    <x v="0"/>
    <x v="0"/>
    <x v="5"/>
    <x v="18"/>
    <n v="0"/>
  </r>
  <r>
    <x v="16"/>
    <x v="3"/>
    <x v="0"/>
    <x v="1"/>
    <x v="6"/>
    <x v="6"/>
    <n v="441957"/>
  </r>
  <r>
    <x v="16"/>
    <x v="3"/>
    <x v="0"/>
    <x v="2"/>
    <x v="7"/>
    <x v="7"/>
    <n v="1073316"/>
  </r>
  <r>
    <x v="16"/>
    <x v="3"/>
    <x v="0"/>
    <x v="2"/>
    <x v="8"/>
    <x v="19"/>
    <n v="1297304"/>
  </r>
  <r>
    <x v="16"/>
    <x v="3"/>
    <x v="0"/>
    <x v="2"/>
    <x v="8"/>
    <x v="20"/>
    <n v="259584"/>
  </r>
  <r>
    <x v="16"/>
    <x v="3"/>
    <x v="0"/>
    <x v="2"/>
    <x v="8"/>
    <x v="21"/>
    <n v="9984354"/>
  </r>
  <r>
    <x v="16"/>
    <x v="3"/>
    <x v="0"/>
    <x v="2"/>
    <x v="9"/>
    <x v="9"/>
    <n v="1657733"/>
  </r>
  <r>
    <x v="16"/>
    <x v="3"/>
    <x v="1"/>
    <x v="0"/>
    <x v="0"/>
    <x v="0"/>
    <n v="917001"/>
  </r>
  <r>
    <x v="16"/>
    <x v="3"/>
    <x v="1"/>
    <x v="0"/>
    <x v="1"/>
    <x v="1"/>
    <n v="5862414"/>
  </r>
  <r>
    <x v="16"/>
    <x v="3"/>
    <x v="1"/>
    <x v="0"/>
    <x v="2"/>
    <x v="2"/>
    <n v="188649"/>
  </r>
  <r>
    <x v="16"/>
    <x v="3"/>
    <x v="1"/>
    <x v="0"/>
    <x v="3"/>
    <x v="10"/>
    <n v="-590270"/>
  </r>
  <r>
    <x v="16"/>
    <x v="3"/>
    <x v="1"/>
    <x v="0"/>
    <x v="3"/>
    <x v="11"/>
    <n v="0"/>
  </r>
  <r>
    <x v="16"/>
    <x v="3"/>
    <x v="1"/>
    <x v="0"/>
    <x v="3"/>
    <x v="12"/>
    <n v="16414"/>
  </r>
  <r>
    <x v="16"/>
    <x v="3"/>
    <x v="1"/>
    <x v="0"/>
    <x v="3"/>
    <x v="13"/>
    <n v="121565"/>
  </r>
  <r>
    <x v="16"/>
    <x v="3"/>
    <x v="1"/>
    <x v="0"/>
    <x v="3"/>
    <x v="14"/>
    <n v="619"/>
  </r>
  <r>
    <x v="16"/>
    <x v="3"/>
    <x v="1"/>
    <x v="0"/>
    <x v="3"/>
    <x v="15"/>
    <n v="0"/>
  </r>
  <r>
    <x v="16"/>
    <x v="3"/>
    <x v="1"/>
    <x v="0"/>
    <x v="4"/>
    <x v="4"/>
    <n v="6890733"/>
  </r>
  <r>
    <x v="16"/>
    <x v="3"/>
    <x v="1"/>
    <x v="0"/>
    <x v="5"/>
    <x v="16"/>
    <n v="0"/>
  </r>
  <r>
    <x v="16"/>
    <x v="3"/>
    <x v="1"/>
    <x v="0"/>
    <x v="5"/>
    <x v="17"/>
    <n v="0"/>
  </r>
  <r>
    <x v="16"/>
    <x v="3"/>
    <x v="1"/>
    <x v="0"/>
    <x v="5"/>
    <x v="18"/>
    <n v="0"/>
  </r>
  <r>
    <x v="16"/>
    <x v="3"/>
    <x v="1"/>
    <x v="1"/>
    <x v="6"/>
    <x v="6"/>
    <n v="805817"/>
  </r>
  <r>
    <x v="16"/>
    <x v="3"/>
    <x v="1"/>
    <x v="2"/>
    <x v="7"/>
    <x v="7"/>
    <n v="1073316"/>
  </r>
  <r>
    <x v="16"/>
    <x v="3"/>
    <x v="1"/>
    <x v="2"/>
    <x v="8"/>
    <x v="19"/>
    <n v="1269840"/>
  </r>
  <r>
    <x v="16"/>
    <x v="3"/>
    <x v="1"/>
    <x v="2"/>
    <x v="8"/>
    <x v="20"/>
    <n v="259584"/>
  </r>
  <r>
    <x v="16"/>
    <x v="3"/>
    <x v="1"/>
    <x v="2"/>
    <x v="8"/>
    <x v="21"/>
    <n v="9984353"/>
  </r>
  <r>
    <x v="16"/>
    <x v="3"/>
    <x v="1"/>
    <x v="2"/>
    <x v="9"/>
    <x v="9"/>
    <n v="2529193"/>
  </r>
  <r>
    <x v="16"/>
    <x v="4"/>
    <x v="0"/>
    <x v="0"/>
    <x v="0"/>
    <x v="0"/>
    <n v="716282"/>
  </r>
  <r>
    <x v="16"/>
    <x v="4"/>
    <x v="0"/>
    <x v="0"/>
    <x v="1"/>
    <x v="1"/>
    <n v="8767405"/>
  </r>
  <r>
    <x v="16"/>
    <x v="4"/>
    <x v="0"/>
    <x v="0"/>
    <x v="2"/>
    <x v="2"/>
    <n v="985922"/>
  </r>
  <r>
    <x v="16"/>
    <x v="4"/>
    <x v="0"/>
    <x v="0"/>
    <x v="3"/>
    <x v="10"/>
    <n v="-1489327"/>
  </r>
  <r>
    <x v="16"/>
    <x v="4"/>
    <x v="0"/>
    <x v="0"/>
    <x v="3"/>
    <x v="11"/>
    <n v="0"/>
  </r>
  <r>
    <x v="16"/>
    <x v="4"/>
    <x v="0"/>
    <x v="0"/>
    <x v="3"/>
    <x v="12"/>
    <n v="16494"/>
  </r>
  <r>
    <x v="16"/>
    <x v="4"/>
    <x v="0"/>
    <x v="0"/>
    <x v="3"/>
    <x v="13"/>
    <n v="44188"/>
  </r>
  <r>
    <x v="16"/>
    <x v="4"/>
    <x v="0"/>
    <x v="0"/>
    <x v="3"/>
    <x v="14"/>
    <n v="-64859"/>
  </r>
  <r>
    <x v="16"/>
    <x v="4"/>
    <x v="0"/>
    <x v="0"/>
    <x v="3"/>
    <x v="15"/>
    <n v="0"/>
  </r>
  <r>
    <x v="16"/>
    <x v="4"/>
    <x v="0"/>
    <x v="0"/>
    <x v="4"/>
    <x v="4"/>
    <n v="12434243"/>
  </r>
  <r>
    <x v="16"/>
    <x v="4"/>
    <x v="0"/>
    <x v="0"/>
    <x v="5"/>
    <x v="16"/>
    <n v="0"/>
  </r>
  <r>
    <x v="16"/>
    <x v="4"/>
    <x v="0"/>
    <x v="0"/>
    <x v="5"/>
    <x v="17"/>
    <n v="0"/>
  </r>
  <r>
    <x v="16"/>
    <x v="4"/>
    <x v="0"/>
    <x v="0"/>
    <x v="5"/>
    <x v="18"/>
    <n v="0"/>
  </r>
  <r>
    <x v="16"/>
    <x v="4"/>
    <x v="0"/>
    <x v="1"/>
    <x v="6"/>
    <x v="6"/>
    <n v="490233"/>
  </r>
  <r>
    <x v="16"/>
    <x v="4"/>
    <x v="0"/>
    <x v="2"/>
    <x v="7"/>
    <x v="7"/>
    <n v="2514156"/>
  </r>
  <r>
    <x v="16"/>
    <x v="4"/>
    <x v="0"/>
    <x v="2"/>
    <x v="8"/>
    <x v="19"/>
    <n v="2752226"/>
  </r>
  <r>
    <x v="16"/>
    <x v="4"/>
    <x v="0"/>
    <x v="2"/>
    <x v="8"/>
    <x v="20"/>
    <n v="570976"/>
  </r>
  <r>
    <x v="16"/>
    <x v="4"/>
    <x v="0"/>
    <x v="2"/>
    <x v="8"/>
    <x v="21"/>
    <n v="16598048"/>
  </r>
  <r>
    <x v="16"/>
    <x v="4"/>
    <x v="0"/>
    <x v="2"/>
    <x v="9"/>
    <x v="9"/>
    <n v="2452183"/>
  </r>
  <r>
    <x v="16"/>
    <x v="4"/>
    <x v="1"/>
    <x v="0"/>
    <x v="0"/>
    <x v="0"/>
    <n v="979693"/>
  </r>
  <r>
    <x v="16"/>
    <x v="4"/>
    <x v="1"/>
    <x v="0"/>
    <x v="1"/>
    <x v="1"/>
    <n v="9143727"/>
  </r>
  <r>
    <x v="16"/>
    <x v="4"/>
    <x v="1"/>
    <x v="0"/>
    <x v="2"/>
    <x v="2"/>
    <n v="995317"/>
  </r>
  <r>
    <x v="16"/>
    <x v="4"/>
    <x v="1"/>
    <x v="0"/>
    <x v="3"/>
    <x v="10"/>
    <n v="-1836030"/>
  </r>
  <r>
    <x v="16"/>
    <x v="4"/>
    <x v="1"/>
    <x v="0"/>
    <x v="3"/>
    <x v="11"/>
    <n v="0"/>
  </r>
  <r>
    <x v="16"/>
    <x v="4"/>
    <x v="1"/>
    <x v="0"/>
    <x v="3"/>
    <x v="12"/>
    <n v="16494"/>
  </r>
  <r>
    <x v="16"/>
    <x v="4"/>
    <x v="1"/>
    <x v="0"/>
    <x v="3"/>
    <x v="13"/>
    <n v="60335"/>
  </r>
  <r>
    <x v="16"/>
    <x v="4"/>
    <x v="1"/>
    <x v="0"/>
    <x v="3"/>
    <x v="14"/>
    <n v="-64861"/>
  </r>
  <r>
    <x v="16"/>
    <x v="4"/>
    <x v="1"/>
    <x v="0"/>
    <x v="3"/>
    <x v="15"/>
    <n v="0"/>
  </r>
  <r>
    <x v="16"/>
    <x v="4"/>
    <x v="1"/>
    <x v="0"/>
    <x v="4"/>
    <x v="4"/>
    <n v="12739529"/>
  </r>
  <r>
    <x v="16"/>
    <x v="4"/>
    <x v="1"/>
    <x v="0"/>
    <x v="5"/>
    <x v="16"/>
    <n v="0"/>
  </r>
  <r>
    <x v="16"/>
    <x v="4"/>
    <x v="1"/>
    <x v="0"/>
    <x v="5"/>
    <x v="17"/>
    <n v="0"/>
  </r>
  <r>
    <x v="16"/>
    <x v="4"/>
    <x v="1"/>
    <x v="0"/>
    <x v="5"/>
    <x v="18"/>
    <n v="0"/>
  </r>
  <r>
    <x v="16"/>
    <x v="4"/>
    <x v="1"/>
    <x v="1"/>
    <x v="6"/>
    <x v="6"/>
    <n v="1129205"/>
  </r>
  <r>
    <x v="16"/>
    <x v="4"/>
    <x v="1"/>
    <x v="2"/>
    <x v="7"/>
    <x v="7"/>
    <n v="2514156"/>
  </r>
  <r>
    <x v="16"/>
    <x v="4"/>
    <x v="1"/>
    <x v="2"/>
    <x v="8"/>
    <x v="19"/>
    <n v="2684836"/>
  </r>
  <r>
    <x v="16"/>
    <x v="4"/>
    <x v="1"/>
    <x v="2"/>
    <x v="8"/>
    <x v="20"/>
    <n v="644075"/>
  </r>
  <r>
    <x v="16"/>
    <x v="4"/>
    <x v="1"/>
    <x v="2"/>
    <x v="8"/>
    <x v="21"/>
    <n v="16598048"/>
  </r>
  <r>
    <x v="16"/>
    <x v="4"/>
    <x v="1"/>
    <x v="2"/>
    <x v="9"/>
    <x v="9"/>
    <n v="4370418"/>
  </r>
  <r>
    <x v="16"/>
    <x v="5"/>
    <x v="0"/>
    <x v="0"/>
    <x v="0"/>
    <x v="0"/>
    <n v="285471"/>
  </r>
  <r>
    <x v="16"/>
    <x v="5"/>
    <x v="0"/>
    <x v="0"/>
    <x v="1"/>
    <x v="1"/>
    <n v="4220955"/>
  </r>
  <r>
    <x v="16"/>
    <x v="5"/>
    <x v="0"/>
    <x v="0"/>
    <x v="2"/>
    <x v="2"/>
    <n v="93838"/>
  </r>
  <r>
    <x v="16"/>
    <x v="5"/>
    <x v="0"/>
    <x v="0"/>
    <x v="3"/>
    <x v="10"/>
    <n v="-544116"/>
  </r>
  <r>
    <x v="16"/>
    <x v="5"/>
    <x v="0"/>
    <x v="0"/>
    <x v="3"/>
    <x v="11"/>
    <n v="38639"/>
  </r>
  <r>
    <x v="16"/>
    <x v="5"/>
    <x v="0"/>
    <x v="0"/>
    <x v="3"/>
    <x v="12"/>
    <n v="44287"/>
  </r>
  <r>
    <x v="16"/>
    <x v="5"/>
    <x v="0"/>
    <x v="0"/>
    <x v="3"/>
    <x v="13"/>
    <n v="7222"/>
  </r>
  <r>
    <x v="16"/>
    <x v="5"/>
    <x v="0"/>
    <x v="0"/>
    <x v="3"/>
    <x v="14"/>
    <n v="0"/>
  </r>
  <r>
    <x v="16"/>
    <x v="5"/>
    <x v="0"/>
    <x v="0"/>
    <x v="3"/>
    <x v="15"/>
    <n v="0"/>
  </r>
  <r>
    <x v="16"/>
    <x v="5"/>
    <x v="0"/>
    <x v="0"/>
    <x v="4"/>
    <x v="4"/>
    <n v="4727127"/>
  </r>
  <r>
    <x v="16"/>
    <x v="5"/>
    <x v="0"/>
    <x v="0"/>
    <x v="5"/>
    <x v="16"/>
    <n v="0"/>
  </r>
  <r>
    <x v="16"/>
    <x v="5"/>
    <x v="0"/>
    <x v="0"/>
    <x v="5"/>
    <x v="17"/>
    <n v="0"/>
  </r>
  <r>
    <x v="16"/>
    <x v="5"/>
    <x v="0"/>
    <x v="0"/>
    <x v="5"/>
    <x v="18"/>
    <n v="0"/>
  </r>
  <r>
    <x v="16"/>
    <x v="5"/>
    <x v="0"/>
    <x v="1"/>
    <x v="6"/>
    <x v="6"/>
    <n v="703133"/>
  </r>
  <r>
    <x v="16"/>
    <x v="5"/>
    <x v="0"/>
    <x v="2"/>
    <x v="7"/>
    <x v="7"/>
    <n v="1757384"/>
  </r>
  <r>
    <x v="16"/>
    <x v="5"/>
    <x v="0"/>
    <x v="2"/>
    <x v="8"/>
    <x v="19"/>
    <n v="713728"/>
  </r>
  <r>
    <x v="16"/>
    <x v="5"/>
    <x v="0"/>
    <x v="2"/>
    <x v="8"/>
    <x v="20"/>
    <n v="127100"/>
  </r>
  <r>
    <x v="16"/>
    <x v="5"/>
    <x v="0"/>
    <x v="2"/>
    <x v="8"/>
    <x v="21"/>
    <n v="6208141"/>
  </r>
  <r>
    <x v="16"/>
    <x v="5"/>
    <x v="0"/>
    <x v="2"/>
    <x v="9"/>
    <x v="9"/>
    <n v="1678139"/>
  </r>
  <r>
    <x v="16"/>
    <x v="5"/>
    <x v="1"/>
    <x v="0"/>
    <x v="0"/>
    <x v="0"/>
    <n v="342464"/>
  </r>
  <r>
    <x v="16"/>
    <x v="5"/>
    <x v="1"/>
    <x v="0"/>
    <x v="1"/>
    <x v="1"/>
    <n v="4672024"/>
  </r>
  <r>
    <x v="16"/>
    <x v="5"/>
    <x v="1"/>
    <x v="0"/>
    <x v="2"/>
    <x v="2"/>
    <n v="93838"/>
  </r>
  <r>
    <x v="16"/>
    <x v="5"/>
    <x v="1"/>
    <x v="0"/>
    <x v="3"/>
    <x v="10"/>
    <n v="-629557"/>
  </r>
  <r>
    <x v="16"/>
    <x v="5"/>
    <x v="1"/>
    <x v="0"/>
    <x v="3"/>
    <x v="11"/>
    <n v="0"/>
  </r>
  <r>
    <x v="16"/>
    <x v="5"/>
    <x v="1"/>
    <x v="0"/>
    <x v="3"/>
    <x v="12"/>
    <n v="7287"/>
  </r>
  <r>
    <x v="16"/>
    <x v="5"/>
    <x v="1"/>
    <x v="0"/>
    <x v="3"/>
    <x v="13"/>
    <n v="67294"/>
  </r>
  <r>
    <x v="16"/>
    <x v="5"/>
    <x v="1"/>
    <x v="0"/>
    <x v="3"/>
    <x v="14"/>
    <n v="0"/>
  </r>
  <r>
    <x v="16"/>
    <x v="5"/>
    <x v="1"/>
    <x v="0"/>
    <x v="3"/>
    <x v="15"/>
    <n v="0"/>
  </r>
  <r>
    <x v="16"/>
    <x v="5"/>
    <x v="1"/>
    <x v="0"/>
    <x v="4"/>
    <x v="4"/>
    <n v="4755953"/>
  </r>
  <r>
    <x v="16"/>
    <x v="5"/>
    <x v="1"/>
    <x v="0"/>
    <x v="5"/>
    <x v="16"/>
    <n v="0"/>
  </r>
  <r>
    <x v="16"/>
    <x v="5"/>
    <x v="1"/>
    <x v="0"/>
    <x v="5"/>
    <x v="17"/>
    <n v="0"/>
  </r>
  <r>
    <x v="16"/>
    <x v="5"/>
    <x v="1"/>
    <x v="0"/>
    <x v="5"/>
    <x v="18"/>
    <n v="-20412"/>
  </r>
  <r>
    <x v="16"/>
    <x v="5"/>
    <x v="1"/>
    <x v="1"/>
    <x v="6"/>
    <x v="6"/>
    <n v="811963"/>
  </r>
  <r>
    <x v="16"/>
    <x v="5"/>
    <x v="1"/>
    <x v="2"/>
    <x v="7"/>
    <x v="7"/>
    <n v="1757384"/>
  </r>
  <r>
    <x v="16"/>
    <x v="5"/>
    <x v="1"/>
    <x v="2"/>
    <x v="8"/>
    <x v="19"/>
    <n v="699602"/>
  </r>
  <r>
    <x v="16"/>
    <x v="5"/>
    <x v="1"/>
    <x v="2"/>
    <x v="8"/>
    <x v="20"/>
    <n v="127100"/>
  </r>
  <r>
    <x v="16"/>
    <x v="5"/>
    <x v="1"/>
    <x v="2"/>
    <x v="8"/>
    <x v="21"/>
    <n v="6208141"/>
  </r>
  <r>
    <x v="16"/>
    <x v="5"/>
    <x v="1"/>
    <x v="2"/>
    <x v="9"/>
    <x v="9"/>
    <n v="2459403"/>
  </r>
  <r>
    <x v="16"/>
    <x v="6"/>
    <x v="0"/>
    <x v="0"/>
    <x v="0"/>
    <x v="0"/>
    <n v="2048"/>
  </r>
  <r>
    <x v="16"/>
    <x v="6"/>
    <x v="0"/>
    <x v="0"/>
    <x v="1"/>
    <x v="1"/>
    <n v="184922"/>
  </r>
  <r>
    <x v="16"/>
    <x v="6"/>
    <x v="0"/>
    <x v="0"/>
    <x v="2"/>
    <x v="2"/>
    <n v="0"/>
  </r>
  <r>
    <x v="16"/>
    <x v="6"/>
    <x v="0"/>
    <x v="0"/>
    <x v="3"/>
    <x v="10"/>
    <n v="-3206"/>
  </r>
  <r>
    <x v="16"/>
    <x v="6"/>
    <x v="0"/>
    <x v="0"/>
    <x v="3"/>
    <x v="11"/>
    <n v="0"/>
  </r>
  <r>
    <x v="16"/>
    <x v="6"/>
    <x v="0"/>
    <x v="0"/>
    <x v="3"/>
    <x v="12"/>
    <n v="0"/>
  </r>
  <r>
    <x v="16"/>
    <x v="6"/>
    <x v="0"/>
    <x v="0"/>
    <x v="3"/>
    <x v="13"/>
    <n v="1220"/>
  </r>
  <r>
    <x v="16"/>
    <x v="6"/>
    <x v="0"/>
    <x v="0"/>
    <x v="3"/>
    <x v="14"/>
    <n v="0"/>
  </r>
  <r>
    <x v="16"/>
    <x v="6"/>
    <x v="0"/>
    <x v="0"/>
    <x v="3"/>
    <x v="15"/>
    <n v="411"/>
  </r>
  <r>
    <x v="16"/>
    <x v="6"/>
    <x v="0"/>
    <x v="0"/>
    <x v="4"/>
    <x v="4"/>
    <n v="39178"/>
  </r>
  <r>
    <x v="16"/>
    <x v="6"/>
    <x v="0"/>
    <x v="0"/>
    <x v="5"/>
    <x v="16"/>
    <n v="0"/>
  </r>
  <r>
    <x v="16"/>
    <x v="6"/>
    <x v="0"/>
    <x v="0"/>
    <x v="5"/>
    <x v="17"/>
    <n v="0"/>
  </r>
  <r>
    <x v="16"/>
    <x v="6"/>
    <x v="0"/>
    <x v="0"/>
    <x v="5"/>
    <x v="18"/>
    <n v="0"/>
  </r>
  <r>
    <x v="16"/>
    <x v="6"/>
    <x v="0"/>
    <x v="1"/>
    <x v="6"/>
    <x v="6"/>
    <n v="36538"/>
  </r>
  <r>
    <x v="16"/>
    <x v="6"/>
    <x v="0"/>
    <x v="2"/>
    <x v="7"/>
    <x v="7"/>
    <n v="7186"/>
  </r>
  <r>
    <x v="16"/>
    <x v="6"/>
    <x v="0"/>
    <x v="2"/>
    <x v="8"/>
    <x v="19"/>
    <n v="55357"/>
  </r>
  <r>
    <x v="16"/>
    <x v="6"/>
    <x v="0"/>
    <x v="2"/>
    <x v="8"/>
    <x v="20"/>
    <n v="0"/>
  </r>
  <r>
    <x v="16"/>
    <x v="6"/>
    <x v="0"/>
    <x v="2"/>
    <x v="8"/>
    <x v="21"/>
    <n v="130831"/>
  </r>
  <r>
    <x v="16"/>
    <x v="6"/>
    <x v="0"/>
    <x v="2"/>
    <x v="9"/>
    <x v="9"/>
    <n v="70887"/>
  </r>
  <r>
    <x v="16"/>
    <x v="6"/>
    <x v="1"/>
    <x v="0"/>
    <x v="0"/>
    <x v="0"/>
    <n v="10820"/>
  </r>
  <r>
    <x v="16"/>
    <x v="6"/>
    <x v="1"/>
    <x v="0"/>
    <x v="1"/>
    <x v="1"/>
    <n v="213783"/>
  </r>
  <r>
    <x v="16"/>
    <x v="6"/>
    <x v="1"/>
    <x v="0"/>
    <x v="2"/>
    <x v="2"/>
    <n v="0"/>
  </r>
  <r>
    <x v="16"/>
    <x v="6"/>
    <x v="1"/>
    <x v="0"/>
    <x v="3"/>
    <x v="10"/>
    <n v="-22222"/>
  </r>
  <r>
    <x v="16"/>
    <x v="6"/>
    <x v="1"/>
    <x v="0"/>
    <x v="3"/>
    <x v="11"/>
    <n v="0"/>
  </r>
  <r>
    <x v="16"/>
    <x v="6"/>
    <x v="1"/>
    <x v="0"/>
    <x v="3"/>
    <x v="12"/>
    <n v="0"/>
  </r>
  <r>
    <x v="16"/>
    <x v="6"/>
    <x v="1"/>
    <x v="0"/>
    <x v="3"/>
    <x v="13"/>
    <n v="4362"/>
  </r>
  <r>
    <x v="16"/>
    <x v="6"/>
    <x v="1"/>
    <x v="0"/>
    <x v="3"/>
    <x v="14"/>
    <n v="0"/>
  </r>
  <r>
    <x v="16"/>
    <x v="6"/>
    <x v="1"/>
    <x v="0"/>
    <x v="3"/>
    <x v="15"/>
    <n v="411"/>
  </r>
  <r>
    <x v="16"/>
    <x v="6"/>
    <x v="1"/>
    <x v="0"/>
    <x v="4"/>
    <x v="4"/>
    <n v="60779"/>
  </r>
  <r>
    <x v="16"/>
    <x v="6"/>
    <x v="1"/>
    <x v="0"/>
    <x v="5"/>
    <x v="16"/>
    <n v="0"/>
  </r>
  <r>
    <x v="16"/>
    <x v="6"/>
    <x v="1"/>
    <x v="0"/>
    <x v="5"/>
    <x v="17"/>
    <n v="0"/>
  </r>
  <r>
    <x v="16"/>
    <x v="6"/>
    <x v="1"/>
    <x v="0"/>
    <x v="5"/>
    <x v="18"/>
    <n v="0"/>
  </r>
  <r>
    <x v="16"/>
    <x v="6"/>
    <x v="1"/>
    <x v="1"/>
    <x v="6"/>
    <x v="6"/>
    <n v="17339"/>
  </r>
  <r>
    <x v="16"/>
    <x v="6"/>
    <x v="1"/>
    <x v="2"/>
    <x v="7"/>
    <x v="7"/>
    <n v="7186"/>
  </r>
  <r>
    <x v="16"/>
    <x v="6"/>
    <x v="1"/>
    <x v="2"/>
    <x v="8"/>
    <x v="19"/>
    <n v="55357"/>
  </r>
  <r>
    <x v="16"/>
    <x v="6"/>
    <x v="1"/>
    <x v="2"/>
    <x v="8"/>
    <x v="20"/>
    <n v="0"/>
  </r>
  <r>
    <x v="16"/>
    <x v="6"/>
    <x v="1"/>
    <x v="2"/>
    <x v="8"/>
    <x v="21"/>
    <n v="130831"/>
  </r>
  <r>
    <x v="16"/>
    <x v="6"/>
    <x v="1"/>
    <x v="2"/>
    <x v="9"/>
    <x v="9"/>
    <n v="126796"/>
  </r>
  <r>
    <x v="16"/>
    <x v="7"/>
    <x v="0"/>
    <x v="0"/>
    <x v="0"/>
    <x v="0"/>
    <n v="485291"/>
  </r>
  <r>
    <x v="16"/>
    <x v="7"/>
    <x v="0"/>
    <x v="0"/>
    <x v="1"/>
    <x v="1"/>
    <n v="4946704"/>
  </r>
  <r>
    <x v="16"/>
    <x v="7"/>
    <x v="0"/>
    <x v="0"/>
    <x v="2"/>
    <x v="2"/>
    <n v="569683"/>
  </r>
  <r>
    <x v="16"/>
    <x v="7"/>
    <x v="0"/>
    <x v="0"/>
    <x v="3"/>
    <x v="10"/>
    <n v="-1604247"/>
  </r>
  <r>
    <x v="16"/>
    <x v="7"/>
    <x v="0"/>
    <x v="0"/>
    <x v="3"/>
    <x v="11"/>
    <n v="541012"/>
  </r>
  <r>
    <x v="16"/>
    <x v="7"/>
    <x v="0"/>
    <x v="0"/>
    <x v="3"/>
    <x v="12"/>
    <n v="0"/>
  </r>
  <r>
    <x v="16"/>
    <x v="7"/>
    <x v="0"/>
    <x v="0"/>
    <x v="3"/>
    <x v="13"/>
    <n v="588457"/>
  </r>
  <r>
    <x v="16"/>
    <x v="7"/>
    <x v="0"/>
    <x v="0"/>
    <x v="3"/>
    <x v="14"/>
    <n v="0"/>
  </r>
  <r>
    <x v="16"/>
    <x v="7"/>
    <x v="0"/>
    <x v="0"/>
    <x v="3"/>
    <x v="15"/>
    <n v="112644"/>
  </r>
  <r>
    <x v="16"/>
    <x v="7"/>
    <x v="0"/>
    <x v="0"/>
    <x v="4"/>
    <x v="4"/>
    <n v="6621614"/>
  </r>
  <r>
    <x v="16"/>
    <x v="7"/>
    <x v="0"/>
    <x v="0"/>
    <x v="5"/>
    <x v="16"/>
    <n v="0"/>
  </r>
  <r>
    <x v="16"/>
    <x v="7"/>
    <x v="0"/>
    <x v="0"/>
    <x v="5"/>
    <x v="17"/>
    <n v="0"/>
  </r>
  <r>
    <x v="16"/>
    <x v="7"/>
    <x v="0"/>
    <x v="0"/>
    <x v="5"/>
    <x v="18"/>
    <n v="0"/>
  </r>
  <r>
    <x v="16"/>
    <x v="7"/>
    <x v="0"/>
    <x v="1"/>
    <x v="6"/>
    <x v="6"/>
    <n v="2676743"/>
  </r>
  <r>
    <x v="16"/>
    <x v="7"/>
    <x v="0"/>
    <x v="2"/>
    <x v="7"/>
    <x v="7"/>
    <n v="2579441"/>
  </r>
  <r>
    <x v="16"/>
    <x v="7"/>
    <x v="0"/>
    <x v="2"/>
    <x v="8"/>
    <x v="19"/>
    <n v="1341371"/>
  </r>
  <r>
    <x v="16"/>
    <x v="7"/>
    <x v="0"/>
    <x v="2"/>
    <x v="8"/>
    <x v="20"/>
    <n v="241971"/>
  </r>
  <r>
    <x v="16"/>
    <x v="7"/>
    <x v="0"/>
    <x v="2"/>
    <x v="8"/>
    <x v="21"/>
    <n v="9856346"/>
  </r>
  <r>
    <x v="16"/>
    <x v="7"/>
    <x v="0"/>
    <x v="2"/>
    <x v="9"/>
    <x v="9"/>
    <n v="1643040"/>
  </r>
  <r>
    <x v="16"/>
    <x v="7"/>
    <x v="1"/>
    <x v="0"/>
    <x v="0"/>
    <x v="0"/>
    <n v="1514385"/>
  </r>
  <r>
    <x v="16"/>
    <x v="7"/>
    <x v="1"/>
    <x v="0"/>
    <x v="1"/>
    <x v="1"/>
    <n v="7968270"/>
  </r>
  <r>
    <x v="16"/>
    <x v="7"/>
    <x v="1"/>
    <x v="0"/>
    <x v="2"/>
    <x v="2"/>
    <n v="663720"/>
  </r>
  <r>
    <x v="16"/>
    <x v="7"/>
    <x v="1"/>
    <x v="0"/>
    <x v="3"/>
    <x v="10"/>
    <n v="-3029153"/>
  </r>
  <r>
    <x v="16"/>
    <x v="7"/>
    <x v="1"/>
    <x v="0"/>
    <x v="3"/>
    <x v="11"/>
    <n v="0"/>
  </r>
  <r>
    <x v="16"/>
    <x v="7"/>
    <x v="1"/>
    <x v="0"/>
    <x v="3"/>
    <x v="12"/>
    <n v="0"/>
  </r>
  <r>
    <x v="16"/>
    <x v="7"/>
    <x v="1"/>
    <x v="0"/>
    <x v="3"/>
    <x v="13"/>
    <n v="720931"/>
  </r>
  <r>
    <x v="16"/>
    <x v="7"/>
    <x v="1"/>
    <x v="0"/>
    <x v="3"/>
    <x v="14"/>
    <n v="0"/>
  </r>
  <r>
    <x v="16"/>
    <x v="7"/>
    <x v="1"/>
    <x v="0"/>
    <x v="3"/>
    <x v="15"/>
    <n v="95999"/>
  </r>
  <r>
    <x v="16"/>
    <x v="7"/>
    <x v="1"/>
    <x v="0"/>
    <x v="4"/>
    <x v="4"/>
    <n v="7980025"/>
  </r>
  <r>
    <x v="16"/>
    <x v="7"/>
    <x v="1"/>
    <x v="0"/>
    <x v="5"/>
    <x v="16"/>
    <n v="-340348"/>
  </r>
  <r>
    <x v="16"/>
    <x v="7"/>
    <x v="1"/>
    <x v="0"/>
    <x v="5"/>
    <x v="17"/>
    <n v="0"/>
  </r>
  <r>
    <x v="16"/>
    <x v="7"/>
    <x v="1"/>
    <x v="0"/>
    <x v="5"/>
    <x v="18"/>
    <n v="-134906"/>
  </r>
  <r>
    <x v="16"/>
    <x v="7"/>
    <x v="1"/>
    <x v="1"/>
    <x v="6"/>
    <x v="6"/>
    <n v="2373505"/>
  </r>
  <r>
    <x v="16"/>
    <x v="7"/>
    <x v="1"/>
    <x v="2"/>
    <x v="7"/>
    <x v="7"/>
    <n v="2579441"/>
  </r>
  <r>
    <x v="16"/>
    <x v="7"/>
    <x v="1"/>
    <x v="2"/>
    <x v="8"/>
    <x v="19"/>
    <n v="1275705"/>
  </r>
  <r>
    <x v="16"/>
    <x v="7"/>
    <x v="1"/>
    <x v="2"/>
    <x v="8"/>
    <x v="20"/>
    <n v="241971"/>
  </r>
  <r>
    <x v="16"/>
    <x v="7"/>
    <x v="1"/>
    <x v="2"/>
    <x v="8"/>
    <x v="21"/>
    <n v="9874191"/>
  </r>
  <r>
    <x v="16"/>
    <x v="7"/>
    <x v="1"/>
    <x v="2"/>
    <x v="9"/>
    <x v="9"/>
    <n v="9216074"/>
  </r>
  <r>
    <x v="16"/>
    <x v="8"/>
    <x v="0"/>
    <x v="0"/>
    <x v="0"/>
    <x v="0"/>
    <n v="199431"/>
  </r>
  <r>
    <x v="16"/>
    <x v="8"/>
    <x v="0"/>
    <x v="0"/>
    <x v="1"/>
    <x v="1"/>
    <n v="827608"/>
  </r>
  <r>
    <x v="16"/>
    <x v="8"/>
    <x v="0"/>
    <x v="0"/>
    <x v="2"/>
    <x v="2"/>
    <n v="24801"/>
  </r>
  <r>
    <x v="16"/>
    <x v="8"/>
    <x v="0"/>
    <x v="0"/>
    <x v="3"/>
    <x v="10"/>
    <n v="0"/>
  </r>
  <r>
    <x v="16"/>
    <x v="8"/>
    <x v="0"/>
    <x v="0"/>
    <x v="3"/>
    <x v="11"/>
    <n v="0"/>
  </r>
  <r>
    <x v="16"/>
    <x v="8"/>
    <x v="0"/>
    <x v="0"/>
    <x v="3"/>
    <x v="12"/>
    <n v="0"/>
  </r>
  <r>
    <x v="16"/>
    <x v="8"/>
    <x v="0"/>
    <x v="0"/>
    <x v="3"/>
    <x v="13"/>
    <n v="55820"/>
  </r>
  <r>
    <x v="16"/>
    <x v="8"/>
    <x v="0"/>
    <x v="0"/>
    <x v="3"/>
    <x v="14"/>
    <n v="0"/>
  </r>
  <r>
    <x v="16"/>
    <x v="8"/>
    <x v="0"/>
    <x v="0"/>
    <x v="3"/>
    <x v="15"/>
    <n v="0"/>
  </r>
  <r>
    <x v="16"/>
    <x v="8"/>
    <x v="0"/>
    <x v="0"/>
    <x v="4"/>
    <x v="4"/>
    <n v="1584166"/>
  </r>
  <r>
    <x v="16"/>
    <x v="8"/>
    <x v="0"/>
    <x v="0"/>
    <x v="5"/>
    <x v="16"/>
    <n v="0"/>
  </r>
  <r>
    <x v="16"/>
    <x v="8"/>
    <x v="0"/>
    <x v="0"/>
    <x v="5"/>
    <x v="17"/>
    <n v="0"/>
  </r>
  <r>
    <x v="16"/>
    <x v="8"/>
    <x v="0"/>
    <x v="0"/>
    <x v="5"/>
    <x v="18"/>
    <n v="0"/>
  </r>
  <r>
    <x v="16"/>
    <x v="8"/>
    <x v="0"/>
    <x v="1"/>
    <x v="6"/>
    <x v="6"/>
    <n v="470894"/>
  </r>
  <r>
    <x v="16"/>
    <x v="8"/>
    <x v="0"/>
    <x v="2"/>
    <x v="7"/>
    <x v="7"/>
    <n v="661330"/>
  </r>
  <r>
    <x v="16"/>
    <x v="8"/>
    <x v="0"/>
    <x v="2"/>
    <x v="8"/>
    <x v="19"/>
    <n v="343036"/>
  </r>
  <r>
    <x v="16"/>
    <x v="8"/>
    <x v="0"/>
    <x v="2"/>
    <x v="8"/>
    <x v="20"/>
    <n v="65712"/>
  </r>
  <r>
    <x v="16"/>
    <x v="8"/>
    <x v="0"/>
    <x v="2"/>
    <x v="8"/>
    <x v="21"/>
    <n v="1706690"/>
  </r>
  <r>
    <x v="16"/>
    <x v="8"/>
    <x v="0"/>
    <x v="2"/>
    <x v="9"/>
    <x v="9"/>
    <n v="274312"/>
  </r>
  <r>
    <x v="16"/>
    <x v="8"/>
    <x v="1"/>
    <x v="0"/>
    <x v="0"/>
    <x v="0"/>
    <n v="249725"/>
  </r>
  <r>
    <x v="16"/>
    <x v="8"/>
    <x v="1"/>
    <x v="0"/>
    <x v="1"/>
    <x v="1"/>
    <n v="911501"/>
  </r>
  <r>
    <x v="16"/>
    <x v="8"/>
    <x v="1"/>
    <x v="0"/>
    <x v="2"/>
    <x v="2"/>
    <n v="27926"/>
  </r>
  <r>
    <x v="16"/>
    <x v="8"/>
    <x v="1"/>
    <x v="0"/>
    <x v="3"/>
    <x v="10"/>
    <n v="-17799"/>
  </r>
  <r>
    <x v="16"/>
    <x v="8"/>
    <x v="1"/>
    <x v="0"/>
    <x v="3"/>
    <x v="11"/>
    <n v="0"/>
  </r>
  <r>
    <x v="16"/>
    <x v="8"/>
    <x v="1"/>
    <x v="0"/>
    <x v="3"/>
    <x v="12"/>
    <n v="0"/>
  </r>
  <r>
    <x v="16"/>
    <x v="8"/>
    <x v="1"/>
    <x v="0"/>
    <x v="3"/>
    <x v="13"/>
    <n v="0"/>
  </r>
  <r>
    <x v="16"/>
    <x v="8"/>
    <x v="1"/>
    <x v="0"/>
    <x v="3"/>
    <x v="14"/>
    <n v="0"/>
  </r>
  <r>
    <x v="16"/>
    <x v="8"/>
    <x v="1"/>
    <x v="0"/>
    <x v="3"/>
    <x v="15"/>
    <n v="0"/>
  </r>
  <r>
    <x v="16"/>
    <x v="8"/>
    <x v="1"/>
    <x v="0"/>
    <x v="4"/>
    <x v="4"/>
    <n v="1639769"/>
  </r>
  <r>
    <x v="16"/>
    <x v="8"/>
    <x v="1"/>
    <x v="0"/>
    <x v="5"/>
    <x v="16"/>
    <n v="0"/>
  </r>
  <r>
    <x v="16"/>
    <x v="8"/>
    <x v="1"/>
    <x v="0"/>
    <x v="5"/>
    <x v="17"/>
    <n v="0"/>
  </r>
  <r>
    <x v="16"/>
    <x v="8"/>
    <x v="1"/>
    <x v="0"/>
    <x v="5"/>
    <x v="18"/>
    <n v="0"/>
  </r>
  <r>
    <x v="16"/>
    <x v="8"/>
    <x v="1"/>
    <x v="1"/>
    <x v="6"/>
    <x v="6"/>
    <n v="502462"/>
  </r>
  <r>
    <x v="16"/>
    <x v="8"/>
    <x v="1"/>
    <x v="2"/>
    <x v="7"/>
    <x v="7"/>
    <n v="661330"/>
  </r>
  <r>
    <x v="16"/>
    <x v="8"/>
    <x v="1"/>
    <x v="2"/>
    <x v="8"/>
    <x v="19"/>
    <n v="340115"/>
  </r>
  <r>
    <x v="16"/>
    <x v="8"/>
    <x v="1"/>
    <x v="2"/>
    <x v="8"/>
    <x v="20"/>
    <n v="65712"/>
  </r>
  <r>
    <x v="16"/>
    <x v="8"/>
    <x v="1"/>
    <x v="2"/>
    <x v="8"/>
    <x v="21"/>
    <n v="1706690"/>
  </r>
  <r>
    <x v="16"/>
    <x v="8"/>
    <x v="1"/>
    <x v="2"/>
    <x v="9"/>
    <x v="9"/>
    <n v="575335"/>
  </r>
  <r>
    <x v="16"/>
    <x v="9"/>
    <x v="0"/>
    <x v="0"/>
    <x v="0"/>
    <x v="0"/>
    <n v="41061"/>
  </r>
  <r>
    <x v="16"/>
    <x v="9"/>
    <x v="0"/>
    <x v="0"/>
    <x v="1"/>
    <x v="1"/>
    <n v="418609"/>
  </r>
  <r>
    <x v="16"/>
    <x v="9"/>
    <x v="0"/>
    <x v="0"/>
    <x v="2"/>
    <x v="2"/>
    <n v="14699"/>
  </r>
  <r>
    <x v="16"/>
    <x v="9"/>
    <x v="0"/>
    <x v="0"/>
    <x v="3"/>
    <x v="10"/>
    <n v="-39405"/>
  </r>
  <r>
    <x v="16"/>
    <x v="9"/>
    <x v="0"/>
    <x v="0"/>
    <x v="3"/>
    <x v="11"/>
    <n v="427"/>
  </r>
  <r>
    <x v="16"/>
    <x v="9"/>
    <x v="0"/>
    <x v="0"/>
    <x v="3"/>
    <x v="12"/>
    <n v="12169"/>
  </r>
  <r>
    <x v="16"/>
    <x v="9"/>
    <x v="0"/>
    <x v="0"/>
    <x v="3"/>
    <x v="13"/>
    <n v="2675"/>
  </r>
  <r>
    <x v="16"/>
    <x v="9"/>
    <x v="0"/>
    <x v="0"/>
    <x v="3"/>
    <x v="14"/>
    <n v="0"/>
  </r>
  <r>
    <x v="16"/>
    <x v="9"/>
    <x v="0"/>
    <x v="0"/>
    <x v="3"/>
    <x v="15"/>
    <n v="0"/>
  </r>
  <r>
    <x v="16"/>
    <x v="9"/>
    <x v="0"/>
    <x v="0"/>
    <x v="4"/>
    <x v="4"/>
    <n v="675016"/>
  </r>
  <r>
    <x v="16"/>
    <x v="9"/>
    <x v="0"/>
    <x v="0"/>
    <x v="5"/>
    <x v="16"/>
    <n v="0"/>
  </r>
  <r>
    <x v="16"/>
    <x v="9"/>
    <x v="0"/>
    <x v="0"/>
    <x v="5"/>
    <x v="17"/>
    <n v="0"/>
  </r>
  <r>
    <x v="16"/>
    <x v="9"/>
    <x v="0"/>
    <x v="0"/>
    <x v="5"/>
    <x v="18"/>
    <n v="0"/>
  </r>
  <r>
    <x v="16"/>
    <x v="9"/>
    <x v="0"/>
    <x v="1"/>
    <x v="6"/>
    <x v="6"/>
    <n v="38297"/>
  </r>
  <r>
    <x v="16"/>
    <x v="9"/>
    <x v="0"/>
    <x v="2"/>
    <x v="7"/>
    <x v="7"/>
    <n v="360232"/>
  </r>
  <r>
    <x v="16"/>
    <x v="9"/>
    <x v="0"/>
    <x v="2"/>
    <x v="8"/>
    <x v="19"/>
    <n v="79144"/>
  </r>
  <r>
    <x v="16"/>
    <x v="9"/>
    <x v="0"/>
    <x v="2"/>
    <x v="8"/>
    <x v="20"/>
    <n v="18614"/>
  </r>
  <r>
    <x v="16"/>
    <x v="9"/>
    <x v="0"/>
    <x v="2"/>
    <x v="8"/>
    <x v="21"/>
    <n v="646042"/>
  </r>
  <r>
    <x v="16"/>
    <x v="9"/>
    <x v="0"/>
    <x v="2"/>
    <x v="9"/>
    <x v="9"/>
    <n v="107784"/>
  </r>
  <r>
    <x v="16"/>
    <x v="9"/>
    <x v="1"/>
    <x v="0"/>
    <x v="0"/>
    <x v="0"/>
    <n v="49460"/>
  </r>
  <r>
    <x v="16"/>
    <x v="9"/>
    <x v="1"/>
    <x v="0"/>
    <x v="1"/>
    <x v="1"/>
    <n v="441554"/>
  </r>
  <r>
    <x v="16"/>
    <x v="9"/>
    <x v="1"/>
    <x v="0"/>
    <x v="2"/>
    <x v="2"/>
    <n v="14699"/>
  </r>
  <r>
    <x v="16"/>
    <x v="9"/>
    <x v="1"/>
    <x v="0"/>
    <x v="3"/>
    <x v="10"/>
    <n v="-39406"/>
  </r>
  <r>
    <x v="16"/>
    <x v="9"/>
    <x v="1"/>
    <x v="0"/>
    <x v="3"/>
    <x v="11"/>
    <n v="0"/>
  </r>
  <r>
    <x v="16"/>
    <x v="9"/>
    <x v="1"/>
    <x v="0"/>
    <x v="3"/>
    <x v="12"/>
    <n v="2384"/>
  </r>
  <r>
    <x v="16"/>
    <x v="9"/>
    <x v="1"/>
    <x v="0"/>
    <x v="3"/>
    <x v="13"/>
    <n v="2676"/>
  </r>
  <r>
    <x v="16"/>
    <x v="9"/>
    <x v="1"/>
    <x v="0"/>
    <x v="3"/>
    <x v="14"/>
    <n v="0"/>
  </r>
  <r>
    <x v="16"/>
    <x v="9"/>
    <x v="1"/>
    <x v="0"/>
    <x v="3"/>
    <x v="15"/>
    <n v="0"/>
  </r>
  <r>
    <x v="16"/>
    <x v="9"/>
    <x v="1"/>
    <x v="0"/>
    <x v="4"/>
    <x v="4"/>
    <n v="675016"/>
  </r>
  <r>
    <x v="16"/>
    <x v="9"/>
    <x v="1"/>
    <x v="0"/>
    <x v="5"/>
    <x v="16"/>
    <n v="0"/>
  </r>
  <r>
    <x v="16"/>
    <x v="9"/>
    <x v="1"/>
    <x v="0"/>
    <x v="5"/>
    <x v="17"/>
    <n v="0"/>
  </r>
  <r>
    <x v="16"/>
    <x v="9"/>
    <x v="1"/>
    <x v="0"/>
    <x v="5"/>
    <x v="18"/>
    <n v="0"/>
  </r>
  <r>
    <x v="16"/>
    <x v="9"/>
    <x v="1"/>
    <x v="1"/>
    <x v="6"/>
    <x v="6"/>
    <n v="47940"/>
  </r>
  <r>
    <x v="16"/>
    <x v="9"/>
    <x v="1"/>
    <x v="2"/>
    <x v="7"/>
    <x v="7"/>
    <n v="360232"/>
  </r>
  <r>
    <x v="16"/>
    <x v="9"/>
    <x v="1"/>
    <x v="2"/>
    <x v="8"/>
    <x v="19"/>
    <n v="79144"/>
  </r>
  <r>
    <x v="16"/>
    <x v="9"/>
    <x v="1"/>
    <x v="2"/>
    <x v="8"/>
    <x v="20"/>
    <n v="18614"/>
  </r>
  <r>
    <x v="16"/>
    <x v="9"/>
    <x v="1"/>
    <x v="2"/>
    <x v="8"/>
    <x v="21"/>
    <n v="646042"/>
  </r>
  <r>
    <x v="16"/>
    <x v="9"/>
    <x v="1"/>
    <x v="2"/>
    <x v="9"/>
    <x v="9"/>
    <n v="158983"/>
  </r>
  <r>
    <x v="16"/>
    <x v="10"/>
    <x v="0"/>
    <x v="0"/>
    <x v="0"/>
    <x v="0"/>
    <n v="182793"/>
  </r>
  <r>
    <x v="16"/>
    <x v="10"/>
    <x v="0"/>
    <x v="0"/>
    <x v="1"/>
    <x v="1"/>
    <n v="1531189"/>
  </r>
  <r>
    <x v="16"/>
    <x v="10"/>
    <x v="0"/>
    <x v="0"/>
    <x v="2"/>
    <x v="2"/>
    <n v="121234"/>
  </r>
  <r>
    <x v="16"/>
    <x v="10"/>
    <x v="0"/>
    <x v="0"/>
    <x v="3"/>
    <x v="10"/>
    <n v="-156451"/>
  </r>
  <r>
    <x v="16"/>
    <x v="10"/>
    <x v="0"/>
    <x v="0"/>
    <x v="3"/>
    <x v="11"/>
    <n v="0"/>
  </r>
  <r>
    <x v="16"/>
    <x v="10"/>
    <x v="0"/>
    <x v="0"/>
    <x v="3"/>
    <x v="12"/>
    <n v="7613.7"/>
  </r>
  <r>
    <x v="16"/>
    <x v="10"/>
    <x v="0"/>
    <x v="0"/>
    <x v="3"/>
    <x v="13"/>
    <n v="25325.8"/>
  </r>
  <r>
    <x v="16"/>
    <x v="10"/>
    <x v="0"/>
    <x v="0"/>
    <x v="3"/>
    <x v="14"/>
    <n v="0"/>
  </r>
  <r>
    <x v="16"/>
    <x v="10"/>
    <x v="0"/>
    <x v="0"/>
    <x v="3"/>
    <x v="15"/>
    <n v="0"/>
  </r>
  <r>
    <x v="16"/>
    <x v="10"/>
    <x v="0"/>
    <x v="0"/>
    <x v="4"/>
    <x v="4"/>
    <n v="1628914"/>
  </r>
  <r>
    <x v="16"/>
    <x v="10"/>
    <x v="0"/>
    <x v="0"/>
    <x v="5"/>
    <x v="16"/>
    <n v="0"/>
  </r>
  <r>
    <x v="16"/>
    <x v="10"/>
    <x v="0"/>
    <x v="0"/>
    <x v="5"/>
    <x v="17"/>
    <n v="0"/>
  </r>
  <r>
    <x v="16"/>
    <x v="10"/>
    <x v="0"/>
    <x v="0"/>
    <x v="5"/>
    <x v="18"/>
    <n v="0"/>
  </r>
  <r>
    <x v="16"/>
    <x v="10"/>
    <x v="0"/>
    <x v="1"/>
    <x v="6"/>
    <x v="6"/>
    <n v="57136.200000000172"/>
  </r>
  <r>
    <x v="16"/>
    <x v="10"/>
    <x v="0"/>
    <x v="2"/>
    <x v="7"/>
    <x v="7"/>
    <n v="741139"/>
  </r>
  <r>
    <x v="16"/>
    <x v="10"/>
    <x v="0"/>
    <x v="2"/>
    <x v="8"/>
    <x v="19"/>
    <n v="646209.80000000005"/>
  </r>
  <r>
    <x v="16"/>
    <x v="10"/>
    <x v="0"/>
    <x v="2"/>
    <x v="8"/>
    <x v="20"/>
    <n v="28557.4"/>
  </r>
  <r>
    <x v="16"/>
    <x v="10"/>
    <x v="0"/>
    <x v="2"/>
    <x v="8"/>
    <x v="21"/>
    <n v="1762339.4"/>
  </r>
  <r>
    <x v="16"/>
    <x v="10"/>
    <x v="0"/>
    <x v="2"/>
    <x v="9"/>
    <x v="9"/>
    <n v="466532.1"/>
  </r>
  <r>
    <x v="16"/>
    <x v="10"/>
    <x v="1"/>
    <x v="0"/>
    <x v="0"/>
    <x v="0"/>
    <n v="222101"/>
  </r>
  <r>
    <x v="16"/>
    <x v="10"/>
    <x v="1"/>
    <x v="0"/>
    <x v="1"/>
    <x v="1"/>
    <n v="1576681"/>
  </r>
  <r>
    <x v="16"/>
    <x v="10"/>
    <x v="1"/>
    <x v="0"/>
    <x v="2"/>
    <x v="2"/>
    <n v="145770"/>
  </r>
  <r>
    <x v="16"/>
    <x v="10"/>
    <x v="1"/>
    <x v="0"/>
    <x v="3"/>
    <x v="10"/>
    <n v="-224972.2"/>
  </r>
  <r>
    <x v="16"/>
    <x v="10"/>
    <x v="1"/>
    <x v="0"/>
    <x v="3"/>
    <x v="11"/>
    <n v="0"/>
  </r>
  <r>
    <x v="16"/>
    <x v="10"/>
    <x v="1"/>
    <x v="0"/>
    <x v="3"/>
    <x v="12"/>
    <n v="7613.7"/>
  </r>
  <r>
    <x v="16"/>
    <x v="10"/>
    <x v="1"/>
    <x v="0"/>
    <x v="3"/>
    <x v="13"/>
    <n v="21347.5"/>
  </r>
  <r>
    <x v="16"/>
    <x v="10"/>
    <x v="1"/>
    <x v="0"/>
    <x v="3"/>
    <x v="14"/>
    <n v="0"/>
  </r>
  <r>
    <x v="16"/>
    <x v="10"/>
    <x v="1"/>
    <x v="0"/>
    <x v="3"/>
    <x v="15"/>
    <n v="0"/>
  </r>
  <r>
    <x v="16"/>
    <x v="10"/>
    <x v="1"/>
    <x v="0"/>
    <x v="4"/>
    <x v="4"/>
    <n v="1657920"/>
  </r>
  <r>
    <x v="16"/>
    <x v="10"/>
    <x v="1"/>
    <x v="0"/>
    <x v="5"/>
    <x v="16"/>
    <n v="0"/>
  </r>
  <r>
    <x v="16"/>
    <x v="10"/>
    <x v="1"/>
    <x v="0"/>
    <x v="5"/>
    <x v="17"/>
    <n v="0"/>
  </r>
  <r>
    <x v="16"/>
    <x v="10"/>
    <x v="1"/>
    <x v="0"/>
    <x v="5"/>
    <x v="18"/>
    <n v="0"/>
  </r>
  <r>
    <x v="16"/>
    <x v="10"/>
    <x v="1"/>
    <x v="1"/>
    <x v="6"/>
    <x v="6"/>
    <n v="53202.799999999814"/>
  </r>
  <r>
    <x v="16"/>
    <x v="10"/>
    <x v="1"/>
    <x v="2"/>
    <x v="7"/>
    <x v="7"/>
    <n v="741139"/>
  </r>
  <r>
    <x v="16"/>
    <x v="10"/>
    <x v="1"/>
    <x v="2"/>
    <x v="8"/>
    <x v="19"/>
    <n v="640489.69999999995"/>
  </r>
  <r>
    <x v="16"/>
    <x v="10"/>
    <x v="1"/>
    <x v="2"/>
    <x v="8"/>
    <x v="20"/>
    <n v="28557.4"/>
  </r>
  <r>
    <x v="16"/>
    <x v="10"/>
    <x v="1"/>
    <x v="2"/>
    <x v="8"/>
    <x v="21"/>
    <n v="1762339.4"/>
  </r>
  <r>
    <x v="16"/>
    <x v="10"/>
    <x v="1"/>
    <x v="2"/>
    <x v="9"/>
    <x v="9"/>
    <n v="679160.3"/>
  </r>
  <r>
    <x v="16"/>
    <x v="11"/>
    <x v="0"/>
    <x v="0"/>
    <x v="0"/>
    <x v="0"/>
    <n v="190343.7"/>
  </r>
  <r>
    <x v="16"/>
    <x v="11"/>
    <x v="0"/>
    <x v="0"/>
    <x v="1"/>
    <x v="1"/>
    <n v="1748717.4"/>
  </r>
  <r>
    <x v="16"/>
    <x v="11"/>
    <x v="0"/>
    <x v="0"/>
    <x v="2"/>
    <x v="2"/>
    <n v="469015.3"/>
  </r>
  <r>
    <x v="16"/>
    <x v="11"/>
    <x v="0"/>
    <x v="0"/>
    <x v="3"/>
    <x v="10"/>
    <n v="-134914.79999999999"/>
  </r>
  <r>
    <x v="16"/>
    <x v="11"/>
    <x v="0"/>
    <x v="0"/>
    <x v="3"/>
    <x v="11"/>
    <n v="-14326.8"/>
  </r>
  <r>
    <x v="16"/>
    <x v="11"/>
    <x v="0"/>
    <x v="0"/>
    <x v="3"/>
    <x v="12"/>
    <n v="156923.6"/>
  </r>
  <r>
    <x v="16"/>
    <x v="11"/>
    <x v="0"/>
    <x v="0"/>
    <x v="3"/>
    <x v="13"/>
    <n v="139370.29999999999"/>
  </r>
  <r>
    <x v="16"/>
    <x v="11"/>
    <x v="0"/>
    <x v="0"/>
    <x v="3"/>
    <x v="14"/>
    <n v="0"/>
  </r>
  <r>
    <x v="16"/>
    <x v="11"/>
    <x v="0"/>
    <x v="0"/>
    <x v="3"/>
    <x v="15"/>
    <n v="0"/>
  </r>
  <r>
    <x v="16"/>
    <x v="11"/>
    <x v="0"/>
    <x v="0"/>
    <x v="4"/>
    <x v="4"/>
    <n v="3734897.6"/>
  </r>
  <r>
    <x v="16"/>
    <x v="11"/>
    <x v="0"/>
    <x v="0"/>
    <x v="5"/>
    <x v="16"/>
    <n v="0"/>
  </r>
  <r>
    <x v="16"/>
    <x v="11"/>
    <x v="0"/>
    <x v="0"/>
    <x v="5"/>
    <x v="17"/>
    <n v="70817.100000000006"/>
  </r>
  <r>
    <x v="16"/>
    <x v="11"/>
    <x v="0"/>
    <x v="0"/>
    <x v="5"/>
    <x v="18"/>
    <n v="0"/>
  </r>
  <r>
    <x v="16"/>
    <x v="11"/>
    <x v="0"/>
    <x v="1"/>
    <x v="6"/>
    <x v="6"/>
    <n v="814534.59999999835"/>
  </r>
  <r>
    <x v="16"/>
    <x v="11"/>
    <x v="0"/>
    <x v="2"/>
    <x v="7"/>
    <x v="7"/>
    <n v="1403765.5"/>
  </r>
  <r>
    <x v="16"/>
    <x v="11"/>
    <x v="0"/>
    <x v="2"/>
    <x v="8"/>
    <x v="19"/>
    <n v="451665.6"/>
  </r>
  <r>
    <x v="16"/>
    <x v="11"/>
    <x v="0"/>
    <x v="2"/>
    <x v="8"/>
    <x v="20"/>
    <n v="40299.599999999999"/>
  </r>
  <r>
    <x v="16"/>
    <x v="11"/>
    <x v="0"/>
    <x v="2"/>
    <x v="8"/>
    <x v="21"/>
    <n v="4108569.5"/>
  </r>
  <r>
    <x v="16"/>
    <x v="11"/>
    <x v="0"/>
    <x v="2"/>
    <x v="9"/>
    <x v="9"/>
    <n v="735339"/>
  </r>
  <r>
    <x v="16"/>
    <x v="11"/>
    <x v="1"/>
    <x v="0"/>
    <x v="0"/>
    <x v="0"/>
    <n v="217815.7"/>
  </r>
  <r>
    <x v="16"/>
    <x v="11"/>
    <x v="1"/>
    <x v="0"/>
    <x v="1"/>
    <x v="1"/>
    <n v="1851876.7"/>
  </r>
  <r>
    <x v="16"/>
    <x v="11"/>
    <x v="1"/>
    <x v="0"/>
    <x v="2"/>
    <x v="2"/>
    <n v="471396.4"/>
  </r>
  <r>
    <x v="16"/>
    <x v="11"/>
    <x v="1"/>
    <x v="0"/>
    <x v="3"/>
    <x v="10"/>
    <n v="-150453.9"/>
  </r>
  <r>
    <x v="16"/>
    <x v="11"/>
    <x v="1"/>
    <x v="0"/>
    <x v="3"/>
    <x v="11"/>
    <n v="-14326.8"/>
  </r>
  <r>
    <x v="16"/>
    <x v="11"/>
    <x v="1"/>
    <x v="0"/>
    <x v="3"/>
    <x v="12"/>
    <n v="156923.6"/>
  </r>
  <r>
    <x v="16"/>
    <x v="11"/>
    <x v="1"/>
    <x v="0"/>
    <x v="3"/>
    <x v="13"/>
    <n v="139370.29999999999"/>
  </r>
  <r>
    <x v="16"/>
    <x v="11"/>
    <x v="1"/>
    <x v="0"/>
    <x v="3"/>
    <x v="14"/>
    <n v="0"/>
  </r>
  <r>
    <x v="16"/>
    <x v="11"/>
    <x v="1"/>
    <x v="0"/>
    <x v="3"/>
    <x v="15"/>
    <n v="0"/>
  </r>
  <r>
    <x v="16"/>
    <x v="11"/>
    <x v="1"/>
    <x v="0"/>
    <x v="4"/>
    <x v="4"/>
    <n v="4495998.0999999996"/>
  </r>
  <r>
    <x v="16"/>
    <x v="11"/>
    <x v="1"/>
    <x v="0"/>
    <x v="5"/>
    <x v="16"/>
    <n v="0"/>
  </r>
  <r>
    <x v="16"/>
    <x v="11"/>
    <x v="1"/>
    <x v="0"/>
    <x v="5"/>
    <x v="17"/>
    <n v="87150.2"/>
  </r>
  <r>
    <x v="16"/>
    <x v="11"/>
    <x v="1"/>
    <x v="0"/>
    <x v="5"/>
    <x v="18"/>
    <n v="0"/>
  </r>
  <r>
    <x v="16"/>
    <x v="11"/>
    <x v="1"/>
    <x v="1"/>
    <x v="6"/>
    <x v="6"/>
    <n v="826068.39999999898"/>
  </r>
  <r>
    <x v="16"/>
    <x v="11"/>
    <x v="1"/>
    <x v="2"/>
    <x v="7"/>
    <x v="7"/>
    <n v="1403765.4"/>
  </r>
  <r>
    <x v="16"/>
    <x v="11"/>
    <x v="1"/>
    <x v="2"/>
    <x v="8"/>
    <x v="19"/>
    <n v="440615.7"/>
  </r>
  <r>
    <x v="16"/>
    <x v="11"/>
    <x v="1"/>
    <x v="2"/>
    <x v="8"/>
    <x v="20"/>
    <n v="40299.599999999999"/>
  </r>
  <r>
    <x v="16"/>
    <x v="11"/>
    <x v="1"/>
    <x v="2"/>
    <x v="8"/>
    <x v="21"/>
    <n v="4108569.4"/>
  </r>
  <r>
    <x v="16"/>
    <x v="11"/>
    <x v="1"/>
    <x v="2"/>
    <x v="9"/>
    <x v="9"/>
    <n v="1651241.8"/>
  </r>
  <r>
    <x v="16"/>
    <x v="12"/>
    <x v="0"/>
    <x v="0"/>
    <x v="0"/>
    <x v="0"/>
    <n v="41916"/>
  </r>
  <r>
    <x v="16"/>
    <x v="12"/>
    <x v="0"/>
    <x v="0"/>
    <x v="1"/>
    <x v="1"/>
    <n v="319098"/>
  </r>
  <r>
    <x v="16"/>
    <x v="12"/>
    <x v="0"/>
    <x v="0"/>
    <x v="2"/>
    <x v="2"/>
    <n v="0"/>
  </r>
  <r>
    <x v="16"/>
    <x v="12"/>
    <x v="0"/>
    <x v="0"/>
    <x v="3"/>
    <x v="10"/>
    <n v="-21458"/>
  </r>
  <r>
    <x v="16"/>
    <x v="12"/>
    <x v="0"/>
    <x v="0"/>
    <x v="3"/>
    <x v="11"/>
    <n v="0"/>
  </r>
  <r>
    <x v="16"/>
    <x v="12"/>
    <x v="0"/>
    <x v="0"/>
    <x v="3"/>
    <x v="12"/>
    <n v="0"/>
  </r>
  <r>
    <x v="16"/>
    <x v="12"/>
    <x v="0"/>
    <x v="0"/>
    <x v="3"/>
    <x v="13"/>
    <n v="45096"/>
  </r>
  <r>
    <x v="16"/>
    <x v="12"/>
    <x v="0"/>
    <x v="0"/>
    <x v="3"/>
    <x v="14"/>
    <n v="0"/>
  </r>
  <r>
    <x v="16"/>
    <x v="12"/>
    <x v="0"/>
    <x v="0"/>
    <x v="3"/>
    <x v="15"/>
    <n v="0"/>
  </r>
  <r>
    <x v="16"/>
    <x v="12"/>
    <x v="0"/>
    <x v="0"/>
    <x v="4"/>
    <x v="4"/>
    <n v="413005"/>
  </r>
  <r>
    <x v="16"/>
    <x v="12"/>
    <x v="0"/>
    <x v="0"/>
    <x v="5"/>
    <x v="16"/>
    <n v="0"/>
  </r>
  <r>
    <x v="16"/>
    <x v="12"/>
    <x v="0"/>
    <x v="0"/>
    <x v="5"/>
    <x v="17"/>
    <n v="-5773"/>
  </r>
  <r>
    <x v="16"/>
    <x v="12"/>
    <x v="0"/>
    <x v="0"/>
    <x v="5"/>
    <x v="18"/>
    <n v="0"/>
  </r>
  <r>
    <x v="16"/>
    <x v="12"/>
    <x v="0"/>
    <x v="1"/>
    <x v="6"/>
    <x v="6"/>
    <n v="74730"/>
  </r>
  <r>
    <x v="16"/>
    <x v="12"/>
    <x v="0"/>
    <x v="2"/>
    <x v="7"/>
    <x v="7"/>
    <n v="0"/>
  </r>
  <r>
    <x v="16"/>
    <x v="12"/>
    <x v="0"/>
    <x v="2"/>
    <x v="8"/>
    <x v="19"/>
    <n v="437299"/>
  </r>
  <r>
    <x v="16"/>
    <x v="12"/>
    <x v="0"/>
    <x v="2"/>
    <x v="8"/>
    <x v="20"/>
    <n v="2016"/>
  </r>
  <r>
    <x v="16"/>
    <x v="12"/>
    <x v="0"/>
    <x v="2"/>
    <x v="8"/>
    <x v="21"/>
    <n v="333893"/>
  </r>
  <r>
    <x v="16"/>
    <x v="12"/>
    <x v="0"/>
    <x v="2"/>
    <x v="9"/>
    <x v="9"/>
    <n v="57676"/>
  </r>
  <r>
    <x v="16"/>
    <x v="12"/>
    <x v="1"/>
    <x v="0"/>
    <x v="0"/>
    <x v="0"/>
    <n v="43352"/>
  </r>
  <r>
    <x v="16"/>
    <x v="12"/>
    <x v="1"/>
    <x v="0"/>
    <x v="1"/>
    <x v="1"/>
    <n v="324809"/>
  </r>
  <r>
    <x v="16"/>
    <x v="12"/>
    <x v="1"/>
    <x v="0"/>
    <x v="2"/>
    <x v="2"/>
    <n v="0"/>
  </r>
  <r>
    <x v="16"/>
    <x v="12"/>
    <x v="1"/>
    <x v="0"/>
    <x v="3"/>
    <x v="10"/>
    <n v="-21413"/>
  </r>
  <r>
    <x v="16"/>
    <x v="12"/>
    <x v="1"/>
    <x v="0"/>
    <x v="3"/>
    <x v="11"/>
    <n v="0"/>
  </r>
  <r>
    <x v="16"/>
    <x v="12"/>
    <x v="1"/>
    <x v="0"/>
    <x v="3"/>
    <x v="12"/>
    <n v="0"/>
  </r>
  <r>
    <x v="16"/>
    <x v="12"/>
    <x v="1"/>
    <x v="0"/>
    <x v="3"/>
    <x v="13"/>
    <n v="45096"/>
  </r>
  <r>
    <x v="16"/>
    <x v="12"/>
    <x v="1"/>
    <x v="0"/>
    <x v="3"/>
    <x v="14"/>
    <n v="0"/>
  </r>
  <r>
    <x v="16"/>
    <x v="12"/>
    <x v="1"/>
    <x v="0"/>
    <x v="3"/>
    <x v="15"/>
    <n v="0"/>
  </r>
  <r>
    <x v="16"/>
    <x v="12"/>
    <x v="1"/>
    <x v="0"/>
    <x v="4"/>
    <x v="4"/>
    <n v="413076"/>
  </r>
  <r>
    <x v="16"/>
    <x v="12"/>
    <x v="1"/>
    <x v="0"/>
    <x v="5"/>
    <x v="16"/>
    <n v="0"/>
  </r>
  <r>
    <x v="16"/>
    <x v="12"/>
    <x v="1"/>
    <x v="0"/>
    <x v="5"/>
    <x v="17"/>
    <n v="-5773"/>
  </r>
  <r>
    <x v="16"/>
    <x v="12"/>
    <x v="1"/>
    <x v="0"/>
    <x v="5"/>
    <x v="18"/>
    <n v="0"/>
  </r>
  <r>
    <x v="16"/>
    <x v="12"/>
    <x v="1"/>
    <x v="1"/>
    <x v="6"/>
    <x v="6"/>
    <n v="74839"/>
  </r>
  <r>
    <x v="16"/>
    <x v="12"/>
    <x v="1"/>
    <x v="2"/>
    <x v="7"/>
    <x v="7"/>
    <n v="0"/>
  </r>
  <r>
    <x v="16"/>
    <x v="12"/>
    <x v="1"/>
    <x v="2"/>
    <x v="8"/>
    <x v="19"/>
    <n v="437114"/>
  </r>
  <r>
    <x v="16"/>
    <x v="12"/>
    <x v="1"/>
    <x v="2"/>
    <x v="8"/>
    <x v="20"/>
    <n v="2016"/>
  </r>
  <r>
    <x v="16"/>
    <x v="12"/>
    <x v="1"/>
    <x v="2"/>
    <x v="8"/>
    <x v="21"/>
    <n v="333893"/>
  </r>
  <r>
    <x v="16"/>
    <x v="12"/>
    <x v="1"/>
    <x v="2"/>
    <x v="9"/>
    <x v="9"/>
    <n v="65143"/>
  </r>
  <r>
    <x v="16"/>
    <x v="13"/>
    <x v="0"/>
    <x v="0"/>
    <x v="0"/>
    <x v="0"/>
    <n v="84447"/>
  </r>
  <r>
    <x v="16"/>
    <x v="13"/>
    <x v="0"/>
    <x v="0"/>
    <x v="1"/>
    <x v="1"/>
    <n v="1232565"/>
  </r>
  <r>
    <x v="16"/>
    <x v="13"/>
    <x v="0"/>
    <x v="0"/>
    <x v="2"/>
    <x v="2"/>
    <n v="49658"/>
  </r>
  <r>
    <x v="16"/>
    <x v="13"/>
    <x v="0"/>
    <x v="0"/>
    <x v="3"/>
    <x v="10"/>
    <n v="-99640"/>
  </r>
  <r>
    <x v="16"/>
    <x v="13"/>
    <x v="0"/>
    <x v="0"/>
    <x v="3"/>
    <x v="11"/>
    <n v="3356"/>
  </r>
  <r>
    <x v="16"/>
    <x v="13"/>
    <x v="0"/>
    <x v="0"/>
    <x v="3"/>
    <x v="12"/>
    <n v="33553"/>
  </r>
  <r>
    <x v="16"/>
    <x v="13"/>
    <x v="0"/>
    <x v="0"/>
    <x v="3"/>
    <x v="13"/>
    <n v="29421"/>
  </r>
  <r>
    <x v="16"/>
    <x v="13"/>
    <x v="0"/>
    <x v="0"/>
    <x v="3"/>
    <x v="14"/>
    <n v="-261"/>
  </r>
  <r>
    <x v="16"/>
    <x v="13"/>
    <x v="0"/>
    <x v="0"/>
    <x v="3"/>
    <x v="15"/>
    <n v="0"/>
  </r>
  <r>
    <x v="16"/>
    <x v="13"/>
    <x v="0"/>
    <x v="0"/>
    <x v="4"/>
    <x v="4"/>
    <n v="2021588"/>
  </r>
  <r>
    <x v="16"/>
    <x v="13"/>
    <x v="0"/>
    <x v="0"/>
    <x v="5"/>
    <x v="16"/>
    <n v="0"/>
  </r>
  <r>
    <x v="16"/>
    <x v="13"/>
    <x v="0"/>
    <x v="0"/>
    <x v="5"/>
    <x v="17"/>
    <n v="0"/>
  </r>
  <r>
    <x v="16"/>
    <x v="13"/>
    <x v="0"/>
    <x v="0"/>
    <x v="5"/>
    <x v="18"/>
    <n v="0"/>
  </r>
  <r>
    <x v="16"/>
    <x v="13"/>
    <x v="0"/>
    <x v="1"/>
    <x v="6"/>
    <x v="6"/>
    <n v="510293"/>
  </r>
  <r>
    <x v="16"/>
    <x v="13"/>
    <x v="0"/>
    <x v="2"/>
    <x v="7"/>
    <x v="7"/>
    <n v="1129826"/>
  </r>
  <r>
    <x v="16"/>
    <x v="13"/>
    <x v="0"/>
    <x v="2"/>
    <x v="8"/>
    <x v="19"/>
    <n v="441199"/>
  </r>
  <r>
    <x v="16"/>
    <x v="13"/>
    <x v="0"/>
    <x v="2"/>
    <x v="8"/>
    <x v="20"/>
    <n v="67744"/>
  </r>
  <r>
    <x v="16"/>
    <x v="13"/>
    <x v="0"/>
    <x v="2"/>
    <x v="8"/>
    <x v="21"/>
    <n v="1897931"/>
  </r>
  <r>
    <x v="16"/>
    <x v="13"/>
    <x v="0"/>
    <x v="2"/>
    <x v="9"/>
    <x v="9"/>
    <n v="395422"/>
  </r>
  <r>
    <x v="16"/>
    <x v="13"/>
    <x v="1"/>
    <x v="0"/>
    <x v="0"/>
    <x v="0"/>
    <n v="121835"/>
  </r>
  <r>
    <x v="16"/>
    <x v="13"/>
    <x v="1"/>
    <x v="0"/>
    <x v="1"/>
    <x v="1"/>
    <n v="1364432"/>
  </r>
  <r>
    <x v="16"/>
    <x v="13"/>
    <x v="1"/>
    <x v="0"/>
    <x v="2"/>
    <x v="2"/>
    <n v="49658"/>
  </r>
  <r>
    <x v="16"/>
    <x v="13"/>
    <x v="1"/>
    <x v="0"/>
    <x v="3"/>
    <x v="10"/>
    <n v="-214320"/>
  </r>
  <r>
    <x v="16"/>
    <x v="13"/>
    <x v="1"/>
    <x v="0"/>
    <x v="3"/>
    <x v="11"/>
    <n v="0"/>
  </r>
  <r>
    <x v="16"/>
    <x v="13"/>
    <x v="1"/>
    <x v="0"/>
    <x v="3"/>
    <x v="12"/>
    <n v="33553"/>
  </r>
  <r>
    <x v="16"/>
    <x v="13"/>
    <x v="1"/>
    <x v="0"/>
    <x v="3"/>
    <x v="13"/>
    <n v="96075"/>
  </r>
  <r>
    <x v="16"/>
    <x v="13"/>
    <x v="1"/>
    <x v="0"/>
    <x v="3"/>
    <x v="14"/>
    <n v="-179"/>
  </r>
  <r>
    <x v="16"/>
    <x v="13"/>
    <x v="1"/>
    <x v="0"/>
    <x v="3"/>
    <x v="15"/>
    <n v="0"/>
  </r>
  <r>
    <x v="16"/>
    <x v="13"/>
    <x v="1"/>
    <x v="0"/>
    <x v="4"/>
    <x v="4"/>
    <n v="2176695"/>
  </r>
  <r>
    <x v="16"/>
    <x v="13"/>
    <x v="1"/>
    <x v="0"/>
    <x v="5"/>
    <x v="16"/>
    <n v="-596"/>
  </r>
  <r>
    <x v="16"/>
    <x v="13"/>
    <x v="1"/>
    <x v="0"/>
    <x v="5"/>
    <x v="17"/>
    <n v="0"/>
  </r>
  <r>
    <x v="16"/>
    <x v="13"/>
    <x v="1"/>
    <x v="0"/>
    <x v="5"/>
    <x v="18"/>
    <n v="0"/>
  </r>
  <r>
    <x v="16"/>
    <x v="13"/>
    <x v="1"/>
    <x v="1"/>
    <x v="6"/>
    <x v="6"/>
    <n v="501049"/>
  </r>
  <r>
    <x v="16"/>
    <x v="13"/>
    <x v="1"/>
    <x v="2"/>
    <x v="7"/>
    <x v="7"/>
    <n v="1129826"/>
  </r>
  <r>
    <x v="16"/>
    <x v="13"/>
    <x v="1"/>
    <x v="2"/>
    <x v="8"/>
    <x v="19"/>
    <n v="421576"/>
  </r>
  <r>
    <x v="16"/>
    <x v="13"/>
    <x v="1"/>
    <x v="2"/>
    <x v="8"/>
    <x v="20"/>
    <n v="67744"/>
  </r>
  <r>
    <x v="16"/>
    <x v="13"/>
    <x v="1"/>
    <x v="2"/>
    <x v="8"/>
    <x v="21"/>
    <n v="1897931"/>
  </r>
  <r>
    <x v="16"/>
    <x v="13"/>
    <x v="1"/>
    <x v="2"/>
    <x v="9"/>
    <x v="9"/>
    <n v="782059"/>
  </r>
  <r>
    <x v="16"/>
    <x v="14"/>
    <x v="0"/>
    <x v="0"/>
    <x v="0"/>
    <x v="0"/>
    <n v="41331"/>
  </r>
  <r>
    <x v="16"/>
    <x v="14"/>
    <x v="0"/>
    <x v="0"/>
    <x v="1"/>
    <x v="1"/>
    <n v="310586"/>
  </r>
  <r>
    <x v="16"/>
    <x v="14"/>
    <x v="0"/>
    <x v="0"/>
    <x v="2"/>
    <x v="2"/>
    <n v="7612"/>
  </r>
  <r>
    <x v="16"/>
    <x v="14"/>
    <x v="0"/>
    <x v="0"/>
    <x v="3"/>
    <x v="10"/>
    <n v="-73431"/>
  </r>
  <r>
    <x v="16"/>
    <x v="14"/>
    <x v="0"/>
    <x v="0"/>
    <x v="3"/>
    <x v="11"/>
    <n v="0"/>
  </r>
  <r>
    <x v="16"/>
    <x v="14"/>
    <x v="0"/>
    <x v="0"/>
    <x v="3"/>
    <x v="12"/>
    <n v="0"/>
  </r>
  <r>
    <x v="16"/>
    <x v="14"/>
    <x v="0"/>
    <x v="0"/>
    <x v="3"/>
    <x v="13"/>
    <n v="7478"/>
  </r>
  <r>
    <x v="16"/>
    <x v="14"/>
    <x v="0"/>
    <x v="0"/>
    <x v="3"/>
    <x v="14"/>
    <n v="0"/>
  </r>
  <r>
    <x v="16"/>
    <x v="14"/>
    <x v="0"/>
    <x v="0"/>
    <x v="3"/>
    <x v="15"/>
    <n v="0"/>
  </r>
  <r>
    <x v="16"/>
    <x v="14"/>
    <x v="0"/>
    <x v="0"/>
    <x v="4"/>
    <x v="4"/>
    <n v="506509"/>
  </r>
  <r>
    <x v="16"/>
    <x v="14"/>
    <x v="0"/>
    <x v="0"/>
    <x v="5"/>
    <x v="16"/>
    <n v="0"/>
  </r>
  <r>
    <x v="16"/>
    <x v="14"/>
    <x v="0"/>
    <x v="0"/>
    <x v="5"/>
    <x v="17"/>
    <n v="0"/>
  </r>
  <r>
    <x v="16"/>
    <x v="14"/>
    <x v="0"/>
    <x v="0"/>
    <x v="5"/>
    <x v="18"/>
    <n v="0"/>
  </r>
  <r>
    <x v="16"/>
    <x v="14"/>
    <x v="0"/>
    <x v="1"/>
    <x v="6"/>
    <x v="6"/>
    <n v="30634"/>
  </r>
  <r>
    <x v="16"/>
    <x v="14"/>
    <x v="0"/>
    <x v="2"/>
    <x v="7"/>
    <x v="7"/>
    <n v="208368"/>
  </r>
  <r>
    <x v="16"/>
    <x v="14"/>
    <x v="0"/>
    <x v="2"/>
    <x v="8"/>
    <x v="19"/>
    <n v="90182"/>
  </r>
  <r>
    <x v="16"/>
    <x v="14"/>
    <x v="0"/>
    <x v="2"/>
    <x v="8"/>
    <x v="20"/>
    <n v="31753"/>
  </r>
  <r>
    <x v="16"/>
    <x v="14"/>
    <x v="0"/>
    <x v="2"/>
    <x v="8"/>
    <x v="21"/>
    <n v="498454"/>
  </r>
  <r>
    <x v="16"/>
    <x v="14"/>
    <x v="0"/>
    <x v="2"/>
    <x v="9"/>
    <x v="9"/>
    <n v="133868"/>
  </r>
  <r>
    <x v="16"/>
    <x v="14"/>
    <x v="1"/>
    <x v="0"/>
    <x v="0"/>
    <x v="0"/>
    <n v="55734"/>
  </r>
  <r>
    <x v="16"/>
    <x v="14"/>
    <x v="1"/>
    <x v="0"/>
    <x v="1"/>
    <x v="1"/>
    <n v="377193"/>
  </r>
  <r>
    <x v="16"/>
    <x v="14"/>
    <x v="1"/>
    <x v="0"/>
    <x v="2"/>
    <x v="2"/>
    <n v="7612"/>
  </r>
  <r>
    <x v="16"/>
    <x v="14"/>
    <x v="1"/>
    <x v="0"/>
    <x v="3"/>
    <x v="10"/>
    <n v="-97319"/>
  </r>
  <r>
    <x v="16"/>
    <x v="14"/>
    <x v="1"/>
    <x v="0"/>
    <x v="3"/>
    <x v="11"/>
    <n v="0"/>
  </r>
  <r>
    <x v="16"/>
    <x v="14"/>
    <x v="1"/>
    <x v="0"/>
    <x v="3"/>
    <x v="12"/>
    <n v="0"/>
  </r>
  <r>
    <x v="16"/>
    <x v="14"/>
    <x v="1"/>
    <x v="0"/>
    <x v="3"/>
    <x v="13"/>
    <n v="6274"/>
  </r>
  <r>
    <x v="16"/>
    <x v="14"/>
    <x v="1"/>
    <x v="0"/>
    <x v="3"/>
    <x v="14"/>
    <n v="0"/>
  </r>
  <r>
    <x v="16"/>
    <x v="14"/>
    <x v="1"/>
    <x v="0"/>
    <x v="3"/>
    <x v="15"/>
    <n v="0"/>
  </r>
  <r>
    <x v="16"/>
    <x v="14"/>
    <x v="1"/>
    <x v="0"/>
    <x v="4"/>
    <x v="4"/>
    <n v="530887"/>
  </r>
  <r>
    <x v="16"/>
    <x v="14"/>
    <x v="1"/>
    <x v="0"/>
    <x v="5"/>
    <x v="16"/>
    <n v="0"/>
  </r>
  <r>
    <x v="16"/>
    <x v="14"/>
    <x v="1"/>
    <x v="0"/>
    <x v="5"/>
    <x v="17"/>
    <n v="0"/>
  </r>
  <r>
    <x v="16"/>
    <x v="14"/>
    <x v="1"/>
    <x v="0"/>
    <x v="5"/>
    <x v="18"/>
    <n v="0"/>
  </r>
  <r>
    <x v="16"/>
    <x v="14"/>
    <x v="1"/>
    <x v="1"/>
    <x v="6"/>
    <x v="6"/>
    <n v="52133"/>
  </r>
  <r>
    <x v="16"/>
    <x v="14"/>
    <x v="1"/>
    <x v="2"/>
    <x v="7"/>
    <x v="7"/>
    <n v="208368"/>
  </r>
  <r>
    <x v="16"/>
    <x v="14"/>
    <x v="1"/>
    <x v="2"/>
    <x v="8"/>
    <x v="19"/>
    <n v="90182"/>
  </r>
  <r>
    <x v="16"/>
    <x v="14"/>
    <x v="1"/>
    <x v="2"/>
    <x v="8"/>
    <x v="20"/>
    <n v="31753"/>
  </r>
  <r>
    <x v="16"/>
    <x v="14"/>
    <x v="1"/>
    <x v="2"/>
    <x v="8"/>
    <x v="21"/>
    <n v="498454"/>
  </r>
  <r>
    <x v="16"/>
    <x v="14"/>
    <x v="1"/>
    <x v="2"/>
    <x v="9"/>
    <x v="9"/>
    <n v="285847"/>
  </r>
  <r>
    <x v="16"/>
    <x v="15"/>
    <x v="0"/>
    <x v="0"/>
    <x v="0"/>
    <x v="0"/>
    <n v="1533"/>
  </r>
  <r>
    <x v="16"/>
    <x v="15"/>
    <x v="0"/>
    <x v="0"/>
    <x v="1"/>
    <x v="1"/>
    <n v="77234"/>
  </r>
  <r>
    <x v="16"/>
    <x v="15"/>
    <x v="0"/>
    <x v="0"/>
    <x v="2"/>
    <x v="2"/>
    <n v="0"/>
  </r>
  <r>
    <x v="16"/>
    <x v="15"/>
    <x v="0"/>
    <x v="0"/>
    <x v="3"/>
    <x v="10"/>
    <n v="-104"/>
  </r>
  <r>
    <x v="16"/>
    <x v="15"/>
    <x v="0"/>
    <x v="0"/>
    <x v="3"/>
    <x v="11"/>
    <n v="2929"/>
  </r>
  <r>
    <x v="16"/>
    <x v="15"/>
    <x v="0"/>
    <x v="0"/>
    <x v="3"/>
    <x v="12"/>
    <n v="316"/>
  </r>
  <r>
    <x v="16"/>
    <x v="15"/>
    <x v="0"/>
    <x v="0"/>
    <x v="3"/>
    <x v="13"/>
    <n v="2951"/>
  </r>
  <r>
    <x v="16"/>
    <x v="15"/>
    <x v="0"/>
    <x v="0"/>
    <x v="3"/>
    <x v="14"/>
    <n v="0"/>
  </r>
  <r>
    <x v="16"/>
    <x v="15"/>
    <x v="0"/>
    <x v="0"/>
    <x v="3"/>
    <x v="15"/>
    <n v="0"/>
  </r>
  <r>
    <x v="16"/>
    <x v="15"/>
    <x v="0"/>
    <x v="0"/>
    <x v="4"/>
    <x v="4"/>
    <n v="77810"/>
  </r>
  <r>
    <x v="16"/>
    <x v="15"/>
    <x v="0"/>
    <x v="0"/>
    <x v="5"/>
    <x v="16"/>
    <n v="0"/>
  </r>
  <r>
    <x v="16"/>
    <x v="15"/>
    <x v="0"/>
    <x v="0"/>
    <x v="5"/>
    <x v="17"/>
    <n v="0"/>
  </r>
  <r>
    <x v="16"/>
    <x v="15"/>
    <x v="0"/>
    <x v="0"/>
    <x v="5"/>
    <x v="18"/>
    <n v="0"/>
  </r>
  <r>
    <x v="16"/>
    <x v="15"/>
    <x v="0"/>
    <x v="1"/>
    <x v="6"/>
    <x v="6"/>
    <n v="-3665"/>
  </r>
  <r>
    <x v="16"/>
    <x v="15"/>
    <x v="0"/>
    <x v="2"/>
    <x v="7"/>
    <x v="7"/>
    <n v="46685"/>
  </r>
  <r>
    <x v="16"/>
    <x v="15"/>
    <x v="0"/>
    <x v="2"/>
    <x v="8"/>
    <x v="19"/>
    <n v="11169"/>
  </r>
  <r>
    <x v="16"/>
    <x v="15"/>
    <x v="0"/>
    <x v="2"/>
    <x v="8"/>
    <x v="20"/>
    <n v="0"/>
  </r>
  <r>
    <x v="16"/>
    <x v="15"/>
    <x v="0"/>
    <x v="2"/>
    <x v="8"/>
    <x v="21"/>
    <n v="55476"/>
  </r>
  <r>
    <x v="16"/>
    <x v="15"/>
    <x v="0"/>
    <x v="2"/>
    <x v="9"/>
    <x v="9"/>
    <n v="33490"/>
  </r>
  <r>
    <x v="16"/>
    <x v="15"/>
    <x v="1"/>
    <x v="0"/>
    <x v="0"/>
    <x v="0"/>
    <n v="3185"/>
  </r>
  <r>
    <x v="16"/>
    <x v="15"/>
    <x v="1"/>
    <x v="0"/>
    <x v="1"/>
    <x v="1"/>
    <n v="77597"/>
  </r>
  <r>
    <x v="16"/>
    <x v="15"/>
    <x v="1"/>
    <x v="0"/>
    <x v="2"/>
    <x v="2"/>
    <n v="0"/>
  </r>
  <r>
    <x v="16"/>
    <x v="15"/>
    <x v="1"/>
    <x v="0"/>
    <x v="3"/>
    <x v="10"/>
    <n v="-104"/>
  </r>
  <r>
    <x v="16"/>
    <x v="15"/>
    <x v="1"/>
    <x v="0"/>
    <x v="3"/>
    <x v="11"/>
    <n v="0"/>
  </r>
  <r>
    <x v="16"/>
    <x v="15"/>
    <x v="1"/>
    <x v="0"/>
    <x v="3"/>
    <x v="12"/>
    <n v="316"/>
  </r>
  <r>
    <x v="16"/>
    <x v="15"/>
    <x v="1"/>
    <x v="0"/>
    <x v="3"/>
    <x v="13"/>
    <n v="2951"/>
  </r>
  <r>
    <x v="16"/>
    <x v="15"/>
    <x v="1"/>
    <x v="0"/>
    <x v="3"/>
    <x v="14"/>
    <n v="0"/>
  </r>
  <r>
    <x v="16"/>
    <x v="15"/>
    <x v="1"/>
    <x v="0"/>
    <x v="3"/>
    <x v="15"/>
    <n v="0"/>
  </r>
  <r>
    <x v="16"/>
    <x v="15"/>
    <x v="1"/>
    <x v="0"/>
    <x v="4"/>
    <x v="4"/>
    <n v="77810"/>
  </r>
  <r>
    <x v="16"/>
    <x v="15"/>
    <x v="1"/>
    <x v="0"/>
    <x v="5"/>
    <x v="16"/>
    <n v="0"/>
  </r>
  <r>
    <x v="16"/>
    <x v="15"/>
    <x v="1"/>
    <x v="0"/>
    <x v="5"/>
    <x v="17"/>
    <n v="0"/>
  </r>
  <r>
    <x v="16"/>
    <x v="15"/>
    <x v="1"/>
    <x v="0"/>
    <x v="5"/>
    <x v="18"/>
    <n v="0"/>
  </r>
  <r>
    <x v="16"/>
    <x v="15"/>
    <x v="1"/>
    <x v="1"/>
    <x v="6"/>
    <x v="6"/>
    <n v="-6154"/>
  </r>
  <r>
    <x v="16"/>
    <x v="15"/>
    <x v="1"/>
    <x v="2"/>
    <x v="7"/>
    <x v="7"/>
    <n v="46685"/>
  </r>
  <r>
    <x v="16"/>
    <x v="15"/>
    <x v="1"/>
    <x v="2"/>
    <x v="8"/>
    <x v="19"/>
    <n v="11169"/>
  </r>
  <r>
    <x v="16"/>
    <x v="15"/>
    <x v="1"/>
    <x v="2"/>
    <x v="8"/>
    <x v="20"/>
    <n v="0"/>
  </r>
  <r>
    <x v="16"/>
    <x v="15"/>
    <x v="1"/>
    <x v="2"/>
    <x v="8"/>
    <x v="21"/>
    <n v="55476"/>
  </r>
  <r>
    <x v="16"/>
    <x v="15"/>
    <x v="1"/>
    <x v="2"/>
    <x v="9"/>
    <x v="9"/>
    <n v="35945"/>
  </r>
  <r>
    <x v="16"/>
    <x v="16"/>
    <x v="0"/>
    <x v="0"/>
    <x v="0"/>
    <x v="0"/>
    <n v="69464"/>
  </r>
  <r>
    <x v="16"/>
    <x v="16"/>
    <x v="0"/>
    <x v="0"/>
    <x v="1"/>
    <x v="1"/>
    <n v="688278"/>
  </r>
  <r>
    <x v="16"/>
    <x v="16"/>
    <x v="0"/>
    <x v="0"/>
    <x v="2"/>
    <x v="2"/>
    <n v="140830"/>
  </r>
  <r>
    <x v="16"/>
    <x v="16"/>
    <x v="0"/>
    <x v="0"/>
    <x v="3"/>
    <x v="10"/>
    <n v="-63124"/>
  </r>
  <r>
    <x v="16"/>
    <x v="16"/>
    <x v="0"/>
    <x v="0"/>
    <x v="3"/>
    <x v="11"/>
    <n v="0"/>
  </r>
  <r>
    <x v="16"/>
    <x v="16"/>
    <x v="0"/>
    <x v="0"/>
    <x v="3"/>
    <x v="12"/>
    <n v="0"/>
  </r>
  <r>
    <x v="16"/>
    <x v="16"/>
    <x v="0"/>
    <x v="0"/>
    <x v="3"/>
    <x v="13"/>
    <n v="34733"/>
  </r>
  <r>
    <x v="16"/>
    <x v="16"/>
    <x v="0"/>
    <x v="0"/>
    <x v="3"/>
    <x v="14"/>
    <n v="0"/>
  </r>
  <r>
    <x v="16"/>
    <x v="16"/>
    <x v="0"/>
    <x v="0"/>
    <x v="3"/>
    <x v="15"/>
    <n v="0"/>
  </r>
  <r>
    <x v="16"/>
    <x v="16"/>
    <x v="0"/>
    <x v="0"/>
    <x v="4"/>
    <x v="4"/>
    <n v="1017369"/>
  </r>
  <r>
    <x v="16"/>
    <x v="16"/>
    <x v="0"/>
    <x v="0"/>
    <x v="5"/>
    <x v="16"/>
    <n v="0"/>
  </r>
  <r>
    <x v="16"/>
    <x v="16"/>
    <x v="0"/>
    <x v="0"/>
    <x v="5"/>
    <x v="17"/>
    <n v="0"/>
  </r>
  <r>
    <x v="16"/>
    <x v="16"/>
    <x v="0"/>
    <x v="0"/>
    <x v="5"/>
    <x v="18"/>
    <n v="0"/>
  </r>
  <r>
    <x v="16"/>
    <x v="16"/>
    <x v="0"/>
    <x v="1"/>
    <x v="6"/>
    <x v="6"/>
    <n v="51511.399999999907"/>
  </r>
  <r>
    <x v="16"/>
    <x v="16"/>
    <x v="0"/>
    <x v="2"/>
    <x v="7"/>
    <x v="7"/>
    <n v="505659.4"/>
  </r>
  <r>
    <x v="16"/>
    <x v="16"/>
    <x v="0"/>
    <x v="2"/>
    <x v="8"/>
    <x v="19"/>
    <n v="148961.20000000001"/>
  </r>
  <r>
    <x v="16"/>
    <x v="16"/>
    <x v="0"/>
    <x v="2"/>
    <x v="8"/>
    <x v="20"/>
    <n v="43963.1"/>
  </r>
  <r>
    <x v="16"/>
    <x v="16"/>
    <x v="0"/>
    <x v="2"/>
    <x v="8"/>
    <x v="21"/>
    <n v="1020300.7"/>
  </r>
  <r>
    <x v="16"/>
    <x v="16"/>
    <x v="0"/>
    <x v="2"/>
    <x v="9"/>
    <x v="9"/>
    <n v="276959"/>
  </r>
  <r>
    <x v="16"/>
    <x v="16"/>
    <x v="1"/>
    <x v="0"/>
    <x v="0"/>
    <x v="0"/>
    <n v="127138"/>
  </r>
  <r>
    <x v="16"/>
    <x v="16"/>
    <x v="1"/>
    <x v="0"/>
    <x v="1"/>
    <x v="1"/>
    <n v="816493"/>
  </r>
  <r>
    <x v="16"/>
    <x v="16"/>
    <x v="1"/>
    <x v="0"/>
    <x v="2"/>
    <x v="2"/>
    <n v="140830"/>
  </r>
  <r>
    <x v="16"/>
    <x v="16"/>
    <x v="1"/>
    <x v="0"/>
    <x v="3"/>
    <x v="10"/>
    <n v="-91068"/>
  </r>
  <r>
    <x v="16"/>
    <x v="16"/>
    <x v="1"/>
    <x v="0"/>
    <x v="3"/>
    <x v="11"/>
    <n v="0"/>
  </r>
  <r>
    <x v="16"/>
    <x v="16"/>
    <x v="1"/>
    <x v="0"/>
    <x v="3"/>
    <x v="12"/>
    <n v="0"/>
  </r>
  <r>
    <x v="16"/>
    <x v="16"/>
    <x v="1"/>
    <x v="0"/>
    <x v="3"/>
    <x v="13"/>
    <n v="18270"/>
  </r>
  <r>
    <x v="16"/>
    <x v="16"/>
    <x v="1"/>
    <x v="0"/>
    <x v="3"/>
    <x v="14"/>
    <n v="0"/>
  </r>
  <r>
    <x v="16"/>
    <x v="16"/>
    <x v="1"/>
    <x v="0"/>
    <x v="3"/>
    <x v="15"/>
    <n v="0"/>
  </r>
  <r>
    <x v="16"/>
    <x v="16"/>
    <x v="1"/>
    <x v="0"/>
    <x v="4"/>
    <x v="4"/>
    <n v="1228732"/>
  </r>
  <r>
    <x v="16"/>
    <x v="16"/>
    <x v="1"/>
    <x v="0"/>
    <x v="5"/>
    <x v="16"/>
    <n v="0"/>
  </r>
  <r>
    <x v="16"/>
    <x v="16"/>
    <x v="1"/>
    <x v="0"/>
    <x v="5"/>
    <x v="17"/>
    <n v="0"/>
  </r>
  <r>
    <x v="16"/>
    <x v="16"/>
    <x v="1"/>
    <x v="0"/>
    <x v="5"/>
    <x v="18"/>
    <n v="0"/>
  </r>
  <r>
    <x v="16"/>
    <x v="16"/>
    <x v="1"/>
    <x v="1"/>
    <x v="6"/>
    <x v="6"/>
    <n v="125334.39999999991"/>
  </r>
  <r>
    <x v="16"/>
    <x v="16"/>
    <x v="1"/>
    <x v="2"/>
    <x v="7"/>
    <x v="7"/>
    <n v="505659.4"/>
  </r>
  <r>
    <x v="16"/>
    <x v="16"/>
    <x v="1"/>
    <x v="2"/>
    <x v="8"/>
    <x v="19"/>
    <n v="148961.20000000001"/>
  </r>
  <r>
    <x v="16"/>
    <x v="16"/>
    <x v="1"/>
    <x v="2"/>
    <x v="8"/>
    <x v="20"/>
    <n v="43963.1"/>
  </r>
  <r>
    <x v="16"/>
    <x v="16"/>
    <x v="1"/>
    <x v="2"/>
    <x v="8"/>
    <x v="21"/>
    <n v="1020300.7"/>
  </r>
  <r>
    <x v="16"/>
    <x v="16"/>
    <x v="1"/>
    <x v="2"/>
    <x v="9"/>
    <x v="9"/>
    <n v="792441"/>
  </r>
  <r>
    <x v="16"/>
    <x v="17"/>
    <x v="0"/>
    <x v="0"/>
    <x v="0"/>
    <x v="0"/>
    <n v="60139"/>
  </r>
  <r>
    <x v="16"/>
    <x v="17"/>
    <x v="0"/>
    <x v="0"/>
    <x v="1"/>
    <x v="1"/>
    <n v="693922"/>
  </r>
  <r>
    <x v="16"/>
    <x v="17"/>
    <x v="0"/>
    <x v="0"/>
    <x v="2"/>
    <x v="2"/>
    <n v="26688"/>
  </r>
  <r>
    <x v="16"/>
    <x v="17"/>
    <x v="0"/>
    <x v="0"/>
    <x v="3"/>
    <x v="10"/>
    <n v="-95014"/>
  </r>
  <r>
    <x v="16"/>
    <x v="17"/>
    <x v="0"/>
    <x v="0"/>
    <x v="3"/>
    <x v="11"/>
    <n v="0"/>
  </r>
  <r>
    <x v="16"/>
    <x v="17"/>
    <x v="0"/>
    <x v="0"/>
    <x v="3"/>
    <x v="12"/>
    <n v="6401"/>
  </r>
  <r>
    <x v="16"/>
    <x v="17"/>
    <x v="0"/>
    <x v="0"/>
    <x v="3"/>
    <x v="13"/>
    <n v="13493"/>
  </r>
  <r>
    <x v="16"/>
    <x v="17"/>
    <x v="0"/>
    <x v="0"/>
    <x v="3"/>
    <x v="14"/>
    <n v="0"/>
  </r>
  <r>
    <x v="16"/>
    <x v="17"/>
    <x v="0"/>
    <x v="0"/>
    <x v="3"/>
    <x v="15"/>
    <n v="-25000"/>
  </r>
  <r>
    <x v="16"/>
    <x v="17"/>
    <x v="0"/>
    <x v="0"/>
    <x v="4"/>
    <x v="4"/>
    <n v="782667"/>
  </r>
  <r>
    <x v="16"/>
    <x v="17"/>
    <x v="0"/>
    <x v="0"/>
    <x v="5"/>
    <x v="16"/>
    <n v="0"/>
  </r>
  <r>
    <x v="16"/>
    <x v="17"/>
    <x v="0"/>
    <x v="0"/>
    <x v="5"/>
    <x v="17"/>
    <n v="0"/>
  </r>
  <r>
    <x v="16"/>
    <x v="17"/>
    <x v="0"/>
    <x v="0"/>
    <x v="5"/>
    <x v="18"/>
    <n v="0"/>
  </r>
  <r>
    <x v="16"/>
    <x v="17"/>
    <x v="0"/>
    <x v="1"/>
    <x v="6"/>
    <x v="6"/>
    <n v="-338875"/>
  </r>
  <r>
    <x v="16"/>
    <x v="17"/>
    <x v="0"/>
    <x v="2"/>
    <x v="7"/>
    <x v="7"/>
    <n v="283425"/>
  </r>
  <r>
    <x v="16"/>
    <x v="17"/>
    <x v="0"/>
    <x v="2"/>
    <x v="8"/>
    <x v="19"/>
    <n v="104368"/>
  </r>
  <r>
    <x v="16"/>
    <x v="17"/>
    <x v="0"/>
    <x v="2"/>
    <x v="8"/>
    <x v="20"/>
    <n v="32304"/>
  </r>
  <r>
    <x v="16"/>
    <x v="17"/>
    <x v="0"/>
    <x v="2"/>
    <x v="8"/>
    <x v="21"/>
    <n v="658895"/>
  </r>
  <r>
    <x v="16"/>
    <x v="17"/>
    <x v="0"/>
    <x v="2"/>
    <x v="9"/>
    <x v="9"/>
    <n v="245669"/>
  </r>
  <r>
    <x v="16"/>
    <x v="17"/>
    <x v="1"/>
    <x v="0"/>
    <x v="0"/>
    <x v="0"/>
    <n v="81116"/>
  </r>
  <r>
    <x v="16"/>
    <x v="17"/>
    <x v="1"/>
    <x v="0"/>
    <x v="1"/>
    <x v="1"/>
    <n v="454520"/>
  </r>
  <r>
    <x v="16"/>
    <x v="17"/>
    <x v="1"/>
    <x v="0"/>
    <x v="2"/>
    <x v="2"/>
    <n v="26688"/>
  </r>
  <r>
    <x v="16"/>
    <x v="17"/>
    <x v="1"/>
    <x v="0"/>
    <x v="3"/>
    <x v="10"/>
    <n v="-120380"/>
  </r>
  <r>
    <x v="16"/>
    <x v="17"/>
    <x v="1"/>
    <x v="0"/>
    <x v="3"/>
    <x v="11"/>
    <n v="25000"/>
  </r>
  <r>
    <x v="16"/>
    <x v="17"/>
    <x v="1"/>
    <x v="0"/>
    <x v="3"/>
    <x v="12"/>
    <n v="6797"/>
  </r>
  <r>
    <x v="16"/>
    <x v="17"/>
    <x v="1"/>
    <x v="0"/>
    <x v="3"/>
    <x v="13"/>
    <n v="1904"/>
  </r>
  <r>
    <x v="16"/>
    <x v="17"/>
    <x v="1"/>
    <x v="0"/>
    <x v="3"/>
    <x v="14"/>
    <n v="0"/>
  </r>
  <r>
    <x v="16"/>
    <x v="17"/>
    <x v="1"/>
    <x v="0"/>
    <x v="3"/>
    <x v="15"/>
    <n v="-25000"/>
  </r>
  <r>
    <x v="16"/>
    <x v="17"/>
    <x v="1"/>
    <x v="0"/>
    <x v="4"/>
    <x v="4"/>
    <n v="993259"/>
  </r>
  <r>
    <x v="16"/>
    <x v="17"/>
    <x v="1"/>
    <x v="0"/>
    <x v="5"/>
    <x v="16"/>
    <n v="9404"/>
  </r>
  <r>
    <x v="16"/>
    <x v="17"/>
    <x v="1"/>
    <x v="0"/>
    <x v="5"/>
    <x v="17"/>
    <n v="0"/>
  </r>
  <r>
    <x v="16"/>
    <x v="17"/>
    <x v="1"/>
    <x v="0"/>
    <x v="5"/>
    <x v="18"/>
    <n v="0"/>
  </r>
  <r>
    <x v="16"/>
    <x v="17"/>
    <x v="1"/>
    <x v="1"/>
    <x v="6"/>
    <x v="6"/>
    <n v="11400"/>
  </r>
  <r>
    <x v="16"/>
    <x v="17"/>
    <x v="1"/>
    <x v="2"/>
    <x v="7"/>
    <x v="7"/>
    <n v="283425"/>
  </r>
  <r>
    <x v="16"/>
    <x v="17"/>
    <x v="1"/>
    <x v="2"/>
    <x v="8"/>
    <x v="19"/>
    <n v="99585"/>
  </r>
  <r>
    <x v="16"/>
    <x v="17"/>
    <x v="1"/>
    <x v="2"/>
    <x v="8"/>
    <x v="20"/>
    <n v="32304"/>
  </r>
  <r>
    <x v="16"/>
    <x v="17"/>
    <x v="1"/>
    <x v="2"/>
    <x v="8"/>
    <x v="21"/>
    <n v="658895"/>
  </r>
  <r>
    <x v="16"/>
    <x v="17"/>
    <x v="1"/>
    <x v="2"/>
    <x v="9"/>
    <x v="9"/>
    <n v="595049"/>
  </r>
  <r>
    <x v="16"/>
    <x v="18"/>
    <x v="0"/>
    <x v="0"/>
    <x v="0"/>
    <x v="0"/>
    <n v="19890"/>
  </r>
  <r>
    <x v="16"/>
    <x v="18"/>
    <x v="0"/>
    <x v="0"/>
    <x v="1"/>
    <x v="1"/>
    <n v="276714"/>
  </r>
  <r>
    <x v="16"/>
    <x v="18"/>
    <x v="0"/>
    <x v="0"/>
    <x v="2"/>
    <x v="2"/>
    <n v="7293"/>
  </r>
  <r>
    <x v="16"/>
    <x v="18"/>
    <x v="0"/>
    <x v="0"/>
    <x v="3"/>
    <x v="10"/>
    <n v="-18016"/>
  </r>
  <r>
    <x v="16"/>
    <x v="18"/>
    <x v="0"/>
    <x v="0"/>
    <x v="3"/>
    <x v="11"/>
    <n v="15172"/>
  </r>
  <r>
    <x v="16"/>
    <x v="18"/>
    <x v="0"/>
    <x v="0"/>
    <x v="3"/>
    <x v="12"/>
    <n v="3133"/>
  </r>
  <r>
    <x v="16"/>
    <x v="18"/>
    <x v="0"/>
    <x v="0"/>
    <x v="3"/>
    <x v="13"/>
    <n v="2181"/>
  </r>
  <r>
    <x v="16"/>
    <x v="18"/>
    <x v="0"/>
    <x v="0"/>
    <x v="3"/>
    <x v="14"/>
    <n v="0"/>
  </r>
  <r>
    <x v="16"/>
    <x v="18"/>
    <x v="0"/>
    <x v="0"/>
    <x v="3"/>
    <x v="15"/>
    <n v="0"/>
  </r>
  <r>
    <x v="16"/>
    <x v="18"/>
    <x v="0"/>
    <x v="0"/>
    <x v="4"/>
    <x v="4"/>
    <n v="391580"/>
  </r>
  <r>
    <x v="16"/>
    <x v="18"/>
    <x v="0"/>
    <x v="0"/>
    <x v="5"/>
    <x v="16"/>
    <n v="0"/>
  </r>
  <r>
    <x v="16"/>
    <x v="18"/>
    <x v="0"/>
    <x v="0"/>
    <x v="5"/>
    <x v="17"/>
    <n v="0"/>
  </r>
  <r>
    <x v="16"/>
    <x v="18"/>
    <x v="0"/>
    <x v="0"/>
    <x v="5"/>
    <x v="18"/>
    <n v="0"/>
  </r>
  <r>
    <x v="16"/>
    <x v="18"/>
    <x v="0"/>
    <x v="1"/>
    <x v="6"/>
    <x v="6"/>
    <n v="80993"/>
  </r>
  <r>
    <x v="16"/>
    <x v="18"/>
    <x v="0"/>
    <x v="2"/>
    <x v="7"/>
    <x v="7"/>
    <n v="300596"/>
  </r>
  <r>
    <x v="16"/>
    <x v="18"/>
    <x v="0"/>
    <x v="2"/>
    <x v="8"/>
    <x v="19"/>
    <n v="54883"/>
  </r>
  <r>
    <x v="16"/>
    <x v="18"/>
    <x v="0"/>
    <x v="2"/>
    <x v="8"/>
    <x v="20"/>
    <n v="5929"/>
  </r>
  <r>
    <x v="16"/>
    <x v="18"/>
    <x v="0"/>
    <x v="2"/>
    <x v="8"/>
    <x v="21"/>
    <n v="292660"/>
  </r>
  <r>
    <x v="16"/>
    <x v="18"/>
    <x v="0"/>
    <x v="2"/>
    <x v="9"/>
    <x v="9"/>
    <n v="119932"/>
  </r>
  <r>
    <x v="16"/>
    <x v="18"/>
    <x v="1"/>
    <x v="0"/>
    <x v="0"/>
    <x v="0"/>
    <n v="33307"/>
  </r>
  <r>
    <x v="16"/>
    <x v="18"/>
    <x v="1"/>
    <x v="0"/>
    <x v="1"/>
    <x v="1"/>
    <n v="334038"/>
  </r>
  <r>
    <x v="16"/>
    <x v="18"/>
    <x v="1"/>
    <x v="0"/>
    <x v="2"/>
    <x v="2"/>
    <n v="7293"/>
  </r>
  <r>
    <x v="16"/>
    <x v="18"/>
    <x v="1"/>
    <x v="0"/>
    <x v="3"/>
    <x v="10"/>
    <n v="-24607"/>
  </r>
  <r>
    <x v="16"/>
    <x v="18"/>
    <x v="1"/>
    <x v="0"/>
    <x v="3"/>
    <x v="11"/>
    <n v="0"/>
  </r>
  <r>
    <x v="16"/>
    <x v="18"/>
    <x v="1"/>
    <x v="0"/>
    <x v="3"/>
    <x v="12"/>
    <n v="3133"/>
  </r>
  <r>
    <x v="16"/>
    <x v="18"/>
    <x v="1"/>
    <x v="0"/>
    <x v="3"/>
    <x v="13"/>
    <n v="2214"/>
  </r>
  <r>
    <x v="16"/>
    <x v="18"/>
    <x v="1"/>
    <x v="0"/>
    <x v="3"/>
    <x v="14"/>
    <n v="-495"/>
  </r>
  <r>
    <x v="16"/>
    <x v="18"/>
    <x v="1"/>
    <x v="0"/>
    <x v="3"/>
    <x v="15"/>
    <n v="0"/>
  </r>
  <r>
    <x v="16"/>
    <x v="18"/>
    <x v="1"/>
    <x v="0"/>
    <x v="4"/>
    <x v="4"/>
    <n v="487258"/>
  </r>
  <r>
    <x v="16"/>
    <x v="18"/>
    <x v="1"/>
    <x v="0"/>
    <x v="5"/>
    <x v="16"/>
    <n v="606"/>
  </r>
  <r>
    <x v="16"/>
    <x v="18"/>
    <x v="1"/>
    <x v="0"/>
    <x v="5"/>
    <x v="17"/>
    <n v="0"/>
  </r>
  <r>
    <x v="16"/>
    <x v="18"/>
    <x v="1"/>
    <x v="0"/>
    <x v="5"/>
    <x v="18"/>
    <n v="7"/>
  </r>
  <r>
    <x v="16"/>
    <x v="18"/>
    <x v="1"/>
    <x v="1"/>
    <x v="6"/>
    <x v="6"/>
    <n v="49437"/>
  </r>
  <r>
    <x v="16"/>
    <x v="18"/>
    <x v="1"/>
    <x v="2"/>
    <x v="7"/>
    <x v="7"/>
    <n v="300596"/>
  </r>
  <r>
    <x v="16"/>
    <x v="18"/>
    <x v="1"/>
    <x v="2"/>
    <x v="8"/>
    <x v="19"/>
    <n v="48876"/>
  </r>
  <r>
    <x v="16"/>
    <x v="18"/>
    <x v="1"/>
    <x v="2"/>
    <x v="8"/>
    <x v="20"/>
    <n v="5929"/>
  </r>
  <r>
    <x v="16"/>
    <x v="18"/>
    <x v="1"/>
    <x v="2"/>
    <x v="8"/>
    <x v="21"/>
    <n v="292660"/>
  </r>
  <r>
    <x v="16"/>
    <x v="18"/>
    <x v="1"/>
    <x v="2"/>
    <x v="9"/>
    <x v="9"/>
    <n v="282414"/>
  </r>
  <r>
    <x v="16"/>
    <x v="19"/>
    <x v="0"/>
    <x v="0"/>
    <x v="0"/>
    <x v="0"/>
    <n v="29152"/>
  </r>
  <r>
    <x v="16"/>
    <x v="19"/>
    <x v="0"/>
    <x v="0"/>
    <x v="1"/>
    <x v="1"/>
    <n v="422163"/>
  </r>
  <r>
    <x v="16"/>
    <x v="19"/>
    <x v="0"/>
    <x v="0"/>
    <x v="2"/>
    <x v="2"/>
    <n v="9724"/>
  </r>
  <r>
    <x v="16"/>
    <x v="19"/>
    <x v="0"/>
    <x v="0"/>
    <x v="3"/>
    <x v="10"/>
    <n v="-47130"/>
  </r>
  <r>
    <x v="16"/>
    <x v="19"/>
    <x v="0"/>
    <x v="0"/>
    <x v="3"/>
    <x v="11"/>
    <n v="0"/>
  </r>
  <r>
    <x v="16"/>
    <x v="19"/>
    <x v="0"/>
    <x v="0"/>
    <x v="3"/>
    <x v="12"/>
    <n v="0"/>
  </r>
  <r>
    <x v="16"/>
    <x v="19"/>
    <x v="0"/>
    <x v="0"/>
    <x v="3"/>
    <x v="13"/>
    <n v="38731"/>
  </r>
  <r>
    <x v="16"/>
    <x v="19"/>
    <x v="0"/>
    <x v="0"/>
    <x v="3"/>
    <x v="14"/>
    <n v="0"/>
  </r>
  <r>
    <x v="16"/>
    <x v="19"/>
    <x v="0"/>
    <x v="0"/>
    <x v="3"/>
    <x v="15"/>
    <n v="0"/>
  </r>
  <r>
    <x v="16"/>
    <x v="19"/>
    <x v="0"/>
    <x v="0"/>
    <x v="4"/>
    <x v="4"/>
    <n v="580073"/>
  </r>
  <r>
    <x v="16"/>
    <x v="19"/>
    <x v="0"/>
    <x v="0"/>
    <x v="5"/>
    <x v="16"/>
    <n v="0"/>
  </r>
  <r>
    <x v="16"/>
    <x v="19"/>
    <x v="0"/>
    <x v="0"/>
    <x v="5"/>
    <x v="17"/>
    <n v="0"/>
  </r>
  <r>
    <x v="16"/>
    <x v="19"/>
    <x v="0"/>
    <x v="0"/>
    <x v="5"/>
    <x v="18"/>
    <n v="0"/>
  </r>
  <r>
    <x v="16"/>
    <x v="19"/>
    <x v="0"/>
    <x v="1"/>
    <x v="6"/>
    <x v="6"/>
    <n v="24009"/>
  </r>
  <r>
    <x v="16"/>
    <x v="19"/>
    <x v="0"/>
    <x v="2"/>
    <x v="7"/>
    <x v="7"/>
    <n v="302535"/>
  </r>
  <r>
    <x v="16"/>
    <x v="19"/>
    <x v="0"/>
    <x v="2"/>
    <x v="8"/>
    <x v="19"/>
    <n v="42589"/>
  </r>
  <r>
    <x v="16"/>
    <x v="19"/>
    <x v="0"/>
    <x v="2"/>
    <x v="8"/>
    <x v="20"/>
    <n v="9389"/>
  </r>
  <r>
    <x v="16"/>
    <x v="19"/>
    <x v="0"/>
    <x v="2"/>
    <x v="8"/>
    <x v="21"/>
    <n v="551107"/>
  </r>
  <r>
    <x v="16"/>
    <x v="19"/>
    <x v="0"/>
    <x v="2"/>
    <x v="9"/>
    <x v="9"/>
    <n v="167900"/>
  </r>
  <r>
    <x v="16"/>
    <x v="19"/>
    <x v="1"/>
    <x v="0"/>
    <x v="0"/>
    <x v="0"/>
    <n v="56235"/>
  </r>
  <r>
    <x v="16"/>
    <x v="19"/>
    <x v="1"/>
    <x v="0"/>
    <x v="1"/>
    <x v="1"/>
    <n v="437784"/>
  </r>
  <r>
    <x v="16"/>
    <x v="19"/>
    <x v="1"/>
    <x v="0"/>
    <x v="2"/>
    <x v="2"/>
    <n v="9724"/>
  </r>
  <r>
    <x v="16"/>
    <x v="19"/>
    <x v="1"/>
    <x v="0"/>
    <x v="3"/>
    <x v="10"/>
    <n v="-90568"/>
  </r>
  <r>
    <x v="16"/>
    <x v="19"/>
    <x v="1"/>
    <x v="0"/>
    <x v="3"/>
    <x v="11"/>
    <n v="0"/>
  </r>
  <r>
    <x v="16"/>
    <x v="19"/>
    <x v="1"/>
    <x v="0"/>
    <x v="3"/>
    <x v="12"/>
    <n v="0"/>
  </r>
  <r>
    <x v="16"/>
    <x v="19"/>
    <x v="1"/>
    <x v="0"/>
    <x v="3"/>
    <x v="13"/>
    <n v="34367"/>
  </r>
  <r>
    <x v="16"/>
    <x v="19"/>
    <x v="1"/>
    <x v="0"/>
    <x v="3"/>
    <x v="14"/>
    <n v="0"/>
  </r>
  <r>
    <x v="16"/>
    <x v="19"/>
    <x v="1"/>
    <x v="0"/>
    <x v="3"/>
    <x v="15"/>
    <n v="0"/>
  </r>
  <r>
    <x v="16"/>
    <x v="19"/>
    <x v="1"/>
    <x v="0"/>
    <x v="4"/>
    <x v="4"/>
    <n v="624410"/>
  </r>
  <r>
    <x v="16"/>
    <x v="19"/>
    <x v="1"/>
    <x v="0"/>
    <x v="5"/>
    <x v="16"/>
    <n v="0"/>
  </r>
  <r>
    <x v="16"/>
    <x v="19"/>
    <x v="1"/>
    <x v="0"/>
    <x v="5"/>
    <x v="17"/>
    <n v="0"/>
  </r>
  <r>
    <x v="16"/>
    <x v="19"/>
    <x v="1"/>
    <x v="0"/>
    <x v="5"/>
    <x v="18"/>
    <n v="0"/>
  </r>
  <r>
    <x v="16"/>
    <x v="19"/>
    <x v="1"/>
    <x v="1"/>
    <x v="6"/>
    <x v="6"/>
    <n v="52166"/>
  </r>
  <r>
    <x v="16"/>
    <x v="19"/>
    <x v="1"/>
    <x v="2"/>
    <x v="7"/>
    <x v="7"/>
    <n v="302535"/>
  </r>
  <r>
    <x v="16"/>
    <x v="19"/>
    <x v="1"/>
    <x v="2"/>
    <x v="8"/>
    <x v="19"/>
    <n v="35437"/>
  </r>
  <r>
    <x v="16"/>
    <x v="19"/>
    <x v="1"/>
    <x v="2"/>
    <x v="8"/>
    <x v="20"/>
    <n v="9389"/>
  </r>
  <r>
    <x v="16"/>
    <x v="19"/>
    <x v="1"/>
    <x v="2"/>
    <x v="8"/>
    <x v="21"/>
    <n v="551107"/>
  </r>
  <r>
    <x v="16"/>
    <x v="19"/>
    <x v="1"/>
    <x v="2"/>
    <x v="9"/>
    <x v="9"/>
    <n v="338052"/>
  </r>
  <r>
    <x v="16"/>
    <x v="20"/>
    <x v="0"/>
    <x v="0"/>
    <x v="0"/>
    <x v="0"/>
    <n v="133852"/>
  </r>
  <r>
    <x v="16"/>
    <x v="20"/>
    <x v="0"/>
    <x v="0"/>
    <x v="1"/>
    <x v="1"/>
    <n v="1475345"/>
  </r>
  <r>
    <x v="16"/>
    <x v="20"/>
    <x v="0"/>
    <x v="0"/>
    <x v="2"/>
    <x v="2"/>
    <n v="129362"/>
  </r>
  <r>
    <x v="16"/>
    <x v="20"/>
    <x v="0"/>
    <x v="0"/>
    <x v="3"/>
    <x v="10"/>
    <n v="-168900"/>
  </r>
  <r>
    <x v="16"/>
    <x v="20"/>
    <x v="0"/>
    <x v="0"/>
    <x v="3"/>
    <x v="11"/>
    <n v="0"/>
  </r>
  <r>
    <x v="16"/>
    <x v="20"/>
    <x v="0"/>
    <x v="0"/>
    <x v="3"/>
    <x v="12"/>
    <n v="16094"/>
  </r>
  <r>
    <x v="16"/>
    <x v="20"/>
    <x v="0"/>
    <x v="0"/>
    <x v="3"/>
    <x v="13"/>
    <n v="15753"/>
  </r>
  <r>
    <x v="16"/>
    <x v="20"/>
    <x v="0"/>
    <x v="0"/>
    <x v="3"/>
    <x v="14"/>
    <n v="-1433"/>
  </r>
  <r>
    <x v="16"/>
    <x v="20"/>
    <x v="0"/>
    <x v="0"/>
    <x v="3"/>
    <x v="15"/>
    <n v="4590"/>
  </r>
  <r>
    <x v="16"/>
    <x v="20"/>
    <x v="0"/>
    <x v="0"/>
    <x v="4"/>
    <x v="4"/>
    <n v="2355796"/>
  </r>
  <r>
    <x v="16"/>
    <x v="20"/>
    <x v="0"/>
    <x v="0"/>
    <x v="5"/>
    <x v="16"/>
    <n v="0"/>
  </r>
  <r>
    <x v="16"/>
    <x v="20"/>
    <x v="0"/>
    <x v="0"/>
    <x v="5"/>
    <x v="17"/>
    <n v="0"/>
  </r>
  <r>
    <x v="16"/>
    <x v="20"/>
    <x v="0"/>
    <x v="0"/>
    <x v="5"/>
    <x v="18"/>
    <n v="0"/>
  </r>
  <r>
    <x v="16"/>
    <x v="20"/>
    <x v="0"/>
    <x v="1"/>
    <x v="6"/>
    <x v="6"/>
    <n v="-14221"/>
  </r>
  <r>
    <x v="16"/>
    <x v="20"/>
    <x v="0"/>
    <x v="2"/>
    <x v="7"/>
    <x v="7"/>
    <n v="890412"/>
  </r>
  <r>
    <x v="16"/>
    <x v="20"/>
    <x v="0"/>
    <x v="2"/>
    <x v="8"/>
    <x v="19"/>
    <n v="296252"/>
  </r>
  <r>
    <x v="16"/>
    <x v="20"/>
    <x v="0"/>
    <x v="2"/>
    <x v="8"/>
    <x v="20"/>
    <n v="64001"/>
  </r>
  <r>
    <x v="16"/>
    <x v="20"/>
    <x v="0"/>
    <x v="2"/>
    <x v="8"/>
    <x v="21"/>
    <n v="2040480"/>
  </r>
  <r>
    <x v="16"/>
    <x v="20"/>
    <x v="0"/>
    <x v="2"/>
    <x v="9"/>
    <x v="9"/>
    <n v="922885"/>
  </r>
  <r>
    <x v="16"/>
    <x v="20"/>
    <x v="1"/>
    <x v="0"/>
    <x v="0"/>
    <x v="0"/>
    <n v="215206"/>
  </r>
  <r>
    <x v="16"/>
    <x v="20"/>
    <x v="1"/>
    <x v="0"/>
    <x v="1"/>
    <x v="1"/>
    <n v="1783718"/>
  </r>
  <r>
    <x v="16"/>
    <x v="20"/>
    <x v="1"/>
    <x v="0"/>
    <x v="2"/>
    <x v="2"/>
    <n v="129362"/>
  </r>
  <r>
    <x v="16"/>
    <x v="20"/>
    <x v="1"/>
    <x v="0"/>
    <x v="3"/>
    <x v="10"/>
    <n v="-324756"/>
  </r>
  <r>
    <x v="16"/>
    <x v="20"/>
    <x v="1"/>
    <x v="0"/>
    <x v="3"/>
    <x v="11"/>
    <n v="0"/>
  </r>
  <r>
    <x v="16"/>
    <x v="20"/>
    <x v="1"/>
    <x v="0"/>
    <x v="3"/>
    <x v="12"/>
    <n v="16094"/>
  </r>
  <r>
    <x v="16"/>
    <x v="20"/>
    <x v="1"/>
    <x v="0"/>
    <x v="3"/>
    <x v="13"/>
    <n v="75265"/>
  </r>
  <r>
    <x v="16"/>
    <x v="20"/>
    <x v="1"/>
    <x v="0"/>
    <x v="3"/>
    <x v="14"/>
    <n v="-1433"/>
  </r>
  <r>
    <x v="16"/>
    <x v="20"/>
    <x v="1"/>
    <x v="0"/>
    <x v="3"/>
    <x v="15"/>
    <n v="4705"/>
  </r>
  <r>
    <x v="16"/>
    <x v="20"/>
    <x v="1"/>
    <x v="0"/>
    <x v="4"/>
    <x v="4"/>
    <n v="2517227"/>
  </r>
  <r>
    <x v="16"/>
    <x v="20"/>
    <x v="1"/>
    <x v="0"/>
    <x v="5"/>
    <x v="16"/>
    <n v="0"/>
  </r>
  <r>
    <x v="16"/>
    <x v="20"/>
    <x v="1"/>
    <x v="0"/>
    <x v="5"/>
    <x v="17"/>
    <n v="0"/>
  </r>
  <r>
    <x v="16"/>
    <x v="20"/>
    <x v="1"/>
    <x v="0"/>
    <x v="5"/>
    <x v="18"/>
    <n v="0"/>
  </r>
  <r>
    <x v="16"/>
    <x v="20"/>
    <x v="1"/>
    <x v="1"/>
    <x v="6"/>
    <x v="6"/>
    <n v="43871"/>
  </r>
  <r>
    <x v="16"/>
    <x v="20"/>
    <x v="1"/>
    <x v="2"/>
    <x v="7"/>
    <x v="7"/>
    <n v="890412"/>
  </r>
  <r>
    <x v="16"/>
    <x v="20"/>
    <x v="1"/>
    <x v="2"/>
    <x v="8"/>
    <x v="19"/>
    <n v="296252"/>
  </r>
  <r>
    <x v="16"/>
    <x v="20"/>
    <x v="1"/>
    <x v="2"/>
    <x v="8"/>
    <x v="20"/>
    <n v="64001"/>
  </r>
  <r>
    <x v="16"/>
    <x v="20"/>
    <x v="1"/>
    <x v="2"/>
    <x v="8"/>
    <x v="21"/>
    <n v="2040480"/>
  </r>
  <r>
    <x v="16"/>
    <x v="20"/>
    <x v="1"/>
    <x v="2"/>
    <x v="9"/>
    <x v="9"/>
    <n v="1628364"/>
  </r>
  <r>
    <x v="16"/>
    <x v="21"/>
    <x v="0"/>
    <x v="0"/>
    <x v="0"/>
    <x v="0"/>
    <n v="9827"/>
  </r>
  <r>
    <x v="16"/>
    <x v="21"/>
    <x v="0"/>
    <x v="0"/>
    <x v="1"/>
    <x v="1"/>
    <n v="180899"/>
  </r>
  <r>
    <x v="16"/>
    <x v="21"/>
    <x v="0"/>
    <x v="0"/>
    <x v="2"/>
    <x v="2"/>
    <n v="0"/>
  </r>
  <r>
    <x v="16"/>
    <x v="21"/>
    <x v="0"/>
    <x v="0"/>
    <x v="3"/>
    <x v="10"/>
    <n v="-7368"/>
  </r>
  <r>
    <x v="16"/>
    <x v="21"/>
    <x v="0"/>
    <x v="0"/>
    <x v="3"/>
    <x v="11"/>
    <n v="0"/>
  </r>
  <r>
    <x v="16"/>
    <x v="21"/>
    <x v="0"/>
    <x v="0"/>
    <x v="3"/>
    <x v="12"/>
    <n v="1329"/>
  </r>
  <r>
    <x v="16"/>
    <x v="21"/>
    <x v="0"/>
    <x v="0"/>
    <x v="3"/>
    <x v="13"/>
    <n v="7567"/>
  </r>
  <r>
    <x v="16"/>
    <x v="21"/>
    <x v="0"/>
    <x v="0"/>
    <x v="3"/>
    <x v="14"/>
    <n v="0"/>
  </r>
  <r>
    <x v="16"/>
    <x v="21"/>
    <x v="0"/>
    <x v="0"/>
    <x v="3"/>
    <x v="15"/>
    <n v="0"/>
  </r>
  <r>
    <x v="16"/>
    <x v="21"/>
    <x v="0"/>
    <x v="0"/>
    <x v="4"/>
    <x v="4"/>
    <n v="248885"/>
  </r>
  <r>
    <x v="16"/>
    <x v="21"/>
    <x v="0"/>
    <x v="0"/>
    <x v="5"/>
    <x v="16"/>
    <n v="0"/>
  </r>
  <r>
    <x v="16"/>
    <x v="21"/>
    <x v="0"/>
    <x v="0"/>
    <x v="5"/>
    <x v="17"/>
    <n v="0"/>
  </r>
  <r>
    <x v="16"/>
    <x v="21"/>
    <x v="0"/>
    <x v="0"/>
    <x v="5"/>
    <x v="18"/>
    <n v="0"/>
  </r>
  <r>
    <x v="16"/>
    <x v="21"/>
    <x v="0"/>
    <x v="1"/>
    <x v="6"/>
    <x v="6"/>
    <n v="-7196"/>
  </r>
  <r>
    <x v="16"/>
    <x v="21"/>
    <x v="0"/>
    <x v="2"/>
    <x v="7"/>
    <x v="7"/>
    <n v="192885"/>
  </r>
  <r>
    <x v="16"/>
    <x v="21"/>
    <x v="0"/>
    <x v="2"/>
    <x v="8"/>
    <x v="19"/>
    <n v="16748"/>
  </r>
  <r>
    <x v="16"/>
    <x v="21"/>
    <x v="0"/>
    <x v="2"/>
    <x v="8"/>
    <x v="20"/>
    <n v="2728"/>
  </r>
  <r>
    <x v="16"/>
    <x v="21"/>
    <x v="0"/>
    <x v="2"/>
    <x v="8"/>
    <x v="21"/>
    <n v="128063"/>
  </r>
  <r>
    <x v="16"/>
    <x v="21"/>
    <x v="0"/>
    <x v="2"/>
    <x v="9"/>
    <x v="9"/>
    <n v="90463"/>
  </r>
  <r>
    <x v="16"/>
    <x v="21"/>
    <x v="1"/>
    <x v="0"/>
    <x v="0"/>
    <x v="0"/>
    <n v="15852"/>
  </r>
  <r>
    <x v="16"/>
    <x v="21"/>
    <x v="1"/>
    <x v="0"/>
    <x v="1"/>
    <x v="1"/>
    <n v="214602"/>
  </r>
  <r>
    <x v="16"/>
    <x v="21"/>
    <x v="1"/>
    <x v="0"/>
    <x v="2"/>
    <x v="2"/>
    <n v="-3345"/>
  </r>
  <r>
    <x v="16"/>
    <x v="21"/>
    <x v="1"/>
    <x v="0"/>
    <x v="3"/>
    <x v="10"/>
    <n v="-8365"/>
  </r>
  <r>
    <x v="16"/>
    <x v="21"/>
    <x v="1"/>
    <x v="0"/>
    <x v="3"/>
    <x v="11"/>
    <n v="0"/>
  </r>
  <r>
    <x v="16"/>
    <x v="21"/>
    <x v="1"/>
    <x v="0"/>
    <x v="3"/>
    <x v="12"/>
    <n v="1329"/>
  </r>
  <r>
    <x v="16"/>
    <x v="21"/>
    <x v="1"/>
    <x v="0"/>
    <x v="3"/>
    <x v="13"/>
    <n v="5347"/>
  </r>
  <r>
    <x v="16"/>
    <x v="21"/>
    <x v="1"/>
    <x v="0"/>
    <x v="3"/>
    <x v="14"/>
    <n v="0"/>
  </r>
  <r>
    <x v="16"/>
    <x v="21"/>
    <x v="1"/>
    <x v="0"/>
    <x v="3"/>
    <x v="15"/>
    <n v="0"/>
  </r>
  <r>
    <x v="16"/>
    <x v="21"/>
    <x v="1"/>
    <x v="0"/>
    <x v="4"/>
    <x v="4"/>
    <n v="366863"/>
  </r>
  <r>
    <x v="16"/>
    <x v="21"/>
    <x v="1"/>
    <x v="0"/>
    <x v="5"/>
    <x v="16"/>
    <n v="0"/>
  </r>
  <r>
    <x v="16"/>
    <x v="21"/>
    <x v="1"/>
    <x v="0"/>
    <x v="5"/>
    <x v="17"/>
    <n v="0"/>
  </r>
  <r>
    <x v="16"/>
    <x v="21"/>
    <x v="1"/>
    <x v="0"/>
    <x v="5"/>
    <x v="18"/>
    <n v="0"/>
  </r>
  <r>
    <x v="16"/>
    <x v="21"/>
    <x v="1"/>
    <x v="1"/>
    <x v="6"/>
    <x v="6"/>
    <n v="-19949"/>
  </r>
  <r>
    <x v="16"/>
    <x v="21"/>
    <x v="1"/>
    <x v="2"/>
    <x v="7"/>
    <x v="7"/>
    <n v="192885"/>
  </r>
  <r>
    <x v="16"/>
    <x v="21"/>
    <x v="1"/>
    <x v="2"/>
    <x v="8"/>
    <x v="19"/>
    <n v="15021"/>
  </r>
  <r>
    <x v="16"/>
    <x v="21"/>
    <x v="1"/>
    <x v="2"/>
    <x v="8"/>
    <x v="20"/>
    <n v="2728"/>
  </r>
  <r>
    <x v="16"/>
    <x v="21"/>
    <x v="1"/>
    <x v="2"/>
    <x v="8"/>
    <x v="21"/>
    <n v="128063"/>
  </r>
  <r>
    <x v="16"/>
    <x v="21"/>
    <x v="1"/>
    <x v="2"/>
    <x v="9"/>
    <x v="9"/>
    <n v="237015"/>
  </r>
  <r>
    <x v="16"/>
    <x v="22"/>
    <x v="0"/>
    <x v="0"/>
    <x v="0"/>
    <x v="0"/>
    <n v="11707"/>
  </r>
  <r>
    <x v="16"/>
    <x v="22"/>
    <x v="0"/>
    <x v="0"/>
    <x v="1"/>
    <x v="1"/>
    <n v="207568"/>
  </r>
  <r>
    <x v="16"/>
    <x v="22"/>
    <x v="0"/>
    <x v="0"/>
    <x v="2"/>
    <x v="2"/>
    <n v="0"/>
  </r>
  <r>
    <x v="16"/>
    <x v="22"/>
    <x v="0"/>
    <x v="0"/>
    <x v="3"/>
    <x v="10"/>
    <n v="-18991"/>
  </r>
  <r>
    <x v="16"/>
    <x v="22"/>
    <x v="0"/>
    <x v="0"/>
    <x v="3"/>
    <x v="11"/>
    <n v="9616"/>
  </r>
  <r>
    <x v="16"/>
    <x v="22"/>
    <x v="0"/>
    <x v="0"/>
    <x v="3"/>
    <x v="12"/>
    <n v="780"/>
  </r>
  <r>
    <x v="16"/>
    <x v="22"/>
    <x v="0"/>
    <x v="0"/>
    <x v="3"/>
    <x v="13"/>
    <n v="251"/>
  </r>
  <r>
    <x v="16"/>
    <x v="22"/>
    <x v="0"/>
    <x v="0"/>
    <x v="3"/>
    <x v="14"/>
    <n v="0"/>
  </r>
  <r>
    <x v="16"/>
    <x v="22"/>
    <x v="0"/>
    <x v="0"/>
    <x v="3"/>
    <x v="15"/>
    <n v="0"/>
  </r>
  <r>
    <x v="16"/>
    <x v="22"/>
    <x v="0"/>
    <x v="0"/>
    <x v="4"/>
    <x v="4"/>
    <n v="96474"/>
  </r>
  <r>
    <x v="16"/>
    <x v="22"/>
    <x v="0"/>
    <x v="0"/>
    <x v="5"/>
    <x v="16"/>
    <n v="0"/>
  </r>
  <r>
    <x v="16"/>
    <x v="22"/>
    <x v="0"/>
    <x v="0"/>
    <x v="5"/>
    <x v="17"/>
    <n v="0"/>
  </r>
  <r>
    <x v="16"/>
    <x v="22"/>
    <x v="0"/>
    <x v="0"/>
    <x v="5"/>
    <x v="18"/>
    <n v="0"/>
  </r>
  <r>
    <x v="16"/>
    <x v="22"/>
    <x v="0"/>
    <x v="1"/>
    <x v="6"/>
    <x v="6"/>
    <n v="68466"/>
  </r>
  <r>
    <x v="16"/>
    <x v="22"/>
    <x v="0"/>
    <x v="2"/>
    <x v="7"/>
    <x v="7"/>
    <n v="205844"/>
  </r>
  <r>
    <x v="16"/>
    <x v="22"/>
    <x v="0"/>
    <x v="2"/>
    <x v="8"/>
    <x v="19"/>
    <n v="11849"/>
  </r>
  <r>
    <x v="16"/>
    <x v="22"/>
    <x v="0"/>
    <x v="2"/>
    <x v="8"/>
    <x v="20"/>
    <n v="2983"/>
  </r>
  <r>
    <x v="16"/>
    <x v="22"/>
    <x v="0"/>
    <x v="2"/>
    <x v="8"/>
    <x v="21"/>
    <n v="136971"/>
  </r>
  <r>
    <x v="16"/>
    <x v="22"/>
    <x v="0"/>
    <x v="2"/>
    <x v="9"/>
    <x v="9"/>
    <n v="34912"/>
  </r>
  <r>
    <x v="16"/>
    <x v="22"/>
    <x v="1"/>
    <x v="0"/>
    <x v="0"/>
    <x v="0"/>
    <n v="21781"/>
  </r>
  <r>
    <x v="16"/>
    <x v="22"/>
    <x v="1"/>
    <x v="0"/>
    <x v="1"/>
    <x v="1"/>
    <n v="234012"/>
  </r>
  <r>
    <x v="16"/>
    <x v="22"/>
    <x v="1"/>
    <x v="0"/>
    <x v="2"/>
    <x v="2"/>
    <n v="0"/>
  </r>
  <r>
    <x v="16"/>
    <x v="22"/>
    <x v="1"/>
    <x v="0"/>
    <x v="3"/>
    <x v="10"/>
    <n v="-22679"/>
  </r>
  <r>
    <x v="16"/>
    <x v="22"/>
    <x v="1"/>
    <x v="0"/>
    <x v="3"/>
    <x v="11"/>
    <n v="0"/>
  </r>
  <r>
    <x v="16"/>
    <x v="22"/>
    <x v="1"/>
    <x v="0"/>
    <x v="3"/>
    <x v="12"/>
    <n v="780"/>
  </r>
  <r>
    <x v="16"/>
    <x v="22"/>
    <x v="1"/>
    <x v="0"/>
    <x v="3"/>
    <x v="13"/>
    <n v="344"/>
  </r>
  <r>
    <x v="16"/>
    <x v="22"/>
    <x v="1"/>
    <x v="0"/>
    <x v="3"/>
    <x v="14"/>
    <n v="0"/>
  </r>
  <r>
    <x v="16"/>
    <x v="22"/>
    <x v="1"/>
    <x v="0"/>
    <x v="3"/>
    <x v="15"/>
    <n v="0"/>
  </r>
  <r>
    <x v="16"/>
    <x v="22"/>
    <x v="1"/>
    <x v="0"/>
    <x v="4"/>
    <x v="4"/>
    <n v="106880"/>
  </r>
  <r>
    <x v="16"/>
    <x v="22"/>
    <x v="1"/>
    <x v="0"/>
    <x v="5"/>
    <x v="16"/>
    <n v="0"/>
  </r>
  <r>
    <x v="16"/>
    <x v="22"/>
    <x v="1"/>
    <x v="0"/>
    <x v="5"/>
    <x v="17"/>
    <n v="0"/>
  </r>
  <r>
    <x v="16"/>
    <x v="22"/>
    <x v="1"/>
    <x v="0"/>
    <x v="5"/>
    <x v="18"/>
    <n v="0"/>
  </r>
  <r>
    <x v="16"/>
    <x v="22"/>
    <x v="1"/>
    <x v="1"/>
    <x v="6"/>
    <x v="6"/>
    <n v="40375"/>
  </r>
  <r>
    <x v="16"/>
    <x v="22"/>
    <x v="1"/>
    <x v="2"/>
    <x v="7"/>
    <x v="7"/>
    <n v="205844"/>
  </r>
  <r>
    <x v="16"/>
    <x v="22"/>
    <x v="1"/>
    <x v="2"/>
    <x v="8"/>
    <x v="19"/>
    <n v="10721"/>
  </r>
  <r>
    <x v="16"/>
    <x v="22"/>
    <x v="1"/>
    <x v="2"/>
    <x v="8"/>
    <x v="20"/>
    <n v="2983"/>
  </r>
  <r>
    <x v="16"/>
    <x v="22"/>
    <x v="1"/>
    <x v="2"/>
    <x v="8"/>
    <x v="21"/>
    <n v="136971"/>
  </r>
  <r>
    <x v="16"/>
    <x v="22"/>
    <x v="1"/>
    <x v="2"/>
    <x v="9"/>
    <x v="9"/>
    <n v="68084"/>
  </r>
  <r>
    <x v="16"/>
    <x v="23"/>
    <x v="0"/>
    <x v="0"/>
    <x v="0"/>
    <x v="0"/>
    <n v="46511"/>
  </r>
  <r>
    <x v="16"/>
    <x v="23"/>
    <x v="0"/>
    <x v="0"/>
    <x v="1"/>
    <x v="1"/>
    <n v="571292"/>
  </r>
  <r>
    <x v="16"/>
    <x v="23"/>
    <x v="0"/>
    <x v="0"/>
    <x v="2"/>
    <x v="2"/>
    <n v="19933"/>
  </r>
  <r>
    <x v="16"/>
    <x v="23"/>
    <x v="0"/>
    <x v="0"/>
    <x v="3"/>
    <x v="10"/>
    <n v="-66377"/>
  </r>
  <r>
    <x v="16"/>
    <x v="23"/>
    <x v="0"/>
    <x v="0"/>
    <x v="3"/>
    <x v="11"/>
    <n v="0"/>
  </r>
  <r>
    <x v="16"/>
    <x v="23"/>
    <x v="0"/>
    <x v="0"/>
    <x v="3"/>
    <x v="12"/>
    <n v="5847"/>
  </r>
  <r>
    <x v="16"/>
    <x v="23"/>
    <x v="0"/>
    <x v="0"/>
    <x v="3"/>
    <x v="13"/>
    <n v="-20"/>
  </r>
  <r>
    <x v="16"/>
    <x v="23"/>
    <x v="0"/>
    <x v="0"/>
    <x v="3"/>
    <x v="14"/>
    <n v="0"/>
  </r>
  <r>
    <x v="16"/>
    <x v="23"/>
    <x v="0"/>
    <x v="0"/>
    <x v="3"/>
    <x v="15"/>
    <n v="0"/>
  </r>
  <r>
    <x v="16"/>
    <x v="23"/>
    <x v="0"/>
    <x v="0"/>
    <x v="4"/>
    <x v="4"/>
    <n v="704674"/>
  </r>
  <r>
    <x v="16"/>
    <x v="23"/>
    <x v="0"/>
    <x v="0"/>
    <x v="5"/>
    <x v="16"/>
    <n v="0"/>
  </r>
  <r>
    <x v="16"/>
    <x v="23"/>
    <x v="0"/>
    <x v="0"/>
    <x v="5"/>
    <x v="17"/>
    <n v="0"/>
  </r>
  <r>
    <x v="16"/>
    <x v="23"/>
    <x v="0"/>
    <x v="0"/>
    <x v="5"/>
    <x v="18"/>
    <n v="0"/>
  </r>
  <r>
    <x v="16"/>
    <x v="23"/>
    <x v="0"/>
    <x v="1"/>
    <x v="6"/>
    <x v="6"/>
    <n v="-101380"/>
  </r>
  <r>
    <x v="16"/>
    <x v="23"/>
    <x v="0"/>
    <x v="2"/>
    <x v="7"/>
    <x v="7"/>
    <n v="424399"/>
  </r>
  <r>
    <x v="16"/>
    <x v="23"/>
    <x v="0"/>
    <x v="2"/>
    <x v="8"/>
    <x v="19"/>
    <n v="41104"/>
  </r>
  <r>
    <x v="16"/>
    <x v="23"/>
    <x v="0"/>
    <x v="2"/>
    <x v="8"/>
    <x v="20"/>
    <n v="20359"/>
  </r>
  <r>
    <x v="16"/>
    <x v="23"/>
    <x v="0"/>
    <x v="2"/>
    <x v="8"/>
    <x v="21"/>
    <n v="553470"/>
  </r>
  <r>
    <x v="16"/>
    <x v="23"/>
    <x v="0"/>
    <x v="2"/>
    <x v="9"/>
    <x v="9"/>
    <n v="262248"/>
  </r>
  <r>
    <x v="16"/>
    <x v="23"/>
    <x v="1"/>
    <x v="0"/>
    <x v="0"/>
    <x v="0"/>
    <n v="78250"/>
  </r>
  <r>
    <x v="16"/>
    <x v="23"/>
    <x v="1"/>
    <x v="0"/>
    <x v="1"/>
    <x v="1"/>
    <n v="647807"/>
  </r>
  <r>
    <x v="16"/>
    <x v="23"/>
    <x v="1"/>
    <x v="0"/>
    <x v="2"/>
    <x v="2"/>
    <n v="19933"/>
  </r>
  <r>
    <x v="16"/>
    <x v="23"/>
    <x v="1"/>
    <x v="0"/>
    <x v="3"/>
    <x v="10"/>
    <n v="-99980"/>
  </r>
  <r>
    <x v="16"/>
    <x v="23"/>
    <x v="1"/>
    <x v="0"/>
    <x v="3"/>
    <x v="11"/>
    <n v="0"/>
  </r>
  <r>
    <x v="16"/>
    <x v="23"/>
    <x v="1"/>
    <x v="0"/>
    <x v="3"/>
    <x v="12"/>
    <n v="5847"/>
  </r>
  <r>
    <x v="16"/>
    <x v="23"/>
    <x v="1"/>
    <x v="0"/>
    <x v="3"/>
    <x v="13"/>
    <n v="570"/>
  </r>
  <r>
    <x v="16"/>
    <x v="23"/>
    <x v="1"/>
    <x v="0"/>
    <x v="3"/>
    <x v="14"/>
    <n v="0"/>
  </r>
  <r>
    <x v="16"/>
    <x v="23"/>
    <x v="1"/>
    <x v="0"/>
    <x v="3"/>
    <x v="15"/>
    <n v="0"/>
  </r>
  <r>
    <x v="16"/>
    <x v="23"/>
    <x v="1"/>
    <x v="0"/>
    <x v="4"/>
    <x v="4"/>
    <n v="742485"/>
  </r>
  <r>
    <x v="16"/>
    <x v="23"/>
    <x v="1"/>
    <x v="0"/>
    <x v="5"/>
    <x v="16"/>
    <n v="0"/>
  </r>
  <r>
    <x v="16"/>
    <x v="23"/>
    <x v="1"/>
    <x v="0"/>
    <x v="5"/>
    <x v="17"/>
    <n v="0"/>
  </r>
  <r>
    <x v="16"/>
    <x v="23"/>
    <x v="1"/>
    <x v="0"/>
    <x v="5"/>
    <x v="18"/>
    <n v="0"/>
  </r>
  <r>
    <x v="16"/>
    <x v="23"/>
    <x v="1"/>
    <x v="1"/>
    <x v="6"/>
    <x v="6"/>
    <n v="-96095"/>
  </r>
  <r>
    <x v="16"/>
    <x v="23"/>
    <x v="1"/>
    <x v="2"/>
    <x v="7"/>
    <x v="7"/>
    <n v="424399"/>
  </r>
  <r>
    <x v="16"/>
    <x v="23"/>
    <x v="1"/>
    <x v="2"/>
    <x v="8"/>
    <x v="19"/>
    <n v="35018"/>
  </r>
  <r>
    <x v="16"/>
    <x v="23"/>
    <x v="1"/>
    <x v="2"/>
    <x v="8"/>
    <x v="20"/>
    <n v="20359"/>
  </r>
  <r>
    <x v="16"/>
    <x v="23"/>
    <x v="1"/>
    <x v="2"/>
    <x v="8"/>
    <x v="21"/>
    <n v="553470"/>
  </r>
  <r>
    <x v="16"/>
    <x v="23"/>
    <x v="1"/>
    <x v="2"/>
    <x v="9"/>
    <x v="9"/>
    <n v="452697"/>
  </r>
  <r>
    <x v="16"/>
    <x v="24"/>
    <x v="0"/>
    <x v="0"/>
    <x v="0"/>
    <x v="0"/>
    <n v="11618"/>
  </r>
  <r>
    <x v="16"/>
    <x v="24"/>
    <x v="0"/>
    <x v="0"/>
    <x v="1"/>
    <x v="1"/>
    <n v="133572"/>
  </r>
  <r>
    <x v="16"/>
    <x v="24"/>
    <x v="0"/>
    <x v="0"/>
    <x v="2"/>
    <x v="2"/>
    <n v="0"/>
  </r>
  <r>
    <x v="16"/>
    <x v="24"/>
    <x v="0"/>
    <x v="0"/>
    <x v="3"/>
    <x v="10"/>
    <n v="-4729"/>
  </r>
  <r>
    <x v="16"/>
    <x v="24"/>
    <x v="0"/>
    <x v="0"/>
    <x v="3"/>
    <x v="11"/>
    <n v="0"/>
  </r>
  <r>
    <x v="16"/>
    <x v="24"/>
    <x v="0"/>
    <x v="0"/>
    <x v="3"/>
    <x v="12"/>
    <n v="1163"/>
  </r>
  <r>
    <x v="16"/>
    <x v="24"/>
    <x v="0"/>
    <x v="0"/>
    <x v="3"/>
    <x v="13"/>
    <n v="2692"/>
  </r>
  <r>
    <x v="16"/>
    <x v="24"/>
    <x v="0"/>
    <x v="0"/>
    <x v="3"/>
    <x v="14"/>
    <n v="0"/>
  </r>
  <r>
    <x v="16"/>
    <x v="24"/>
    <x v="0"/>
    <x v="0"/>
    <x v="3"/>
    <x v="15"/>
    <n v="0"/>
  </r>
  <r>
    <x v="16"/>
    <x v="24"/>
    <x v="0"/>
    <x v="0"/>
    <x v="4"/>
    <x v="4"/>
    <n v="135909"/>
  </r>
  <r>
    <x v="16"/>
    <x v="24"/>
    <x v="0"/>
    <x v="0"/>
    <x v="5"/>
    <x v="16"/>
    <n v="0"/>
  </r>
  <r>
    <x v="16"/>
    <x v="24"/>
    <x v="0"/>
    <x v="0"/>
    <x v="5"/>
    <x v="17"/>
    <n v="0"/>
  </r>
  <r>
    <x v="16"/>
    <x v="24"/>
    <x v="0"/>
    <x v="0"/>
    <x v="5"/>
    <x v="18"/>
    <n v="0"/>
  </r>
  <r>
    <x v="16"/>
    <x v="24"/>
    <x v="0"/>
    <x v="1"/>
    <x v="6"/>
    <x v="6"/>
    <n v="20594"/>
  </r>
  <r>
    <x v="16"/>
    <x v="24"/>
    <x v="0"/>
    <x v="2"/>
    <x v="7"/>
    <x v="7"/>
    <n v="148633"/>
  </r>
  <r>
    <x v="16"/>
    <x v="24"/>
    <x v="0"/>
    <x v="2"/>
    <x v="8"/>
    <x v="19"/>
    <n v="13102"/>
  </r>
  <r>
    <x v="16"/>
    <x v="24"/>
    <x v="0"/>
    <x v="2"/>
    <x v="8"/>
    <x v="20"/>
    <n v="2258"/>
  </r>
  <r>
    <x v="16"/>
    <x v="24"/>
    <x v="0"/>
    <x v="2"/>
    <x v="8"/>
    <x v="21"/>
    <n v="93849"/>
  </r>
  <r>
    <x v="16"/>
    <x v="24"/>
    <x v="0"/>
    <x v="2"/>
    <x v="9"/>
    <x v="9"/>
    <n v="44725"/>
  </r>
  <r>
    <x v="16"/>
    <x v="24"/>
    <x v="1"/>
    <x v="0"/>
    <x v="0"/>
    <x v="0"/>
    <n v="18781"/>
  </r>
  <r>
    <x v="16"/>
    <x v="24"/>
    <x v="1"/>
    <x v="0"/>
    <x v="1"/>
    <x v="1"/>
    <n v="142461"/>
  </r>
  <r>
    <x v="16"/>
    <x v="24"/>
    <x v="1"/>
    <x v="0"/>
    <x v="2"/>
    <x v="2"/>
    <n v="0"/>
  </r>
  <r>
    <x v="16"/>
    <x v="24"/>
    <x v="1"/>
    <x v="0"/>
    <x v="3"/>
    <x v="10"/>
    <n v="-6060"/>
  </r>
  <r>
    <x v="16"/>
    <x v="24"/>
    <x v="1"/>
    <x v="0"/>
    <x v="3"/>
    <x v="11"/>
    <n v="0"/>
  </r>
  <r>
    <x v="16"/>
    <x v="24"/>
    <x v="1"/>
    <x v="0"/>
    <x v="3"/>
    <x v="12"/>
    <n v="1163"/>
  </r>
  <r>
    <x v="16"/>
    <x v="24"/>
    <x v="1"/>
    <x v="0"/>
    <x v="3"/>
    <x v="13"/>
    <n v="2796"/>
  </r>
  <r>
    <x v="16"/>
    <x v="24"/>
    <x v="1"/>
    <x v="0"/>
    <x v="3"/>
    <x v="14"/>
    <n v="0"/>
  </r>
  <r>
    <x v="16"/>
    <x v="24"/>
    <x v="1"/>
    <x v="0"/>
    <x v="3"/>
    <x v="15"/>
    <n v="0"/>
  </r>
  <r>
    <x v="16"/>
    <x v="24"/>
    <x v="1"/>
    <x v="0"/>
    <x v="4"/>
    <x v="4"/>
    <n v="140080"/>
  </r>
  <r>
    <x v="16"/>
    <x v="24"/>
    <x v="1"/>
    <x v="0"/>
    <x v="5"/>
    <x v="16"/>
    <n v="0"/>
  </r>
  <r>
    <x v="16"/>
    <x v="24"/>
    <x v="1"/>
    <x v="0"/>
    <x v="5"/>
    <x v="17"/>
    <n v="0"/>
  </r>
  <r>
    <x v="16"/>
    <x v="24"/>
    <x v="1"/>
    <x v="0"/>
    <x v="5"/>
    <x v="18"/>
    <n v="0"/>
  </r>
  <r>
    <x v="16"/>
    <x v="24"/>
    <x v="1"/>
    <x v="1"/>
    <x v="6"/>
    <x v="6"/>
    <n v="19036"/>
  </r>
  <r>
    <x v="16"/>
    <x v="24"/>
    <x v="1"/>
    <x v="2"/>
    <x v="7"/>
    <x v="7"/>
    <n v="148633"/>
  </r>
  <r>
    <x v="16"/>
    <x v="24"/>
    <x v="1"/>
    <x v="2"/>
    <x v="8"/>
    <x v="19"/>
    <n v="11794"/>
  </r>
  <r>
    <x v="16"/>
    <x v="24"/>
    <x v="1"/>
    <x v="2"/>
    <x v="8"/>
    <x v="20"/>
    <n v="2258"/>
  </r>
  <r>
    <x v="16"/>
    <x v="24"/>
    <x v="1"/>
    <x v="2"/>
    <x v="8"/>
    <x v="21"/>
    <n v="93849"/>
  </r>
  <r>
    <x v="16"/>
    <x v="24"/>
    <x v="1"/>
    <x v="2"/>
    <x v="9"/>
    <x v="9"/>
    <n v="65925"/>
  </r>
  <r>
    <x v="16"/>
    <x v="25"/>
    <x v="0"/>
    <x v="0"/>
    <x v="0"/>
    <x v="0"/>
    <n v="735"/>
  </r>
  <r>
    <x v="16"/>
    <x v="25"/>
    <x v="0"/>
    <x v="0"/>
    <x v="1"/>
    <x v="1"/>
    <n v="34514"/>
  </r>
  <r>
    <x v="16"/>
    <x v="25"/>
    <x v="0"/>
    <x v="0"/>
    <x v="2"/>
    <x v="2"/>
    <n v="0"/>
  </r>
  <r>
    <x v="16"/>
    <x v="25"/>
    <x v="0"/>
    <x v="0"/>
    <x v="3"/>
    <x v="10"/>
    <n v="-299"/>
  </r>
  <r>
    <x v="16"/>
    <x v="25"/>
    <x v="0"/>
    <x v="0"/>
    <x v="3"/>
    <x v="11"/>
    <n v="1597"/>
  </r>
  <r>
    <x v="16"/>
    <x v="25"/>
    <x v="0"/>
    <x v="0"/>
    <x v="3"/>
    <x v="12"/>
    <n v="0"/>
  </r>
  <r>
    <x v="16"/>
    <x v="25"/>
    <x v="0"/>
    <x v="0"/>
    <x v="3"/>
    <x v="13"/>
    <n v="344"/>
  </r>
  <r>
    <x v="16"/>
    <x v="25"/>
    <x v="0"/>
    <x v="0"/>
    <x v="3"/>
    <x v="14"/>
    <n v="0"/>
  </r>
  <r>
    <x v="16"/>
    <x v="25"/>
    <x v="0"/>
    <x v="0"/>
    <x v="3"/>
    <x v="15"/>
    <n v="0"/>
  </r>
  <r>
    <x v="16"/>
    <x v="25"/>
    <x v="0"/>
    <x v="0"/>
    <x v="4"/>
    <x v="4"/>
    <n v="5859"/>
  </r>
  <r>
    <x v="16"/>
    <x v="25"/>
    <x v="0"/>
    <x v="0"/>
    <x v="5"/>
    <x v="16"/>
    <n v="0"/>
  </r>
  <r>
    <x v="16"/>
    <x v="25"/>
    <x v="0"/>
    <x v="0"/>
    <x v="5"/>
    <x v="17"/>
    <n v="9700"/>
  </r>
  <r>
    <x v="16"/>
    <x v="25"/>
    <x v="0"/>
    <x v="0"/>
    <x v="5"/>
    <x v="18"/>
    <n v="0"/>
  </r>
  <r>
    <x v="16"/>
    <x v="25"/>
    <x v="0"/>
    <x v="1"/>
    <x v="6"/>
    <x v="6"/>
    <n v="22562"/>
  </r>
  <r>
    <x v="16"/>
    <x v="25"/>
    <x v="0"/>
    <x v="2"/>
    <x v="7"/>
    <x v="7"/>
    <n v="12625"/>
  </r>
  <r>
    <x v="16"/>
    <x v="25"/>
    <x v="0"/>
    <x v="2"/>
    <x v="8"/>
    <x v="19"/>
    <n v="4522"/>
  </r>
  <r>
    <x v="16"/>
    <x v="25"/>
    <x v="0"/>
    <x v="2"/>
    <x v="8"/>
    <x v="20"/>
    <n v="0"/>
  </r>
  <r>
    <x v="16"/>
    <x v="25"/>
    <x v="0"/>
    <x v="2"/>
    <x v="8"/>
    <x v="21"/>
    <n v="25434"/>
  </r>
  <r>
    <x v="16"/>
    <x v="25"/>
    <x v="0"/>
    <x v="2"/>
    <x v="9"/>
    <x v="9"/>
    <n v="9747"/>
  </r>
  <r>
    <x v="16"/>
    <x v="25"/>
    <x v="1"/>
    <x v="0"/>
    <x v="0"/>
    <x v="0"/>
    <n v="1878"/>
  </r>
  <r>
    <x v="16"/>
    <x v="25"/>
    <x v="1"/>
    <x v="0"/>
    <x v="1"/>
    <x v="1"/>
    <n v="36178"/>
  </r>
  <r>
    <x v="16"/>
    <x v="25"/>
    <x v="1"/>
    <x v="0"/>
    <x v="2"/>
    <x v="2"/>
    <n v="0"/>
  </r>
  <r>
    <x v="16"/>
    <x v="25"/>
    <x v="1"/>
    <x v="0"/>
    <x v="3"/>
    <x v="10"/>
    <n v="-299"/>
  </r>
  <r>
    <x v="16"/>
    <x v="25"/>
    <x v="1"/>
    <x v="0"/>
    <x v="3"/>
    <x v="11"/>
    <n v="0"/>
  </r>
  <r>
    <x v="16"/>
    <x v="25"/>
    <x v="1"/>
    <x v="0"/>
    <x v="3"/>
    <x v="12"/>
    <n v="0"/>
  </r>
  <r>
    <x v="16"/>
    <x v="25"/>
    <x v="1"/>
    <x v="0"/>
    <x v="3"/>
    <x v="13"/>
    <n v="413"/>
  </r>
  <r>
    <x v="16"/>
    <x v="25"/>
    <x v="1"/>
    <x v="0"/>
    <x v="3"/>
    <x v="14"/>
    <n v="0"/>
  </r>
  <r>
    <x v="16"/>
    <x v="25"/>
    <x v="1"/>
    <x v="0"/>
    <x v="3"/>
    <x v="15"/>
    <n v="0"/>
  </r>
  <r>
    <x v="16"/>
    <x v="25"/>
    <x v="1"/>
    <x v="0"/>
    <x v="4"/>
    <x v="4"/>
    <n v="5859"/>
  </r>
  <r>
    <x v="16"/>
    <x v="25"/>
    <x v="1"/>
    <x v="0"/>
    <x v="5"/>
    <x v="16"/>
    <n v="0"/>
  </r>
  <r>
    <x v="16"/>
    <x v="25"/>
    <x v="1"/>
    <x v="0"/>
    <x v="5"/>
    <x v="17"/>
    <n v="9700"/>
  </r>
  <r>
    <x v="16"/>
    <x v="25"/>
    <x v="1"/>
    <x v="0"/>
    <x v="5"/>
    <x v="18"/>
    <n v="0"/>
  </r>
  <r>
    <x v="16"/>
    <x v="25"/>
    <x v="1"/>
    <x v="1"/>
    <x v="6"/>
    <x v="6"/>
    <n v="21661"/>
  </r>
  <r>
    <x v="16"/>
    <x v="25"/>
    <x v="1"/>
    <x v="2"/>
    <x v="7"/>
    <x v="7"/>
    <n v="12625"/>
  </r>
  <r>
    <x v="16"/>
    <x v="25"/>
    <x v="1"/>
    <x v="2"/>
    <x v="8"/>
    <x v="19"/>
    <n v="4522"/>
  </r>
  <r>
    <x v="16"/>
    <x v="25"/>
    <x v="1"/>
    <x v="2"/>
    <x v="8"/>
    <x v="20"/>
    <n v="0"/>
  </r>
  <r>
    <x v="16"/>
    <x v="25"/>
    <x v="1"/>
    <x v="2"/>
    <x v="8"/>
    <x v="21"/>
    <n v="25434"/>
  </r>
  <r>
    <x v="16"/>
    <x v="25"/>
    <x v="1"/>
    <x v="2"/>
    <x v="9"/>
    <x v="9"/>
    <n v="13181"/>
  </r>
  <r>
    <x v="16"/>
    <x v="26"/>
    <x v="0"/>
    <x v="0"/>
    <x v="0"/>
    <x v="0"/>
    <n v="5270"/>
  </r>
  <r>
    <x v="16"/>
    <x v="26"/>
    <x v="0"/>
    <x v="0"/>
    <x v="1"/>
    <x v="1"/>
    <n v="40523"/>
  </r>
  <r>
    <x v="16"/>
    <x v="26"/>
    <x v="0"/>
    <x v="0"/>
    <x v="2"/>
    <x v="2"/>
    <n v="0"/>
  </r>
  <r>
    <x v="16"/>
    <x v="26"/>
    <x v="0"/>
    <x v="0"/>
    <x v="3"/>
    <x v="10"/>
    <n v="-860"/>
  </r>
  <r>
    <x v="16"/>
    <x v="26"/>
    <x v="0"/>
    <x v="0"/>
    <x v="3"/>
    <x v="11"/>
    <n v="0"/>
  </r>
  <r>
    <x v="16"/>
    <x v="26"/>
    <x v="0"/>
    <x v="0"/>
    <x v="3"/>
    <x v="12"/>
    <n v="217"/>
  </r>
  <r>
    <x v="16"/>
    <x v="26"/>
    <x v="0"/>
    <x v="0"/>
    <x v="3"/>
    <x v="13"/>
    <n v="1669"/>
  </r>
  <r>
    <x v="16"/>
    <x v="26"/>
    <x v="0"/>
    <x v="0"/>
    <x v="3"/>
    <x v="14"/>
    <n v="0"/>
  </r>
  <r>
    <x v="16"/>
    <x v="26"/>
    <x v="0"/>
    <x v="0"/>
    <x v="3"/>
    <x v="15"/>
    <n v="0"/>
  </r>
  <r>
    <x v="16"/>
    <x v="26"/>
    <x v="0"/>
    <x v="0"/>
    <x v="4"/>
    <x v="4"/>
    <n v="73658"/>
  </r>
  <r>
    <x v="16"/>
    <x v="26"/>
    <x v="0"/>
    <x v="0"/>
    <x v="5"/>
    <x v="16"/>
    <n v="0"/>
  </r>
  <r>
    <x v="16"/>
    <x v="26"/>
    <x v="0"/>
    <x v="0"/>
    <x v="5"/>
    <x v="17"/>
    <n v="0"/>
  </r>
  <r>
    <x v="16"/>
    <x v="26"/>
    <x v="0"/>
    <x v="0"/>
    <x v="5"/>
    <x v="18"/>
    <n v="0"/>
  </r>
  <r>
    <x v="16"/>
    <x v="26"/>
    <x v="0"/>
    <x v="1"/>
    <x v="6"/>
    <x v="6"/>
    <n v="-264"/>
  </r>
  <r>
    <x v="16"/>
    <x v="26"/>
    <x v="0"/>
    <x v="2"/>
    <x v="7"/>
    <x v="7"/>
    <n v="26803"/>
  </r>
  <r>
    <x v="16"/>
    <x v="26"/>
    <x v="0"/>
    <x v="2"/>
    <x v="8"/>
    <x v="19"/>
    <n v="4536"/>
  </r>
  <r>
    <x v="16"/>
    <x v="26"/>
    <x v="0"/>
    <x v="2"/>
    <x v="8"/>
    <x v="20"/>
    <n v="680"/>
  </r>
  <r>
    <x v="16"/>
    <x v="26"/>
    <x v="0"/>
    <x v="2"/>
    <x v="8"/>
    <x v="21"/>
    <n v="60166"/>
  </r>
  <r>
    <x v="16"/>
    <x v="26"/>
    <x v="0"/>
    <x v="2"/>
    <x v="9"/>
    <x v="9"/>
    <n v="25976"/>
  </r>
  <r>
    <x v="16"/>
    <x v="26"/>
    <x v="1"/>
    <x v="0"/>
    <x v="0"/>
    <x v="0"/>
    <n v="7955"/>
  </r>
  <r>
    <x v="16"/>
    <x v="26"/>
    <x v="1"/>
    <x v="0"/>
    <x v="1"/>
    <x v="1"/>
    <n v="46067"/>
  </r>
  <r>
    <x v="16"/>
    <x v="26"/>
    <x v="1"/>
    <x v="0"/>
    <x v="2"/>
    <x v="2"/>
    <n v="0"/>
  </r>
  <r>
    <x v="16"/>
    <x v="26"/>
    <x v="1"/>
    <x v="0"/>
    <x v="3"/>
    <x v="10"/>
    <n v="-860"/>
  </r>
  <r>
    <x v="16"/>
    <x v="26"/>
    <x v="1"/>
    <x v="0"/>
    <x v="3"/>
    <x v="11"/>
    <n v="0"/>
  </r>
  <r>
    <x v="16"/>
    <x v="26"/>
    <x v="1"/>
    <x v="0"/>
    <x v="3"/>
    <x v="12"/>
    <n v="217"/>
  </r>
  <r>
    <x v="16"/>
    <x v="26"/>
    <x v="1"/>
    <x v="0"/>
    <x v="3"/>
    <x v="13"/>
    <n v="833"/>
  </r>
  <r>
    <x v="16"/>
    <x v="26"/>
    <x v="1"/>
    <x v="0"/>
    <x v="3"/>
    <x v="14"/>
    <n v="0"/>
  </r>
  <r>
    <x v="16"/>
    <x v="26"/>
    <x v="1"/>
    <x v="0"/>
    <x v="3"/>
    <x v="15"/>
    <n v="0"/>
  </r>
  <r>
    <x v="16"/>
    <x v="26"/>
    <x v="1"/>
    <x v="0"/>
    <x v="4"/>
    <x v="4"/>
    <n v="76670"/>
  </r>
  <r>
    <x v="16"/>
    <x v="26"/>
    <x v="1"/>
    <x v="0"/>
    <x v="5"/>
    <x v="16"/>
    <n v="0"/>
  </r>
  <r>
    <x v="16"/>
    <x v="26"/>
    <x v="1"/>
    <x v="0"/>
    <x v="5"/>
    <x v="17"/>
    <n v="0"/>
  </r>
  <r>
    <x v="16"/>
    <x v="26"/>
    <x v="1"/>
    <x v="0"/>
    <x v="5"/>
    <x v="18"/>
    <n v="-1688"/>
  </r>
  <r>
    <x v="16"/>
    <x v="26"/>
    <x v="1"/>
    <x v="1"/>
    <x v="6"/>
    <x v="6"/>
    <n v="2287"/>
  </r>
  <r>
    <x v="16"/>
    <x v="26"/>
    <x v="1"/>
    <x v="2"/>
    <x v="7"/>
    <x v="7"/>
    <n v="26803"/>
  </r>
  <r>
    <x v="16"/>
    <x v="26"/>
    <x v="1"/>
    <x v="2"/>
    <x v="8"/>
    <x v="19"/>
    <n v="3867"/>
  </r>
  <r>
    <x v="16"/>
    <x v="26"/>
    <x v="1"/>
    <x v="2"/>
    <x v="8"/>
    <x v="20"/>
    <n v="680"/>
  </r>
  <r>
    <x v="16"/>
    <x v="26"/>
    <x v="1"/>
    <x v="2"/>
    <x v="8"/>
    <x v="21"/>
    <n v="60166"/>
  </r>
  <r>
    <x v="16"/>
    <x v="26"/>
    <x v="1"/>
    <x v="2"/>
    <x v="9"/>
    <x v="9"/>
    <n v="42961"/>
  </r>
  <r>
    <x v="16"/>
    <x v="27"/>
    <x v="0"/>
    <x v="0"/>
    <x v="0"/>
    <x v="0"/>
    <n v="18051"/>
  </r>
  <r>
    <x v="16"/>
    <x v="27"/>
    <x v="0"/>
    <x v="0"/>
    <x v="1"/>
    <x v="1"/>
    <n v="209818"/>
  </r>
  <r>
    <x v="16"/>
    <x v="27"/>
    <x v="0"/>
    <x v="0"/>
    <x v="2"/>
    <x v="2"/>
    <n v="2579"/>
  </r>
  <r>
    <x v="16"/>
    <x v="27"/>
    <x v="0"/>
    <x v="0"/>
    <x v="3"/>
    <x v="10"/>
    <n v="-35119"/>
  </r>
  <r>
    <x v="16"/>
    <x v="27"/>
    <x v="0"/>
    <x v="0"/>
    <x v="3"/>
    <x v="11"/>
    <n v="0"/>
  </r>
  <r>
    <x v="16"/>
    <x v="27"/>
    <x v="0"/>
    <x v="0"/>
    <x v="3"/>
    <x v="12"/>
    <n v="1634"/>
  </r>
  <r>
    <x v="16"/>
    <x v="27"/>
    <x v="0"/>
    <x v="0"/>
    <x v="3"/>
    <x v="13"/>
    <n v="2366"/>
  </r>
  <r>
    <x v="16"/>
    <x v="27"/>
    <x v="0"/>
    <x v="0"/>
    <x v="3"/>
    <x v="14"/>
    <n v="0"/>
  </r>
  <r>
    <x v="16"/>
    <x v="27"/>
    <x v="0"/>
    <x v="0"/>
    <x v="3"/>
    <x v="15"/>
    <n v="0"/>
  </r>
  <r>
    <x v="16"/>
    <x v="27"/>
    <x v="0"/>
    <x v="0"/>
    <x v="4"/>
    <x v="4"/>
    <n v="350323"/>
  </r>
  <r>
    <x v="16"/>
    <x v="27"/>
    <x v="0"/>
    <x v="0"/>
    <x v="5"/>
    <x v="16"/>
    <n v="0"/>
  </r>
  <r>
    <x v="16"/>
    <x v="27"/>
    <x v="0"/>
    <x v="0"/>
    <x v="5"/>
    <x v="17"/>
    <n v="0"/>
  </r>
  <r>
    <x v="16"/>
    <x v="27"/>
    <x v="0"/>
    <x v="0"/>
    <x v="5"/>
    <x v="18"/>
    <n v="0"/>
  </r>
  <r>
    <x v="16"/>
    <x v="27"/>
    <x v="0"/>
    <x v="1"/>
    <x v="6"/>
    <x v="6"/>
    <n v="-12838"/>
  </r>
  <r>
    <x v="16"/>
    <x v="27"/>
    <x v="0"/>
    <x v="2"/>
    <x v="7"/>
    <x v="7"/>
    <n v="235311"/>
  </r>
  <r>
    <x v="16"/>
    <x v="27"/>
    <x v="0"/>
    <x v="2"/>
    <x v="8"/>
    <x v="19"/>
    <n v="25660"/>
  </r>
  <r>
    <x v="16"/>
    <x v="27"/>
    <x v="0"/>
    <x v="2"/>
    <x v="8"/>
    <x v="20"/>
    <n v="6315"/>
  </r>
  <r>
    <x v="16"/>
    <x v="27"/>
    <x v="0"/>
    <x v="2"/>
    <x v="8"/>
    <x v="21"/>
    <n v="245340"/>
  </r>
  <r>
    <x v="16"/>
    <x v="27"/>
    <x v="0"/>
    <x v="2"/>
    <x v="9"/>
    <x v="9"/>
    <n v="86426"/>
  </r>
  <r>
    <x v="16"/>
    <x v="27"/>
    <x v="1"/>
    <x v="0"/>
    <x v="0"/>
    <x v="0"/>
    <n v="26838"/>
  </r>
  <r>
    <x v="16"/>
    <x v="27"/>
    <x v="1"/>
    <x v="0"/>
    <x v="1"/>
    <x v="1"/>
    <n v="245130"/>
  </r>
  <r>
    <x v="16"/>
    <x v="27"/>
    <x v="1"/>
    <x v="0"/>
    <x v="2"/>
    <x v="2"/>
    <n v="2579"/>
  </r>
  <r>
    <x v="16"/>
    <x v="27"/>
    <x v="1"/>
    <x v="0"/>
    <x v="3"/>
    <x v="10"/>
    <n v="-42254"/>
  </r>
  <r>
    <x v="16"/>
    <x v="27"/>
    <x v="1"/>
    <x v="0"/>
    <x v="3"/>
    <x v="11"/>
    <n v="0"/>
  </r>
  <r>
    <x v="16"/>
    <x v="27"/>
    <x v="1"/>
    <x v="0"/>
    <x v="3"/>
    <x v="12"/>
    <n v="1634"/>
  </r>
  <r>
    <x v="16"/>
    <x v="27"/>
    <x v="1"/>
    <x v="0"/>
    <x v="3"/>
    <x v="13"/>
    <n v="2412"/>
  </r>
  <r>
    <x v="16"/>
    <x v="27"/>
    <x v="1"/>
    <x v="0"/>
    <x v="3"/>
    <x v="14"/>
    <n v="0"/>
  </r>
  <r>
    <x v="16"/>
    <x v="27"/>
    <x v="1"/>
    <x v="0"/>
    <x v="3"/>
    <x v="15"/>
    <n v="0"/>
  </r>
  <r>
    <x v="16"/>
    <x v="27"/>
    <x v="1"/>
    <x v="0"/>
    <x v="4"/>
    <x v="4"/>
    <n v="371564"/>
  </r>
  <r>
    <x v="16"/>
    <x v="27"/>
    <x v="1"/>
    <x v="0"/>
    <x v="5"/>
    <x v="16"/>
    <n v="1403"/>
  </r>
  <r>
    <x v="16"/>
    <x v="27"/>
    <x v="1"/>
    <x v="0"/>
    <x v="5"/>
    <x v="17"/>
    <n v="0"/>
  </r>
  <r>
    <x v="16"/>
    <x v="27"/>
    <x v="1"/>
    <x v="0"/>
    <x v="5"/>
    <x v="18"/>
    <n v="0"/>
  </r>
  <r>
    <x v="16"/>
    <x v="27"/>
    <x v="1"/>
    <x v="1"/>
    <x v="6"/>
    <x v="6"/>
    <n v="-6043"/>
  </r>
  <r>
    <x v="16"/>
    <x v="27"/>
    <x v="1"/>
    <x v="2"/>
    <x v="7"/>
    <x v="7"/>
    <n v="235311"/>
  </r>
  <r>
    <x v="16"/>
    <x v="27"/>
    <x v="1"/>
    <x v="2"/>
    <x v="8"/>
    <x v="19"/>
    <n v="24434"/>
  </r>
  <r>
    <x v="16"/>
    <x v="27"/>
    <x v="1"/>
    <x v="2"/>
    <x v="8"/>
    <x v="20"/>
    <n v="6315"/>
  </r>
  <r>
    <x v="16"/>
    <x v="27"/>
    <x v="1"/>
    <x v="2"/>
    <x v="8"/>
    <x v="21"/>
    <n v="245340"/>
  </r>
  <r>
    <x v="16"/>
    <x v="27"/>
    <x v="1"/>
    <x v="2"/>
    <x v="9"/>
    <x v="9"/>
    <n v="165473"/>
  </r>
  <r>
    <x v="16"/>
    <x v="28"/>
    <x v="0"/>
    <x v="0"/>
    <x v="0"/>
    <x v="0"/>
    <n v="29917"/>
  </r>
  <r>
    <x v="16"/>
    <x v="28"/>
    <x v="0"/>
    <x v="0"/>
    <x v="1"/>
    <x v="1"/>
    <n v="555734"/>
  </r>
  <r>
    <x v="16"/>
    <x v="28"/>
    <x v="0"/>
    <x v="0"/>
    <x v="2"/>
    <x v="2"/>
    <n v="49807"/>
  </r>
  <r>
    <x v="16"/>
    <x v="28"/>
    <x v="0"/>
    <x v="0"/>
    <x v="3"/>
    <x v="10"/>
    <n v="-7417"/>
  </r>
  <r>
    <x v="16"/>
    <x v="28"/>
    <x v="0"/>
    <x v="0"/>
    <x v="3"/>
    <x v="11"/>
    <n v="0"/>
  </r>
  <r>
    <x v="16"/>
    <x v="28"/>
    <x v="0"/>
    <x v="0"/>
    <x v="3"/>
    <x v="12"/>
    <n v="3238"/>
  </r>
  <r>
    <x v="16"/>
    <x v="28"/>
    <x v="0"/>
    <x v="0"/>
    <x v="3"/>
    <x v="13"/>
    <n v="13899"/>
  </r>
  <r>
    <x v="16"/>
    <x v="28"/>
    <x v="0"/>
    <x v="0"/>
    <x v="3"/>
    <x v="14"/>
    <n v="0"/>
  </r>
  <r>
    <x v="16"/>
    <x v="28"/>
    <x v="0"/>
    <x v="0"/>
    <x v="3"/>
    <x v="15"/>
    <n v="0"/>
  </r>
  <r>
    <x v="16"/>
    <x v="28"/>
    <x v="0"/>
    <x v="0"/>
    <x v="4"/>
    <x v="4"/>
    <n v="696929"/>
  </r>
  <r>
    <x v="16"/>
    <x v="28"/>
    <x v="0"/>
    <x v="0"/>
    <x v="5"/>
    <x v="16"/>
    <n v="0"/>
  </r>
  <r>
    <x v="16"/>
    <x v="28"/>
    <x v="0"/>
    <x v="0"/>
    <x v="5"/>
    <x v="17"/>
    <n v="-6342"/>
  </r>
  <r>
    <x v="16"/>
    <x v="28"/>
    <x v="0"/>
    <x v="0"/>
    <x v="5"/>
    <x v="18"/>
    <n v="0"/>
  </r>
  <r>
    <x v="16"/>
    <x v="28"/>
    <x v="0"/>
    <x v="1"/>
    <x v="6"/>
    <x v="6"/>
    <n v="78419"/>
  </r>
  <r>
    <x v="16"/>
    <x v="28"/>
    <x v="0"/>
    <x v="2"/>
    <x v="7"/>
    <x v="7"/>
    <n v="508893"/>
  </r>
  <r>
    <x v="16"/>
    <x v="28"/>
    <x v="0"/>
    <x v="2"/>
    <x v="8"/>
    <x v="19"/>
    <n v="79301"/>
  </r>
  <r>
    <x v="16"/>
    <x v="28"/>
    <x v="0"/>
    <x v="2"/>
    <x v="8"/>
    <x v="20"/>
    <n v="3873"/>
  </r>
  <r>
    <x v="16"/>
    <x v="28"/>
    <x v="0"/>
    <x v="2"/>
    <x v="8"/>
    <x v="21"/>
    <n v="586013"/>
  </r>
  <r>
    <x v="16"/>
    <x v="28"/>
    <x v="0"/>
    <x v="2"/>
    <x v="9"/>
    <x v="9"/>
    <n v="229348"/>
  </r>
  <r>
    <x v="16"/>
    <x v="28"/>
    <x v="1"/>
    <x v="0"/>
    <x v="0"/>
    <x v="0"/>
    <n v="51036"/>
  </r>
  <r>
    <x v="16"/>
    <x v="28"/>
    <x v="1"/>
    <x v="0"/>
    <x v="1"/>
    <x v="1"/>
    <n v="625977"/>
  </r>
  <r>
    <x v="16"/>
    <x v="28"/>
    <x v="1"/>
    <x v="0"/>
    <x v="2"/>
    <x v="2"/>
    <n v="49807"/>
  </r>
  <r>
    <x v="16"/>
    <x v="28"/>
    <x v="1"/>
    <x v="0"/>
    <x v="3"/>
    <x v="10"/>
    <n v="-27841"/>
  </r>
  <r>
    <x v="16"/>
    <x v="28"/>
    <x v="1"/>
    <x v="0"/>
    <x v="3"/>
    <x v="11"/>
    <n v="0"/>
  </r>
  <r>
    <x v="16"/>
    <x v="28"/>
    <x v="1"/>
    <x v="0"/>
    <x v="3"/>
    <x v="12"/>
    <n v="3238"/>
  </r>
  <r>
    <x v="16"/>
    <x v="28"/>
    <x v="1"/>
    <x v="0"/>
    <x v="3"/>
    <x v="13"/>
    <n v="7262"/>
  </r>
  <r>
    <x v="16"/>
    <x v="28"/>
    <x v="1"/>
    <x v="0"/>
    <x v="3"/>
    <x v="14"/>
    <n v="0"/>
  </r>
  <r>
    <x v="16"/>
    <x v="28"/>
    <x v="1"/>
    <x v="0"/>
    <x v="3"/>
    <x v="15"/>
    <n v="0"/>
  </r>
  <r>
    <x v="16"/>
    <x v="28"/>
    <x v="1"/>
    <x v="0"/>
    <x v="4"/>
    <x v="4"/>
    <n v="700307"/>
  </r>
  <r>
    <x v="16"/>
    <x v="28"/>
    <x v="1"/>
    <x v="0"/>
    <x v="5"/>
    <x v="16"/>
    <n v="0"/>
  </r>
  <r>
    <x v="16"/>
    <x v="28"/>
    <x v="1"/>
    <x v="0"/>
    <x v="5"/>
    <x v="17"/>
    <n v="0"/>
  </r>
  <r>
    <x v="16"/>
    <x v="28"/>
    <x v="1"/>
    <x v="0"/>
    <x v="5"/>
    <x v="18"/>
    <n v="-1702"/>
  </r>
  <r>
    <x v="16"/>
    <x v="28"/>
    <x v="1"/>
    <x v="1"/>
    <x v="6"/>
    <x v="6"/>
    <n v="85128"/>
  </r>
  <r>
    <x v="16"/>
    <x v="28"/>
    <x v="1"/>
    <x v="2"/>
    <x v="7"/>
    <x v="7"/>
    <n v="508893"/>
  </r>
  <r>
    <x v="16"/>
    <x v="28"/>
    <x v="1"/>
    <x v="2"/>
    <x v="8"/>
    <x v="19"/>
    <n v="68971"/>
  </r>
  <r>
    <x v="16"/>
    <x v="28"/>
    <x v="1"/>
    <x v="2"/>
    <x v="8"/>
    <x v="20"/>
    <n v="3873"/>
  </r>
  <r>
    <x v="16"/>
    <x v="28"/>
    <x v="1"/>
    <x v="2"/>
    <x v="8"/>
    <x v="21"/>
    <n v="586013"/>
  </r>
  <r>
    <x v="16"/>
    <x v="28"/>
    <x v="1"/>
    <x v="2"/>
    <x v="9"/>
    <x v="9"/>
    <n v="363548"/>
  </r>
  <r>
    <x v="16"/>
    <x v="29"/>
    <x v="0"/>
    <x v="0"/>
    <x v="0"/>
    <x v="0"/>
    <n v="16449"/>
  </r>
  <r>
    <x v="16"/>
    <x v="29"/>
    <x v="0"/>
    <x v="0"/>
    <x v="1"/>
    <x v="1"/>
    <n v="252257"/>
  </r>
  <r>
    <x v="16"/>
    <x v="29"/>
    <x v="0"/>
    <x v="0"/>
    <x v="2"/>
    <x v="2"/>
    <n v="9573"/>
  </r>
  <r>
    <x v="16"/>
    <x v="29"/>
    <x v="0"/>
    <x v="0"/>
    <x v="3"/>
    <x v="10"/>
    <n v="-1129"/>
  </r>
  <r>
    <x v="16"/>
    <x v="29"/>
    <x v="0"/>
    <x v="0"/>
    <x v="3"/>
    <x v="11"/>
    <n v="0"/>
  </r>
  <r>
    <x v="16"/>
    <x v="29"/>
    <x v="0"/>
    <x v="0"/>
    <x v="3"/>
    <x v="12"/>
    <n v="909"/>
  </r>
  <r>
    <x v="16"/>
    <x v="29"/>
    <x v="0"/>
    <x v="0"/>
    <x v="3"/>
    <x v="13"/>
    <n v="16976"/>
  </r>
  <r>
    <x v="16"/>
    <x v="29"/>
    <x v="0"/>
    <x v="0"/>
    <x v="3"/>
    <x v="14"/>
    <n v="0"/>
  </r>
  <r>
    <x v="16"/>
    <x v="29"/>
    <x v="0"/>
    <x v="0"/>
    <x v="3"/>
    <x v="15"/>
    <n v="0"/>
  </r>
  <r>
    <x v="16"/>
    <x v="29"/>
    <x v="0"/>
    <x v="0"/>
    <x v="4"/>
    <x v="4"/>
    <n v="261530"/>
  </r>
  <r>
    <x v="16"/>
    <x v="29"/>
    <x v="0"/>
    <x v="0"/>
    <x v="5"/>
    <x v="16"/>
    <n v="0"/>
  </r>
  <r>
    <x v="16"/>
    <x v="29"/>
    <x v="0"/>
    <x v="0"/>
    <x v="5"/>
    <x v="17"/>
    <n v="0"/>
  </r>
  <r>
    <x v="16"/>
    <x v="29"/>
    <x v="0"/>
    <x v="0"/>
    <x v="5"/>
    <x v="18"/>
    <n v="0"/>
  </r>
  <r>
    <x v="16"/>
    <x v="29"/>
    <x v="0"/>
    <x v="1"/>
    <x v="6"/>
    <x v="6"/>
    <n v="478"/>
  </r>
  <r>
    <x v="16"/>
    <x v="29"/>
    <x v="0"/>
    <x v="2"/>
    <x v="7"/>
    <x v="7"/>
    <n v="168164"/>
  </r>
  <r>
    <x v="16"/>
    <x v="29"/>
    <x v="0"/>
    <x v="2"/>
    <x v="8"/>
    <x v="19"/>
    <n v="30832"/>
  </r>
  <r>
    <x v="16"/>
    <x v="29"/>
    <x v="0"/>
    <x v="2"/>
    <x v="8"/>
    <x v="20"/>
    <n v="0"/>
  </r>
  <r>
    <x v="16"/>
    <x v="29"/>
    <x v="0"/>
    <x v="2"/>
    <x v="8"/>
    <x v="21"/>
    <n v="255518"/>
  </r>
  <r>
    <x v="16"/>
    <x v="29"/>
    <x v="0"/>
    <x v="2"/>
    <x v="9"/>
    <x v="9"/>
    <n v="69017"/>
  </r>
  <r>
    <x v="16"/>
    <x v="29"/>
    <x v="1"/>
    <x v="0"/>
    <x v="0"/>
    <x v="0"/>
    <n v="33290"/>
  </r>
  <r>
    <x v="16"/>
    <x v="29"/>
    <x v="1"/>
    <x v="0"/>
    <x v="1"/>
    <x v="1"/>
    <n v="278209"/>
  </r>
  <r>
    <x v="16"/>
    <x v="29"/>
    <x v="1"/>
    <x v="0"/>
    <x v="2"/>
    <x v="2"/>
    <n v="9573"/>
  </r>
  <r>
    <x v="16"/>
    <x v="29"/>
    <x v="1"/>
    <x v="0"/>
    <x v="3"/>
    <x v="10"/>
    <n v="-12966"/>
  </r>
  <r>
    <x v="16"/>
    <x v="29"/>
    <x v="1"/>
    <x v="0"/>
    <x v="3"/>
    <x v="11"/>
    <n v="0"/>
  </r>
  <r>
    <x v="16"/>
    <x v="29"/>
    <x v="1"/>
    <x v="0"/>
    <x v="3"/>
    <x v="12"/>
    <n v="909"/>
  </r>
  <r>
    <x v="16"/>
    <x v="29"/>
    <x v="1"/>
    <x v="0"/>
    <x v="3"/>
    <x v="13"/>
    <n v="16725"/>
  </r>
  <r>
    <x v="16"/>
    <x v="29"/>
    <x v="1"/>
    <x v="0"/>
    <x v="3"/>
    <x v="14"/>
    <n v="0"/>
  </r>
  <r>
    <x v="16"/>
    <x v="29"/>
    <x v="1"/>
    <x v="0"/>
    <x v="3"/>
    <x v="15"/>
    <n v="0"/>
  </r>
  <r>
    <x v="16"/>
    <x v="29"/>
    <x v="1"/>
    <x v="0"/>
    <x v="4"/>
    <x v="4"/>
    <n v="277377"/>
  </r>
  <r>
    <x v="16"/>
    <x v="29"/>
    <x v="1"/>
    <x v="0"/>
    <x v="5"/>
    <x v="16"/>
    <n v="0"/>
  </r>
  <r>
    <x v="16"/>
    <x v="29"/>
    <x v="1"/>
    <x v="0"/>
    <x v="5"/>
    <x v="17"/>
    <n v="0"/>
  </r>
  <r>
    <x v="16"/>
    <x v="29"/>
    <x v="1"/>
    <x v="0"/>
    <x v="5"/>
    <x v="18"/>
    <n v="0"/>
  </r>
  <r>
    <x v="16"/>
    <x v="29"/>
    <x v="1"/>
    <x v="1"/>
    <x v="6"/>
    <x v="6"/>
    <n v="16526"/>
  </r>
  <r>
    <x v="16"/>
    <x v="29"/>
    <x v="1"/>
    <x v="2"/>
    <x v="7"/>
    <x v="7"/>
    <n v="168164"/>
  </r>
  <r>
    <x v="16"/>
    <x v="29"/>
    <x v="1"/>
    <x v="2"/>
    <x v="8"/>
    <x v="19"/>
    <n v="24805"/>
  </r>
  <r>
    <x v="16"/>
    <x v="29"/>
    <x v="1"/>
    <x v="2"/>
    <x v="8"/>
    <x v="20"/>
    <n v="0"/>
  </r>
  <r>
    <x v="16"/>
    <x v="29"/>
    <x v="1"/>
    <x v="2"/>
    <x v="8"/>
    <x v="21"/>
    <n v="255518"/>
  </r>
  <r>
    <x v="16"/>
    <x v="29"/>
    <x v="1"/>
    <x v="2"/>
    <x v="9"/>
    <x v="9"/>
    <n v="161820"/>
  </r>
  <r>
    <x v="16"/>
    <x v="30"/>
    <x v="0"/>
    <x v="0"/>
    <x v="0"/>
    <x v="0"/>
    <n v="517"/>
  </r>
  <r>
    <x v="16"/>
    <x v="30"/>
    <x v="0"/>
    <x v="0"/>
    <x v="1"/>
    <x v="1"/>
    <n v="73104"/>
  </r>
  <r>
    <x v="16"/>
    <x v="30"/>
    <x v="0"/>
    <x v="0"/>
    <x v="2"/>
    <x v="2"/>
    <n v="0"/>
  </r>
  <r>
    <x v="16"/>
    <x v="30"/>
    <x v="0"/>
    <x v="0"/>
    <x v="3"/>
    <x v="10"/>
    <n v="0"/>
  </r>
  <r>
    <x v="16"/>
    <x v="30"/>
    <x v="0"/>
    <x v="0"/>
    <x v="3"/>
    <x v="11"/>
    <n v="0"/>
  </r>
  <r>
    <x v="16"/>
    <x v="30"/>
    <x v="0"/>
    <x v="0"/>
    <x v="3"/>
    <x v="12"/>
    <n v="157"/>
  </r>
  <r>
    <x v="16"/>
    <x v="30"/>
    <x v="0"/>
    <x v="0"/>
    <x v="3"/>
    <x v="13"/>
    <n v="370"/>
  </r>
  <r>
    <x v="16"/>
    <x v="30"/>
    <x v="0"/>
    <x v="0"/>
    <x v="3"/>
    <x v="14"/>
    <n v="0"/>
  </r>
  <r>
    <x v="16"/>
    <x v="30"/>
    <x v="0"/>
    <x v="0"/>
    <x v="3"/>
    <x v="15"/>
    <n v="0"/>
  </r>
  <r>
    <x v="16"/>
    <x v="30"/>
    <x v="0"/>
    <x v="0"/>
    <x v="4"/>
    <x v="4"/>
    <n v="9978"/>
  </r>
  <r>
    <x v="16"/>
    <x v="30"/>
    <x v="0"/>
    <x v="0"/>
    <x v="5"/>
    <x v="16"/>
    <n v="0"/>
  </r>
  <r>
    <x v="16"/>
    <x v="30"/>
    <x v="0"/>
    <x v="0"/>
    <x v="5"/>
    <x v="17"/>
    <n v="-3000"/>
  </r>
  <r>
    <x v="16"/>
    <x v="30"/>
    <x v="0"/>
    <x v="0"/>
    <x v="5"/>
    <x v="18"/>
    <n v="0"/>
  </r>
  <r>
    <x v="16"/>
    <x v="30"/>
    <x v="0"/>
    <x v="1"/>
    <x v="6"/>
    <x v="6"/>
    <n v="-466"/>
  </r>
  <r>
    <x v="16"/>
    <x v="30"/>
    <x v="0"/>
    <x v="2"/>
    <x v="7"/>
    <x v="7"/>
    <n v="42007"/>
  </r>
  <r>
    <x v="16"/>
    <x v="30"/>
    <x v="0"/>
    <x v="2"/>
    <x v="8"/>
    <x v="19"/>
    <n v="4456"/>
  </r>
  <r>
    <x v="16"/>
    <x v="30"/>
    <x v="0"/>
    <x v="2"/>
    <x v="8"/>
    <x v="20"/>
    <n v="0"/>
  </r>
  <r>
    <x v="16"/>
    <x v="30"/>
    <x v="0"/>
    <x v="2"/>
    <x v="8"/>
    <x v="21"/>
    <n v="35732"/>
  </r>
  <r>
    <x v="16"/>
    <x v="30"/>
    <x v="0"/>
    <x v="2"/>
    <x v="9"/>
    <x v="9"/>
    <n v="3411"/>
  </r>
  <r>
    <x v="16"/>
    <x v="30"/>
    <x v="1"/>
    <x v="0"/>
    <x v="0"/>
    <x v="0"/>
    <n v="4655"/>
  </r>
  <r>
    <x v="16"/>
    <x v="30"/>
    <x v="1"/>
    <x v="0"/>
    <x v="1"/>
    <x v="1"/>
    <n v="73487"/>
  </r>
  <r>
    <x v="16"/>
    <x v="30"/>
    <x v="1"/>
    <x v="0"/>
    <x v="2"/>
    <x v="2"/>
    <n v="0"/>
  </r>
  <r>
    <x v="16"/>
    <x v="30"/>
    <x v="1"/>
    <x v="0"/>
    <x v="3"/>
    <x v="10"/>
    <n v="-946"/>
  </r>
  <r>
    <x v="16"/>
    <x v="30"/>
    <x v="1"/>
    <x v="0"/>
    <x v="3"/>
    <x v="11"/>
    <n v="0"/>
  </r>
  <r>
    <x v="16"/>
    <x v="30"/>
    <x v="1"/>
    <x v="0"/>
    <x v="3"/>
    <x v="12"/>
    <n v="157"/>
  </r>
  <r>
    <x v="16"/>
    <x v="30"/>
    <x v="1"/>
    <x v="0"/>
    <x v="3"/>
    <x v="13"/>
    <n v="370"/>
  </r>
  <r>
    <x v="16"/>
    <x v="30"/>
    <x v="1"/>
    <x v="0"/>
    <x v="3"/>
    <x v="14"/>
    <n v="0"/>
  </r>
  <r>
    <x v="16"/>
    <x v="30"/>
    <x v="1"/>
    <x v="0"/>
    <x v="3"/>
    <x v="15"/>
    <n v="0"/>
  </r>
  <r>
    <x v="16"/>
    <x v="30"/>
    <x v="1"/>
    <x v="0"/>
    <x v="4"/>
    <x v="4"/>
    <n v="9978"/>
  </r>
  <r>
    <x v="16"/>
    <x v="30"/>
    <x v="1"/>
    <x v="0"/>
    <x v="5"/>
    <x v="16"/>
    <n v="0"/>
  </r>
  <r>
    <x v="16"/>
    <x v="30"/>
    <x v="1"/>
    <x v="0"/>
    <x v="5"/>
    <x v="17"/>
    <n v="0"/>
  </r>
  <r>
    <x v="16"/>
    <x v="30"/>
    <x v="1"/>
    <x v="0"/>
    <x v="5"/>
    <x v="18"/>
    <n v="0"/>
  </r>
  <r>
    <x v="16"/>
    <x v="30"/>
    <x v="1"/>
    <x v="1"/>
    <x v="6"/>
    <x v="6"/>
    <n v="-1135"/>
  </r>
  <r>
    <x v="16"/>
    <x v="30"/>
    <x v="1"/>
    <x v="2"/>
    <x v="7"/>
    <x v="7"/>
    <n v="42007"/>
  </r>
  <r>
    <x v="16"/>
    <x v="30"/>
    <x v="1"/>
    <x v="2"/>
    <x v="8"/>
    <x v="19"/>
    <n v="4456"/>
  </r>
  <r>
    <x v="16"/>
    <x v="30"/>
    <x v="1"/>
    <x v="2"/>
    <x v="8"/>
    <x v="20"/>
    <n v="0"/>
  </r>
  <r>
    <x v="16"/>
    <x v="30"/>
    <x v="1"/>
    <x v="2"/>
    <x v="8"/>
    <x v="21"/>
    <n v="35732"/>
  </r>
  <r>
    <x v="16"/>
    <x v="30"/>
    <x v="1"/>
    <x v="2"/>
    <x v="9"/>
    <x v="9"/>
    <n v="5209"/>
  </r>
  <r>
    <x v="16"/>
    <x v="31"/>
    <x v="0"/>
    <x v="0"/>
    <x v="0"/>
    <x v="0"/>
    <n v="48984"/>
  </r>
  <r>
    <x v="16"/>
    <x v="31"/>
    <x v="0"/>
    <x v="0"/>
    <x v="1"/>
    <x v="1"/>
    <n v="636820"/>
  </r>
  <r>
    <x v="16"/>
    <x v="31"/>
    <x v="0"/>
    <x v="0"/>
    <x v="2"/>
    <x v="2"/>
    <n v="15274"/>
  </r>
  <r>
    <x v="16"/>
    <x v="31"/>
    <x v="0"/>
    <x v="0"/>
    <x v="3"/>
    <x v="10"/>
    <n v="-31171"/>
  </r>
  <r>
    <x v="16"/>
    <x v="31"/>
    <x v="0"/>
    <x v="0"/>
    <x v="3"/>
    <x v="11"/>
    <n v="-16474"/>
  </r>
  <r>
    <x v="16"/>
    <x v="31"/>
    <x v="0"/>
    <x v="0"/>
    <x v="3"/>
    <x v="12"/>
    <n v="12356"/>
  </r>
  <r>
    <x v="16"/>
    <x v="31"/>
    <x v="0"/>
    <x v="0"/>
    <x v="3"/>
    <x v="13"/>
    <n v="4884"/>
  </r>
  <r>
    <x v="16"/>
    <x v="31"/>
    <x v="0"/>
    <x v="0"/>
    <x v="3"/>
    <x v="14"/>
    <n v="0"/>
  </r>
  <r>
    <x v="16"/>
    <x v="31"/>
    <x v="0"/>
    <x v="0"/>
    <x v="3"/>
    <x v="15"/>
    <n v="0"/>
  </r>
  <r>
    <x v="16"/>
    <x v="31"/>
    <x v="0"/>
    <x v="0"/>
    <x v="4"/>
    <x v="4"/>
    <n v="707536"/>
  </r>
  <r>
    <x v="16"/>
    <x v="31"/>
    <x v="0"/>
    <x v="0"/>
    <x v="5"/>
    <x v="16"/>
    <n v="0"/>
  </r>
  <r>
    <x v="16"/>
    <x v="31"/>
    <x v="0"/>
    <x v="0"/>
    <x v="5"/>
    <x v="17"/>
    <n v="0"/>
  </r>
  <r>
    <x v="16"/>
    <x v="31"/>
    <x v="0"/>
    <x v="0"/>
    <x v="5"/>
    <x v="18"/>
    <n v="0"/>
  </r>
  <r>
    <x v="16"/>
    <x v="31"/>
    <x v="0"/>
    <x v="1"/>
    <x v="6"/>
    <x v="6"/>
    <n v="15573"/>
  </r>
  <r>
    <x v="16"/>
    <x v="31"/>
    <x v="0"/>
    <x v="2"/>
    <x v="7"/>
    <x v="7"/>
    <n v="449255"/>
  </r>
  <r>
    <x v="16"/>
    <x v="31"/>
    <x v="0"/>
    <x v="2"/>
    <x v="8"/>
    <x v="19"/>
    <n v="150179"/>
  </r>
  <r>
    <x v="16"/>
    <x v="31"/>
    <x v="0"/>
    <x v="2"/>
    <x v="8"/>
    <x v="20"/>
    <n v="19727"/>
  </r>
  <r>
    <x v="16"/>
    <x v="31"/>
    <x v="0"/>
    <x v="2"/>
    <x v="8"/>
    <x v="21"/>
    <n v="632761"/>
  </r>
  <r>
    <x v="16"/>
    <x v="31"/>
    <x v="0"/>
    <x v="2"/>
    <x v="9"/>
    <x v="9"/>
    <n v="202670"/>
  </r>
  <r>
    <x v="16"/>
    <x v="31"/>
    <x v="1"/>
    <x v="0"/>
    <x v="0"/>
    <x v="0"/>
    <n v="75088"/>
  </r>
  <r>
    <x v="16"/>
    <x v="31"/>
    <x v="1"/>
    <x v="0"/>
    <x v="1"/>
    <x v="1"/>
    <n v="666055"/>
  </r>
  <r>
    <x v="16"/>
    <x v="31"/>
    <x v="1"/>
    <x v="0"/>
    <x v="2"/>
    <x v="2"/>
    <n v="15274"/>
  </r>
  <r>
    <x v="16"/>
    <x v="31"/>
    <x v="1"/>
    <x v="0"/>
    <x v="3"/>
    <x v="10"/>
    <n v="-49043"/>
  </r>
  <r>
    <x v="16"/>
    <x v="31"/>
    <x v="1"/>
    <x v="0"/>
    <x v="3"/>
    <x v="11"/>
    <n v="-29855"/>
  </r>
  <r>
    <x v="16"/>
    <x v="31"/>
    <x v="1"/>
    <x v="0"/>
    <x v="3"/>
    <x v="12"/>
    <n v="12356"/>
  </r>
  <r>
    <x v="16"/>
    <x v="31"/>
    <x v="1"/>
    <x v="0"/>
    <x v="3"/>
    <x v="13"/>
    <n v="1334"/>
  </r>
  <r>
    <x v="16"/>
    <x v="31"/>
    <x v="1"/>
    <x v="0"/>
    <x v="3"/>
    <x v="14"/>
    <n v="0"/>
  </r>
  <r>
    <x v="16"/>
    <x v="31"/>
    <x v="1"/>
    <x v="0"/>
    <x v="3"/>
    <x v="15"/>
    <n v="0"/>
  </r>
  <r>
    <x v="16"/>
    <x v="31"/>
    <x v="1"/>
    <x v="0"/>
    <x v="4"/>
    <x v="4"/>
    <n v="730678"/>
  </r>
  <r>
    <x v="16"/>
    <x v="31"/>
    <x v="1"/>
    <x v="0"/>
    <x v="5"/>
    <x v="16"/>
    <n v="0"/>
  </r>
  <r>
    <x v="16"/>
    <x v="31"/>
    <x v="1"/>
    <x v="0"/>
    <x v="5"/>
    <x v="17"/>
    <n v="0"/>
  </r>
  <r>
    <x v="16"/>
    <x v="31"/>
    <x v="1"/>
    <x v="0"/>
    <x v="5"/>
    <x v="18"/>
    <n v="0"/>
  </r>
  <r>
    <x v="16"/>
    <x v="31"/>
    <x v="1"/>
    <x v="1"/>
    <x v="6"/>
    <x v="6"/>
    <n v="193"/>
  </r>
  <r>
    <x v="16"/>
    <x v="31"/>
    <x v="1"/>
    <x v="2"/>
    <x v="7"/>
    <x v="7"/>
    <n v="449255"/>
  </r>
  <r>
    <x v="16"/>
    <x v="31"/>
    <x v="1"/>
    <x v="2"/>
    <x v="8"/>
    <x v="19"/>
    <n v="140981"/>
  </r>
  <r>
    <x v="16"/>
    <x v="31"/>
    <x v="1"/>
    <x v="2"/>
    <x v="8"/>
    <x v="20"/>
    <n v="19727"/>
  </r>
  <r>
    <x v="16"/>
    <x v="31"/>
    <x v="1"/>
    <x v="2"/>
    <x v="8"/>
    <x v="21"/>
    <n v="632761"/>
  </r>
  <r>
    <x v="16"/>
    <x v="31"/>
    <x v="1"/>
    <x v="2"/>
    <x v="9"/>
    <x v="9"/>
    <n v="309772"/>
  </r>
  <r>
    <x v="16"/>
    <x v="32"/>
    <x v="0"/>
    <x v="0"/>
    <x v="0"/>
    <x v="0"/>
    <n v="120376.5"/>
  </r>
  <r>
    <x v="16"/>
    <x v="32"/>
    <x v="0"/>
    <x v="0"/>
    <x v="1"/>
    <x v="1"/>
    <n v="1495526.6"/>
  </r>
  <r>
    <x v="16"/>
    <x v="32"/>
    <x v="0"/>
    <x v="0"/>
    <x v="2"/>
    <x v="2"/>
    <n v="53823"/>
  </r>
  <r>
    <x v="16"/>
    <x v="32"/>
    <x v="0"/>
    <x v="0"/>
    <x v="3"/>
    <x v="10"/>
    <n v="-243643.8"/>
  </r>
  <r>
    <x v="16"/>
    <x v="32"/>
    <x v="0"/>
    <x v="0"/>
    <x v="3"/>
    <x v="11"/>
    <n v="0"/>
  </r>
  <r>
    <x v="16"/>
    <x v="32"/>
    <x v="0"/>
    <x v="0"/>
    <x v="3"/>
    <x v="12"/>
    <n v="11067.3"/>
  </r>
  <r>
    <x v="16"/>
    <x v="32"/>
    <x v="0"/>
    <x v="0"/>
    <x v="3"/>
    <x v="13"/>
    <n v="6006.3"/>
  </r>
  <r>
    <x v="16"/>
    <x v="32"/>
    <x v="0"/>
    <x v="0"/>
    <x v="3"/>
    <x v="14"/>
    <n v="0"/>
  </r>
  <r>
    <x v="16"/>
    <x v="32"/>
    <x v="0"/>
    <x v="0"/>
    <x v="3"/>
    <x v="15"/>
    <n v="6902"/>
  </r>
  <r>
    <x v="16"/>
    <x v="32"/>
    <x v="0"/>
    <x v="0"/>
    <x v="4"/>
    <x v="4"/>
    <n v="2868150.2"/>
  </r>
  <r>
    <x v="16"/>
    <x v="32"/>
    <x v="0"/>
    <x v="0"/>
    <x v="5"/>
    <x v="16"/>
    <n v="0"/>
  </r>
  <r>
    <x v="16"/>
    <x v="32"/>
    <x v="0"/>
    <x v="0"/>
    <x v="5"/>
    <x v="17"/>
    <n v="0"/>
  </r>
  <r>
    <x v="16"/>
    <x v="32"/>
    <x v="0"/>
    <x v="0"/>
    <x v="5"/>
    <x v="18"/>
    <n v="0"/>
  </r>
  <r>
    <x v="16"/>
    <x v="32"/>
    <x v="0"/>
    <x v="1"/>
    <x v="6"/>
    <x v="6"/>
    <n v="119630.79999999997"/>
  </r>
  <r>
    <x v="16"/>
    <x v="32"/>
    <x v="0"/>
    <x v="2"/>
    <x v="7"/>
    <x v="7"/>
    <n v="1480269.9"/>
  </r>
  <r>
    <x v="16"/>
    <x v="32"/>
    <x v="0"/>
    <x v="2"/>
    <x v="8"/>
    <x v="19"/>
    <n v="440117"/>
  </r>
  <r>
    <x v="16"/>
    <x v="32"/>
    <x v="0"/>
    <x v="2"/>
    <x v="8"/>
    <x v="20"/>
    <n v="74771"/>
  </r>
  <r>
    <x v="16"/>
    <x v="32"/>
    <x v="0"/>
    <x v="2"/>
    <x v="8"/>
    <x v="21"/>
    <n v="2168593"/>
  </r>
  <r>
    <x v="16"/>
    <x v="32"/>
    <x v="0"/>
    <x v="2"/>
    <x v="9"/>
    <x v="9"/>
    <n v="713424.4"/>
  </r>
  <r>
    <x v="16"/>
    <x v="32"/>
    <x v="1"/>
    <x v="0"/>
    <x v="0"/>
    <x v="0"/>
    <n v="215453.5"/>
  </r>
  <r>
    <x v="16"/>
    <x v="32"/>
    <x v="1"/>
    <x v="0"/>
    <x v="1"/>
    <x v="1"/>
    <n v="1841600.6"/>
  </r>
  <r>
    <x v="16"/>
    <x v="32"/>
    <x v="1"/>
    <x v="0"/>
    <x v="2"/>
    <x v="2"/>
    <n v="59550"/>
  </r>
  <r>
    <x v="16"/>
    <x v="32"/>
    <x v="1"/>
    <x v="0"/>
    <x v="3"/>
    <x v="10"/>
    <n v="-310384.8"/>
  </r>
  <r>
    <x v="16"/>
    <x v="32"/>
    <x v="1"/>
    <x v="0"/>
    <x v="3"/>
    <x v="11"/>
    <n v="0"/>
  </r>
  <r>
    <x v="16"/>
    <x v="32"/>
    <x v="1"/>
    <x v="0"/>
    <x v="3"/>
    <x v="12"/>
    <n v="11067.3"/>
  </r>
  <r>
    <x v="16"/>
    <x v="32"/>
    <x v="1"/>
    <x v="0"/>
    <x v="3"/>
    <x v="13"/>
    <n v="8712.2999999999993"/>
  </r>
  <r>
    <x v="16"/>
    <x v="32"/>
    <x v="1"/>
    <x v="0"/>
    <x v="3"/>
    <x v="14"/>
    <n v="0"/>
  </r>
  <r>
    <x v="16"/>
    <x v="32"/>
    <x v="1"/>
    <x v="0"/>
    <x v="3"/>
    <x v="15"/>
    <n v="12544"/>
  </r>
  <r>
    <x v="16"/>
    <x v="32"/>
    <x v="1"/>
    <x v="0"/>
    <x v="4"/>
    <x v="4"/>
    <n v="3031821.2"/>
  </r>
  <r>
    <x v="16"/>
    <x v="32"/>
    <x v="1"/>
    <x v="0"/>
    <x v="5"/>
    <x v="16"/>
    <n v="-142"/>
  </r>
  <r>
    <x v="16"/>
    <x v="32"/>
    <x v="1"/>
    <x v="0"/>
    <x v="5"/>
    <x v="17"/>
    <n v="0"/>
  </r>
  <r>
    <x v="16"/>
    <x v="32"/>
    <x v="1"/>
    <x v="0"/>
    <x v="5"/>
    <x v="18"/>
    <n v="-1106"/>
  </r>
  <r>
    <x v="16"/>
    <x v="32"/>
    <x v="1"/>
    <x v="1"/>
    <x v="6"/>
    <x v="6"/>
    <n v="268923.8"/>
  </r>
  <r>
    <x v="16"/>
    <x v="32"/>
    <x v="1"/>
    <x v="2"/>
    <x v="7"/>
    <x v="7"/>
    <n v="1480269.9"/>
  </r>
  <r>
    <x v="16"/>
    <x v="32"/>
    <x v="1"/>
    <x v="2"/>
    <x v="8"/>
    <x v="19"/>
    <n v="440117"/>
  </r>
  <r>
    <x v="16"/>
    <x v="32"/>
    <x v="1"/>
    <x v="2"/>
    <x v="8"/>
    <x v="20"/>
    <n v="74771"/>
  </r>
  <r>
    <x v="16"/>
    <x v="32"/>
    <x v="1"/>
    <x v="2"/>
    <x v="8"/>
    <x v="21"/>
    <n v="2160452"/>
  </r>
  <r>
    <x v="16"/>
    <x v="32"/>
    <x v="1"/>
    <x v="2"/>
    <x v="9"/>
    <x v="9"/>
    <n v="1541048.4"/>
  </r>
  <r>
    <x v="16"/>
    <x v="33"/>
    <x v="0"/>
    <x v="0"/>
    <x v="0"/>
    <x v="0"/>
    <n v="868615"/>
  </r>
  <r>
    <x v="16"/>
    <x v="33"/>
    <x v="0"/>
    <x v="0"/>
    <x v="1"/>
    <x v="1"/>
    <n v="5926971"/>
  </r>
  <r>
    <x v="16"/>
    <x v="33"/>
    <x v="0"/>
    <x v="0"/>
    <x v="2"/>
    <x v="2"/>
    <n v="978386"/>
  </r>
  <r>
    <x v="16"/>
    <x v="33"/>
    <x v="0"/>
    <x v="0"/>
    <x v="3"/>
    <x v="10"/>
    <n v="-832244"/>
  </r>
  <r>
    <x v="16"/>
    <x v="33"/>
    <x v="0"/>
    <x v="0"/>
    <x v="3"/>
    <x v="11"/>
    <n v="17385"/>
  </r>
  <r>
    <x v="16"/>
    <x v="33"/>
    <x v="0"/>
    <x v="0"/>
    <x v="3"/>
    <x v="12"/>
    <n v="151743"/>
  </r>
  <r>
    <x v="16"/>
    <x v="33"/>
    <x v="0"/>
    <x v="0"/>
    <x v="3"/>
    <x v="13"/>
    <n v="97370"/>
  </r>
  <r>
    <x v="16"/>
    <x v="33"/>
    <x v="0"/>
    <x v="0"/>
    <x v="3"/>
    <x v="14"/>
    <n v="3839"/>
  </r>
  <r>
    <x v="16"/>
    <x v="33"/>
    <x v="0"/>
    <x v="0"/>
    <x v="3"/>
    <x v="15"/>
    <n v="0"/>
  </r>
  <r>
    <x v="16"/>
    <x v="33"/>
    <x v="0"/>
    <x v="0"/>
    <x v="4"/>
    <x v="4"/>
    <n v="11075013"/>
  </r>
  <r>
    <x v="16"/>
    <x v="33"/>
    <x v="0"/>
    <x v="0"/>
    <x v="5"/>
    <x v="16"/>
    <n v="0"/>
  </r>
  <r>
    <x v="16"/>
    <x v="33"/>
    <x v="0"/>
    <x v="0"/>
    <x v="5"/>
    <x v="17"/>
    <n v="0"/>
  </r>
  <r>
    <x v="16"/>
    <x v="33"/>
    <x v="0"/>
    <x v="0"/>
    <x v="5"/>
    <x v="18"/>
    <n v="0"/>
  </r>
  <r>
    <x v="16"/>
    <x v="33"/>
    <x v="0"/>
    <x v="1"/>
    <x v="6"/>
    <x v="6"/>
    <n v="-383822"/>
  </r>
  <r>
    <x v="16"/>
    <x v="33"/>
    <x v="0"/>
    <x v="2"/>
    <x v="7"/>
    <x v="7"/>
    <n v="3427947"/>
  </r>
  <r>
    <x v="16"/>
    <x v="33"/>
    <x v="0"/>
    <x v="2"/>
    <x v="8"/>
    <x v="19"/>
    <n v="1627702"/>
  </r>
  <r>
    <x v="16"/>
    <x v="33"/>
    <x v="0"/>
    <x v="2"/>
    <x v="8"/>
    <x v="20"/>
    <n v="394587"/>
  </r>
  <r>
    <x v="16"/>
    <x v="33"/>
    <x v="0"/>
    <x v="2"/>
    <x v="8"/>
    <x v="21"/>
    <n v="9990759"/>
  </r>
  <r>
    <x v="16"/>
    <x v="33"/>
    <x v="0"/>
    <x v="2"/>
    <x v="9"/>
    <x v="9"/>
    <n v="3586075"/>
  </r>
  <r>
    <x v="16"/>
    <x v="33"/>
    <x v="1"/>
    <x v="0"/>
    <x v="0"/>
    <x v="0"/>
    <n v="1496466"/>
  </r>
  <r>
    <x v="16"/>
    <x v="33"/>
    <x v="1"/>
    <x v="0"/>
    <x v="1"/>
    <x v="1"/>
    <n v="7385294"/>
  </r>
  <r>
    <x v="16"/>
    <x v="33"/>
    <x v="1"/>
    <x v="0"/>
    <x v="2"/>
    <x v="2"/>
    <n v="1024247"/>
  </r>
  <r>
    <x v="16"/>
    <x v="33"/>
    <x v="1"/>
    <x v="0"/>
    <x v="3"/>
    <x v="10"/>
    <n v="-1344228"/>
  </r>
  <r>
    <x v="16"/>
    <x v="33"/>
    <x v="1"/>
    <x v="0"/>
    <x v="3"/>
    <x v="11"/>
    <n v="14487"/>
  </r>
  <r>
    <x v="16"/>
    <x v="33"/>
    <x v="1"/>
    <x v="0"/>
    <x v="3"/>
    <x v="12"/>
    <n v="37377"/>
  </r>
  <r>
    <x v="16"/>
    <x v="33"/>
    <x v="1"/>
    <x v="0"/>
    <x v="3"/>
    <x v="13"/>
    <n v="144952"/>
  </r>
  <r>
    <x v="16"/>
    <x v="33"/>
    <x v="1"/>
    <x v="0"/>
    <x v="3"/>
    <x v="14"/>
    <n v="-45002"/>
  </r>
  <r>
    <x v="16"/>
    <x v="33"/>
    <x v="1"/>
    <x v="0"/>
    <x v="3"/>
    <x v="15"/>
    <n v="0"/>
  </r>
  <r>
    <x v="16"/>
    <x v="33"/>
    <x v="1"/>
    <x v="0"/>
    <x v="4"/>
    <x v="4"/>
    <n v="14081595"/>
  </r>
  <r>
    <x v="16"/>
    <x v="33"/>
    <x v="1"/>
    <x v="0"/>
    <x v="5"/>
    <x v="16"/>
    <n v="19494"/>
  </r>
  <r>
    <x v="16"/>
    <x v="33"/>
    <x v="1"/>
    <x v="0"/>
    <x v="5"/>
    <x v="17"/>
    <n v="0"/>
  </r>
  <r>
    <x v="16"/>
    <x v="33"/>
    <x v="1"/>
    <x v="0"/>
    <x v="5"/>
    <x v="18"/>
    <n v="-68144"/>
  </r>
  <r>
    <x v="16"/>
    <x v="33"/>
    <x v="1"/>
    <x v="1"/>
    <x v="6"/>
    <x v="6"/>
    <n v="377437"/>
  </r>
  <r>
    <x v="16"/>
    <x v="33"/>
    <x v="1"/>
    <x v="2"/>
    <x v="7"/>
    <x v="7"/>
    <n v="3427947"/>
  </r>
  <r>
    <x v="16"/>
    <x v="33"/>
    <x v="1"/>
    <x v="2"/>
    <x v="8"/>
    <x v="19"/>
    <n v="1544275"/>
  </r>
  <r>
    <x v="16"/>
    <x v="33"/>
    <x v="1"/>
    <x v="2"/>
    <x v="8"/>
    <x v="20"/>
    <n v="394587"/>
  </r>
  <r>
    <x v="16"/>
    <x v="33"/>
    <x v="1"/>
    <x v="2"/>
    <x v="8"/>
    <x v="21"/>
    <n v="9990759"/>
  </r>
  <r>
    <x v="16"/>
    <x v="33"/>
    <x v="1"/>
    <x v="2"/>
    <x v="9"/>
    <x v="9"/>
    <n v="10248535"/>
  </r>
  <r>
    <x v="16"/>
    <x v="34"/>
    <x v="0"/>
    <x v="0"/>
    <x v="0"/>
    <x v="0"/>
    <n v="66327"/>
  </r>
  <r>
    <x v="16"/>
    <x v="34"/>
    <x v="0"/>
    <x v="0"/>
    <x v="1"/>
    <x v="1"/>
    <n v="951124"/>
  </r>
  <r>
    <x v="16"/>
    <x v="34"/>
    <x v="0"/>
    <x v="0"/>
    <x v="2"/>
    <x v="2"/>
    <n v="102312"/>
  </r>
  <r>
    <x v="16"/>
    <x v="34"/>
    <x v="0"/>
    <x v="0"/>
    <x v="3"/>
    <x v="10"/>
    <n v="-147158"/>
  </r>
  <r>
    <x v="16"/>
    <x v="34"/>
    <x v="0"/>
    <x v="0"/>
    <x v="3"/>
    <x v="11"/>
    <n v="811"/>
  </r>
  <r>
    <x v="16"/>
    <x v="34"/>
    <x v="0"/>
    <x v="0"/>
    <x v="3"/>
    <x v="12"/>
    <n v="0"/>
  </r>
  <r>
    <x v="16"/>
    <x v="34"/>
    <x v="0"/>
    <x v="0"/>
    <x v="3"/>
    <x v="13"/>
    <n v="33990"/>
  </r>
  <r>
    <x v="16"/>
    <x v="34"/>
    <x v="0"/>
    <x v="0"/>
    <x v="3"/>
    <x v="14"/>
    <n v="0"/>
  </r>
  <r>
    <x v="16"/>
    <x v="34"/>
    <x v="0"/>
    <x v="0"/>
    <x v="3"/>
    <x v="15"/>
    <n v="0"/>
  </r>
  <r>
    <x v="16"/>
    <x v="34"/>
    <x v="0"/>
    <x v="0"/>
    <x v="4"/>
    <x v="4"/>
    <n v="1913564"/>
  </r>
  <r>
    <x v="16"/>
    <x v="34"/>
    <x v="0"/>
    <x v="0"/>
    <x v="5"/>
    <x v="16"/>
    <n v="0"/>
  </r>
  <r>
    <x v="16"/>
    <x v="34"/>
    <x v="0"/>
    <x v="0"/>
    <x v="5"/>
    <x v="17"/>
    <n v="0"/>
  </r>
  <r>
    <x v="16"/>
    <x v="34"/>
    <x v="0"/>
    <x v="0"/>
    <x v="5"/>
    <x v="18"/>
    <n v="0"/>
  </r>
  <r>
    <x v="16"/>
    <x v="34"/>
    <x v="0"/>
    <x v="1"/>
    <x v="6"/>
    <x v="6"/>
    <n v="460349"/>
  </r>
  <r>
    <x v="16"/>
    <x v="34"/>
    <x v="0"/>
    <x v="2"/>
    <x v="7"/>
    <x v="7"/>
    <n v="653204"/>
  </r>
  <r>
    <x v="16"/>
    <x v="34"/>
    <x v="0"/>
    <x v="2"/>
    <x v="8"/>
    <x v="19"/>
    <n v="267347"/>
  </r>
  <r>
    <x v="16"/>
    <x v="34"/>
    <x v="0"/>
    <x v="2"/>
    <x v="8"/>
    <x v="20"/>
    <n v="59556"/>
  </r>
  <r>
    <x v="16"/>
    <x v="34"/>
    <x v="0"/>
    <x v="2"/>
    <x v="8"/>
    <x v="21"/>
    <n v="1816305"/>
  </r>
  <r>
    <x v="16"/>
    <x v="34"/>
    <x v="0"/>
    <x v="2"/>
    <x v="9"/>
    <x v="9"/>
    <n v="809621"/>
  </r>
  <r>
    <x v="16"/>
    <x v="34"/>
    <x v="1"/>
    <x v="0"/>
    <x v="0"/>
    <x v="0"/>
    <n v="319945"/>
  </r>
  <r>
    <x v="16"/>
    <x v="34"/>
    <x v="1"/>
    <x v="0"/>
    <x v="1"/>
    <x v="1"/>
    <n v="1336833"/>
  </r>
  <r>
    <x v="16"/>
    <x v="34"/>
    <x v="1"/>
    <x v="0"/>
    <x v="2"/>
    <x v="2"/>
    <n v="94970"/>
  </r>
  <r>
    <x v="16"/>
    <x v="34"/>
    <x v="1"/>
    <x v="0"/>
    <x v="3"/>
    <x v="10"/>
    <n v="-269947"/>
  </r>
  <r>
    <x v="16"/>
    <x v="34"/>
    <x v="1"/>
    <x v="0"/>
    <x v="3"/>
    <x v="11"/>
    <n v="-2963"/>
  </r>
  <r>
    <x v="16"/>
    <x v="34"/>
    <x v="1"/>
    <x v="0"/>
    <x v="3"/>
    <x v="12"/>
    <n v="0"/>
  </r>
  <r>
    <x v="16"/>
    <x v="34"/>
    <x v="1"/>
    <x v="0"/>
    <x v="3"/>
    <x v="13"/>
    <n v="43137"/>
  </r>
  <r>
    <x v="16"/>
    <x v="34"/>
    <x v="1"/>
    <x v="0"/>
    <x v="3"/>
    <x v="14"/>
    <n v="0"/>
  </r>
  <r>
    <x v="16"/>
    <x v="34"/>
    <x v="1"/>
    <x v="0"/>
    <x v="3"/>
    <x v="15"/>
    <n v="0"/>
  </r>
  <r>
    <x v="16"/>
    <x v="34"/>
    <x v="1"/>
    <x v="0"/>
    <x v="4"/>
    <x v="4"/>
    <n v="2284662"/>
  </r>
  <r>
    <x v="16"/>
    <x v="34"/>
    <x v="1"/>
    <x v="0"/>
    <x v="5"/>
    <x v="16"/>
    <n v="7999"/>
  </r>
  <r>
    <x v="16"/>
    <x v="34"/>
    <x v="1"/>
    <x v="0"/>
    <x v="5"/>
    <x v="17"/>
    <n v="0"/>
  </r>
  <r>
    <x v="16"/>
    <x v="34"/>
    <x v="1"/>
    <x v="0"/>
    <x v="5"/>
    <x v="18"/>
    <n v="-5816"/>
  </r>
  <r>
    <x v="16"/>
    <x v="34"/>
    <x v="1"/>
    <x v="1"/>
    <x v="6"/>
    <x v="6"/>
    <n v="456774"/>
  </r>
  <r>
    <x v="16"/>
    <x v="34"/>
    <x v="1"/>
    <x v="2"/>
    <x v="7"/>
    <x v="7"/>
    <n v="653204"/>
  </r>
  <r>
    <x v="16"/>
    <x v="34"/>
    <x v="1"/>
    <x v="2"/>
    <x v="8"/>
    <x v="19"/>
    <n v="256919"/>
  </r>
  <r>
    <x v="16"/>
    <x v="34"/>
    <x v="1"/>
    <x v="2"/>
    <x v="8"/>
    <x v="20"/>
    <n v="59556"/>
  </r>
  <r>
    <x v="16"/>
    <x v="34"/>
    <x v="1"/>
    <x v="2"/>
    <x v="8"/>
    <x v="21"/>
    <n v="1816305"/>
  </r>
  <r>
    <x v="16"/>
    <x v="34"/>
    <x v="1"/>
    <x v="2"/>
    <x v="9"/>
    <x v="9"/>
    <n v="1934790"/>
  </r>
  <r>
    <x v="16"/>
    <x v="35"/>
    <x v="0"/>
    <x v="0"/>
    <x v="0"/>
    <x v="0"/>
    <n v="107890"/>
  </r>
  <r>
    <x v="16"/>
    <x v="35"/>
    <x v="0"/>
    <x v="0"/>
    <x v="1"/>
    <x v="1"/>
    <n v="727617"/>
  </r>
  <r>
    <x v="16"/>
    <x v="35"/>
    <x v="0"/>
    <x v="0"/>
    <x v="2"/>
    <x v="2"/>
    <n v="117531"/>
  </r>
  <r>
    <x v="16"/>
    <x v="35"/>
    <x v="0"/>
    <x v="0"/>
    <x v="3"/>
    <x v="10"/>
    <n v="-28556"/>
  </r>
  <r>
    <x v="16"/>
    <x v="35"/>
    <x v="0"/>
    <x v="0"/>
    <x v="3"/>
    <x v="11"/>
    <n v="0"/>
  </r>
  <r>
    <x v="16"/>
    <x v="35"/>
    <x v="0"/>
    <x v="0"/>
    <x v="3"/>
    <x v="12"/>
    <n v="10548"/>
  </r>
  <r>
    <x v="16"/>
    <x v="35"/>
    <x v="0"/>
    <x v="0"/>
    <x v="3"/>
    <x v="13"/>
    <n v="31713"/>
  </r>
  <r>
    <x v="16"/>
    <x v="35"/>
    <x v="0"/>
    <x v="0"/>
    <x v="3"/>
    <x v="14"/>
    <n v="0"/>
  </r>
  <r>
    <x v="16"/>
    <x v="35"/>
    <x v="0"/>
    <x v="0"/>
    <x v="3"/>
    <x v="15"/>
    <n v="-4806"/>
  </r>
  <r>
    <x v="16"/>
    <x v="35"/>
    <x v="0"/>
    <x v="0"/>
    <x v="4"/>
    <x v="4"/>
    <n v="1170606"/>
  </r>
  <r>
    <x v="16"/>
    <x v="35"/>
    <x v="0"/>
    <x v="0"/>
    <x v="5"/>
    <x v="16"/>
    <n v="0"/>
  </r>
  <r>
    <x v="16"/>
    <x v="35"/>
    <x v="0"/>
    <x v="0"/>
    <x v="5"/>
    <x v="17"/>
    <n v="0"/>
  </r>
  <r>
    <x v="16"/>
    <x v="35"/>
    <x v="0"/>
    <x v="0"/>
    <x v="5"/>
    <x v="18"/>
    <n v="0"/>
  </r>
  <r>
    <x v="16"/>
    <x v="35"/>
    <x v="0"/>
    <x v="1"/>
    <x v="6"/>
    <x v="6"/>
    <n v="193354"/>
  </r>
  <r>
    <x v="16"/>
    <x v="35"/>
    <x v="0"/>
    <x v="2"/>
    <x v="7"/>
    <x v="7"/>
    <n v="518689"/>
  </r>
  <r>
    <x v="16"/>
    <x v="35"/>
    <x v="0"/>
    <x v="2"/>
    <x v="8"/>
    <x v="19"/>
    <n v="119685"/>
  </r>
  <r>
    <x v="16"/>
    <x v="35"/>
    <x v="0"/>
    <x v="2"/>
    <x v="8"/>
    <x v="20"/>
    <n v="49602"/>
  </r>
  <r>
    <x v="16"/>
    <x v="35"/>
    <x v="0"/>
    <x v="2"/>
    <x v="8"/>
    <x v="21"/>
    <n v="1123729"/>
  </r>
  <r>
    <x v="16"/>
    <x v="35"/>
    <x v="0"/>
    <x v="2"/>
    <x v="9"/>
    <x v="9"/>
    <n v="496394"/>
  </r>
  <r>
    <x v="16"/>
    <x v="35"/>
    <x v="1"/>
    <x v="0"/>
    <x v="0"/>
    <x v="0"/>
    <n v="153395"/>
  </r>
  <r>
    <x v="16"/>
    <x v="35"/>
    <x v="1"/>
    <x v="0"/>
    <x v="1"/>
    <x v="1"/>
    <n v="848329"/>
  </r>
  <r>
    <x v="16"/>
    <x v="35"/>
    <x v="1"/>
    <x v="0"/>
    <x v="2"/>
    <x v="2"/>
    <n v="121686"/>
  </r>
  <r>
    <x v="16"/>
    <x v="35"/>
    <x v="1"/>
    <x v="0"/>
    <x v="3"/>
    <x v="10"/>
    <n v="-40386"/>
  </r>
  <r>
    <x v="16"/>
    <x v="35"/>
    <x v="1"/>
    <x v="0"/>
    <x v="3"/>
    <x v="11"/>
    <n v="0"/>
  </r>
  <r>
    <x v="16"/>
    <x v="35"/>
    <x v="1"/>
    <x v="0"/>
    <x v="3"/>
    <x v="12"/>
    <n v="10548"/>
  </r>
  <r>
    <x v="16"/>
    <x v="35"/>
    <x v="1"/>
    <x v="0"/>
    <x v="3"/>
    <x v="13"/>
    <n v="6575"/>
  </r>
  <r>
    <x v="16"/>
    <x v="35"/>
    <x v="1"/>
    <x v="0"/>
    <x v="3"/>
    <x v="14"/>
    <n v="0"/>
  </r>
  <r>
    <x v="16"/>
    <x v="35"/>
    <x v="1"/>
    <x v="0"/>
    <x v="3"/>
    <x v="15"/>
    <n v="-4806"/>
  </r>
  <r>
    <x v="16"/>
    <x v="35"/>
    <x v="1"/>
    <x v="0"/>
    <x v="4"/>
    <x v="4"/>
    <n v="1462250"/>
  </r>
  <r>
    <x v="16"/>
    <x v="35"/>
    <x v="1"/>
    <x v="0"/>
    <x v="5"/>
    <x v="16"/>
    <n v="0"/>
  </r>
  <r>
    <x v="16"/>
    <x v="35"/>
    <x v="1"/>
    <x v="0"/>
    <x v="5"/>
    <x v="17"/>
    <n v="0"/>
  </r>
  <r>
    <x v="16"/>
    <x v="35"/>
    <x v="1"/>
    <x v="0"/>
    <x v="5"/>
    <x v="18"/>
    <n v="0"/>
  </r>
  <r>
    <x v="16"/>
    <x v="35"/>
    <x v="1"/>
    <x v="1"/>
    <x v="6"/>
    <x v="6"/>
    <n v="278980"/>
  </r>
  <r>
    <x v="16"/>
    <x v="35"/>
    <x v="1"/>
    <x v="2"/>
    <x v="7"/>
    <x v="7"/>
    <n v="518689"/>
  </r>
  <r>
    <x v="16"/>
    <x v="35"/>
    <x v="1"/>
    <x v="2"/>
    <x v="8"/>
    <x v="19"/>
    <n v="111407"/>
  </r>
  <r>
    <x v="16"/>
    <x v="35"/>
    <x v="1"/>
    <x v="2"/>
    <x v="8"/>
    <x v="20"/>
    <n v="49602"/>
  </r>
  <r>
    <x v="16"/>
    <x v="35"/>
    <x v="1"/>
    <x v="2"/>
    <x v="8"/>
    <x v="21"/>
    <n v="1123729"/>
  </r>
  <r>
    <x v="16"/>
    <x v="35"/>
    <x v="1"/>
    <x v="2"/>
    <x v="9"/>
    <x v="9"/>
    <n v="1089282"/>
  </r>
  <r>
    <x v="16"/>
    <x v="36"/>
    <x v="0"/>
    <x v="0"/>
    <x v="0"/>
    <x v="0"/>
    <n v="87757"/>
  </r>
  <r>
    <x v="16"/>
    <x v="36"/>
    <x v="0"/>
    <x v="0"/>
    <x v="1"/>
    <x v="1"/>
    <n v="653056"/>
  </r>
  <r>
    <x v="16"/>
    <x v="36"/>
    <x v="0"/>
    <x v="0"/>
    <x v="2"/>
    <x v="2"/>
    <n v="40712"/>
  </r>
  <r>
    <x v="16"/>
    <x v="36"/>
    <x v="0"/>
    <x v="0"/>
    <x v="3"/>
    <x v="10"/>
    <n v="-27789"/>
  </r>
  <r>
    <x v="16"/>
    <x v="36"/>
    <x v="0"/>
    <x v="0"/>
    <x v="3"/>
    <x v="11"/>
    <n v="0"/>
  </r>
  <r>
    <x v="16"/>
    <x v="36"/>
    <x v="0"/>
    <x v="0"/>
    <x v="3"/>
    <x v="12"/>
    <n v="0"/>
  </r>
  <r>
    <x v="16"/>
    <x v="36"/>
    <x v="0"/>
    <x v="0"/>
    <x v="3"/>
    <x v="13"/>
    <n v="37386"/>
  </r>
  <r>
    <x v="16"/>
    <x v="36"/>
    <x v="0"/>
    <x v="0"/>
    <x v="3"/>
    <x v="14"/>
    <n v="-14145"/>
  </r>
  <r>
    <x v="16"/>
    <x v="36"/>
    <x v="0"/>
    <x v="0"/>
    <x v="3"/>
    <x v="15"/>
    <n v="0"/>
  </r>
  <r>
    <x v="16"/>
    <x v="36"/>
    <x v="0"/>
    <x v="0"/>
    <x v="4"/>
    <x v="4"/>
    <n v="1126680"/>
  </r>
  <r>
    <x v="16"/>
    <x v="36"/>
    <x v="0"/>
    <x v="0"/>
    <x v="5"/>
    <x v="16"/>
    <n v="0"/>
  </r>
  <r>
    <x v="16"/>
    <x v="36"/>
    <x v="0"/>
    <x v="0"/>
    <x v="5"/>
    <x v="17"/>
    <n v="0"/>
  </r>
  <r>
    <x v="16"/>
    <x v="36"/>
    <x v="0"/>
    <x v="0"/>
    <x v="5"/>
    <x v="18"/>
    <n v="0"/>
  </r>
  <r>
    <x v="16"/>
    <x v="36"/>
    <x v="0"/>
    <x v="1"/>
    <x v="6"/>
    <x v="6"/>
    <n v="167133"/>
  </r>
  <r>
    <x v="16"/>
    <x v="36"/>
    <x v="0"/>
    <x v="2"/>
    <x v="7"/>
    <x v="7"/>
    <n v="624187"/>
  </r>
  <r>
    <x v="16"/>
    <x v="36"/>
    <x v="0"/>
    <x v="2"/>
    <x v="8"/>
    <x v="19"/>
    <n v="124205"/>
  </r>
  <r>
    <x v="16"/>
    <x v="36"/>
    <x v="0"/>
    <x v="2"/>
    <x v="8"/>
    <x v="20"/>
    <n v="32933"/>
  </r>
  <r>
    <x v="16"/>
    <x v="36"/>
    <x v="0"/>
    <x v="2"/>
    <x v="8"/>
    <x v="21"/>
    <n v="972057"/>
  </r>
  <r>
    <x v="16"/>
    <x v="36"/>
    <x v="0"/>
    <x v="2"/>
    <x v="9"/>
    <x v="9"/>
    <n v="326504"/>
  </r>
  <r>
    <x v="16"/>
    <x v="36"/>
    <x v="1"/>
    <x v="0"/>
    <x v="0"/>
    <x v="0"/>
    <n v="145554"/>
  </r>
  <r>
    <x v="16"/>
    <x v="36"/>
    <x v="1"/>
    <x v="0"/>
    <x v="1"/>
    <x v="1"/>
    <n v="752915"/>
  </r>
  <r>
    <x v="16"/>
    <x v="36"/>
    <x v="1"/>
    <x v="0"/>
    <x v="2"/>
    <x v="2"/>
    <n v="41787"/>
  </r>
  <r>
    <x v="16"/>
    <x v="36"/>
    <x v="1"/>
    <x v="0"/>
    <x v="3"/>
    <x v="10"/>
    <n v="-32156"/>
  </r>
  <r>
    <x v="16"/>
    <x v="36"/>
    <x v="1"/>
    <x v="0"/>
    <x v="3"/>
    <x v="11"/>
    <n v="0"/>
  </r>
  <r>
    <x v="16"/>
    <x v="36"/>
    <x v="1"/>
    <x v="0"/>
    <x v="3"/>
    <x v="12"/>
    <n v="0"/>
  </r>
  <r>
    <x v="16"/>
    <x v="36"/>
    <x v="1"/>
    <x v="0"/>
    <x v="3"/>
    <x v="13"/>
    <n v="14272"/>
  </r>
  <r>
    <x v="16"/>
    <x v="36"/>
    <x v="1"/>
    <x v="0"/>
    <x v="3"/>
    <x v="14"/>
    <n v="-26161"/>
  </r>
  <r>
    <x v="16"/>
    <x v="36"/>
    <x v="1"/>
    <x v="0"/>
    <x v="3"/>
    <x v="15"/>
    <n v="0"/>
  </r>
  <r>
    <x v="16"/>
    <x v="36"/>
    <x v="1"/>
    <x v="0"/>
    <x v="4"/>
    <x v="4"/>
    <n v="1207258"/>
  </r>
  <r>
    <x v="16"/>
    <x v="36"/>
    <x v="1"/>
    <x v="0"/>
    <x v="5"/>
    <x v="16"/>
    <n v="0"/>
  </r>
  <r>
    <x v="16"/>
    <x v="36"/>
    <x v="1"/>
    <x v="0"/>
    <x v="5"/>
    <x v="17"/>
    <n v="0"/>
  </r>
  <r>
    <x v="16"/>
    <x v="36"/>
    <x v="1"/>
    <x v="0"/>
    <x v="5"/>
    <x v="18"/>
    <n v="-17112"/>
  </r>
  <r>
    <x v="16"/>
    <x v="36"/>
    <x v="1"/>
    <x v="1"/>
    <x v="6"/>
    <x v="6"/>
    <n v="222344"/>
  </r>
  <r>
    <x v="16"/>
    <x v="36"/>
    <x v="1"/>
    <x v="2"/>
    <x v="7"/>
    <x v="7"/>
    <n v="624187"/>
  </r>
  <r>
    <x v="16"/>
    <x v="36"/>
    <x v="1"/>
    <x v="2"/>
    <x v="8"/>
    <x v="19"/>
    <n v="118747"/>
  </r>
  <r>
    <x v="16"/>
    <x v="36"/>
    <x v="1"/>
    <x v="2"/>
    <x v="8"/>
    <x v="20"/>
    <n v="32933"/>
  </r>
  <r>
    <x v="16"/>
    <x v="36"/>
    <x v="1"/>
    <x v="2"/>
    <x v="8"/>
    <x v="21"/>
    <n v="972057"/>
  </r>
  <r>
    <x v="16"/>
    <x v="36"/>
    <x v="1"/>
    <x v="2"/>
    <x v="9"/>
    <x v="9"/>
    <n v="683091"/>
  </r>
  <r>
    <x v="16"/>
    <x v="37"/>
    <x v="0"/>
    <x v="0"/>
    <x v="0"/>
    <x v="0"/>
    <n v="29289"/>
  </r>
  <r>
    <x v="16"/>
    <x v="37"/>
    <x v="0"/>
    <x v="0"/>
    <x v="1"/>
    <x v="1"/>
    <n v="439487"/>
  </r>
  <r>
    <x v="16"/>
    <x v="37"/>
    <x v="0"/>
    <x v="0"/>
    <x v="2"/>
    <x v="2"/>
    <n v="0"/>
  </r>
  <r>
    <x v="16"/>
    <x v="37"/>
    <x v="0"/>
    <x v="0"/>
    <x v="3"/>
    <x v="10"/>
    <n v="-4367"/>
  </r>
  <r>
    <x v="16"/>
    <x v="37"/>
    <x v="0"/>
    <x v="0"/>
    <x v="3"/>
    <x v="11"/>
    <n v="490"/>
  </r>
  <r>
    <x v="16"/>
    <x v="37"/>
    <x v="0"/>
    <x v="0"/>
    <x v="3"/>
    <x v="12"/>
    <n v="1228"/>
  </r>
  <r>
    <x v="16"/>
    <x v="37"/>
    <x v="0"/>
    <x v="0"/>
    <x v="3"/>
    <x v="13"/>
    <n v="8197"/>
  </r>
  <r>
    <x v="16"/>
    <x v="37"/>
    <x v="0"/>
    <x v="0"/>
    <x v="3"/>
    <x v="14"/>
    <n v="0"/>
  </r>
  <r>
    <x v="16"/>
    <x v="37"/>
    <x v="0"/>
    <x v="0"/>
    <x v="3"/>
    <x v="15"/>
    <n v="0"/>
  </r>
  <r>
    <x v="16"/>
    <x v="37"/>
    <x v="0"/>
    <x v="0"/>
    <x v="4"/>
    <x v="4"/>
    <n v="521158"/>
  </r>
  <r>
    <x v="16"/>
    <x v="37"/>
    <x v="0"/>
    <x v="0"/>
    <x v="5"/>
    <x v="16"/>
    <n v="0"/>
  </r>
  <r>
    <x v="16"/>
    <x v="37"/>
    <x v="0"/>
    <x v="0"/>
    <x v="5"/>
    <x v="17"/>
    <n v="0"/>
  </r>
  <r>
    <x v="16"/>
    <x v="37"/>
    <x v="0"/>
    <x v="0"/>
    <x v="5"/>
    <x v="18"/>
    <n v="0"/>
  </r>
  <r>
    <x v="16"/>
    <x v="37"/>
    <x v="0"/>
    <x v="1"/>
    <x v="6"/>
    <x v="6"/>
    <n v="47519"/>
  </r>
  <r>
    <x v="16"/>
    <x v="37"/>
    <x v="0"/>
    <x v="2"/>
    <x v="7"/>
    <x v="7"/>
    <n v="286019"/>
  </r>
  <r>
    <x v="16"/>
    <x v="37"/>
    <x v="0"/>
    <x v="2"/>
    <x v="8"/>
    <x v="19"/>
    <n v="65332"/>
  </r>
  <r>
    <x v="16"/>
    <x v="37"/>
    <x v="0"/>
    <x v="2"/>
    <x v="8"/>
    <x v="20"/>
    <n v="2559"/>
  </r>
  <r>
    <x v="16"/>
    <x v="37"/>
    <x v="0"/>
    <x v="2"/>
    <x v="8"/>
    <x v="21"/>
    <n v="534486"/>
  </r>
  <r>
    <x v="16"/>
    <x v="37"/>
    <x v="0"/>
    <x v="2"/>
    <x v="9"/>
    <x v="9"/>
    <n v="143509"/>
  </r>
  <r>
    <x v="16"/>
    <x v="37"/>
    <x v="1"/>
    <x v="0"/>
    <x v="0"/>
    <x v="0"/>
    <n v="33404"/>
  </r>
  <r>
    <x v="16"/>
    <x v="37"/>
    <x v="1"/>
    <x v="0"/>
    <x v="1"/>
    <x v="1"/>
    <n v="438078"/>
  </r>
  <r>
    <x v="16"/>
    <x v="37"/>
    <x v="1"/>
    <x v="0"/>
    <x v="2"/>
    <x v="2"/>
    <n v="0"/>
  </r>
  <r>
    <x v="16"/>
    <x v="37"/>
    <x v="1"/>
    <x v="0"/>
    <x v="3"/>
    <x v="10"/>
    <n v="-6361"/>
  </r>
  <r>
    <x v="16"/>
    <x v="37"/>
    <x v="1"/>
    <x v="0"/>
    <x v="3"/>
    <x v="11"/>
    <n v="-4751"/>
  </r>
  <r>
    <x v="16"/>
    <x v="37"/>
    <x v="1"/>
    <x v="0"/>
    <x v="3"/>
    <x v="12"/>
    <n v="1228"/>
  </r>
  <r>
    <x v="16"/>
    <x v="37"/>
    <x v="1"/>
    <x v="0"/>
    <x v="3"/>
    <x v="13"/>
    <n v="4220"/>
  </r>
  <r>
    <x v="16"/>
    <x v="37"/>
    <x v="1"/>
    <x v="0"/>
    <x v="3"/>
    <x v="14"/>
    <n v="0"/>
  </r>
  <r>
    <x v="16"/>
    <x v="37"/>
    <x v="1"/>
    <x v="0"/>
    <x v="3"/>
    <x v="15"/>
    <n v="0"/>
  </r>
  <r>
    <x v="16"/>
    <x v="37"/>
    <x v="1"/>
    <x v="0"/>
    <x v="4"/>
    <x v="4"/>
    <n v="521158"/>
  </r>
  <r>
    <x v="16"/>
    <x v="37"/>
    <x v="1"/>
    <x v="0"/>
    <x v="5"/>
    <x v="16"/>
    <n v="0"/>
  </r>
  <r>
    <x v="16"/>
    <x v="37"/>
    <x v="1"/>
    <x v="0"/>
    <x v="5"/>
    <x v="17"/>
    <n v="0"/>
  </r>
  <r>
    <x v="16"/>
    <x v="37"/>
    <x v="1"/>
    <x v="0"/>
    <x v="5"/>
    <x v="18"/>
    <n v="0"/>
  </r>
  <r>
    <x v="16"/>
    <x v="37"/>
    <x v="1"/>
    <x v="1"/>
    <x v="6"/>
    <x v="6"/>
    <n v="44877"/>
  </r>
  <r>
    <x v="16"/>
    <x v="37"/>
    <x v="1"/>
    <x v="2"/>
    <x v="7"/>
    <x v="7"/>
    <n v="286019"/>
  </r>
  <r>
    <x v="16"/>
    <x v="37"/>
    <x v="1"/>
    <x v="2"/>
    <x v="8"/>
    <x v="19"/>
    <n v="63808"/>
  </r>
  <r>
    <x v="16"/>
    <x v="37"/>
    <x v="1"/>
    <x v="2"/>
    <x v="8"/>
    <x v="20"/>
    <n v="2559"/>
  </r>
  <r>
    <x v="16"/>
    <x v="37"/>
    <x v="1"/>
    <x v="2"/>
    <x v="8"/>
    <x v="21"/>
    <n v="534486"/>
  </r>
  <r>
    <x v="16"/>
    <x v="37"/>
    <x v="1"/>
    <x v="2"/>
    <x v="9"/>
    <x v="9"/>
    <n v="156309"/>
  </r>
  <r>
    <x v="16"/>
    <x v="38"/>
    <x v="0"/>
    <x v="0"/>
    <x v="0"/>
    <x v="0"/>
    <n v="18884"/>
  </r>
  <r>
    <x v="16"/>
    <x v="38"/>
    <x v="0"/>
    <x v="0"/>
    <x v="1"/>
    <x v="1"/>
    <n v="261492"/>
  </r>
  <r>
    <x v="16"/>
    <x v="38"/>
    <x v="0"/>
    <x v="0"/>
    <x v="2"/>
    <x v="2"/>
    <n v="0"/>
  </r>
  <r>
    <x v="16"/>
    <x v="38"/>
    <x v="0"/>
    <x v="0"/>
    <x v="3"/>
    <x v="10"/>
    <n v="-8265"/>
  </r>
  <r>
    <x v="16"/>
    <x v="38"/>
    <x v="0"/>
    <x v="0"/>
    <x v="3"/>
    <x v="11"/>
    <n v="0"/>
  </r>
  <r>
    <x v="16"/>
    <x v="38"/>
    <x v="0"/>
    <x v="0"/>
    <x v="3"/>
    <x v="12"/>
    <n v="0"/>
  </r>
  <r>
    <x v="16"/>
    <x v="38"/>
    <x v="0"/>
    <x v="0"/>
    <x v="3"/>
    <x v="13"/>
    <n v="2825"/>
  </r>
  <r>
    <x v="16"/>
    <x v="38"/>
    <x v="0"/>
    <x v="0"/>
    <x v="3"/>
    <x v="14"/>
    <n v="0"/>
  </r>
  <r>
    <x v="16"/>
    <x v="38"/>
    <x v="0"/>
    <x v="0"/>
    <x v="3"/>
    <x v="15"/>
    <n v="0"/>
  </r>
  <r>
    <x v="16"/>
    <x v="38"/>
    <x v="0"/>
    <x v="0"/>
    <x v="4"/>
    <x v="4"/>
    <n v="300563"/>
  </r>
  <r>
    <x v="16"/>
    <x v="38"/>
    <x v="0"/>
    <x v="0"/>
    <x v="5"/>
    <x v="16"/>
    <n v="0"/>
  </r>
  <r>
    <x v="16"/>
    <x v="38"/>
    <x v="0"/>
    <x v="0"/>
    <x v="5"/>
    <x v="17"/>
    <n v="0"/>
  </r>
  <r>
    <x v="16"/>
    <x v="38"/>
    <x v="0"/>
    <x v="0"/>
    <x v="5"/>
    <x v="18"/>
    <n v="0"/>
  </r>
  <r>
    <x v="16"/>
    <x v="38"/>
    <x v="0"/>
    <x v="1"/>
    <x v="6"/>
    <x v="6"/>
    <n v="42819"/>
  </r>
  <r>
    <x v="16"/>
    <x v="38"/>
    <x v="0"/>
    <x v="2"/>
    <x v="7"/>
    <x v="7"/>
    <n v="175453"/>
  </r>
  <r>
    <x v="16"/>
    <x v="38"/>
    <x v="0"/>
    <x v="2"/>
    <x v="8"/>
    <x v="19"/>
    <n v="54530"/>
  </r>
  <r>
    <x v="16"/>
    <x v="38"/>
    <x v="0"/>
    <x v="2"/>
    <x v="8"/>
    <x v="20"/>
    <n v="0"/>
  </r>
  <r>
    <x v="16"/>
    <x v="38"/>
    <x v="0"/>
    <x v="2"/>
    <x v="8"/>
    <x v="21"/>
    <n v="278033"/>
  </r>
  <r>
    <x v="16"/>
    <x v="38"/>
    <x v="0"/>
    <x v="2"/>
    <x v="9"/>
    <x v="9"/>
    <n v="121182"/>
  </r>
  <r>
    <x v="16"/>
    <x v="38"/>
    <x v="1"/>
    <x v="0"/>
    <x v="0"/>
    <x v="0"/>
    <n v="40844"/>
  </r>
  <r>
    <x v="16"/>
    <x v="38"/>
    <x v="1"/>
    <x v="0"/>
    <x v="1"/>
    <x v="1"/>
    <n v="266900"/>
  </r>
  <r>
    <x v="16"/>
    <x v="38"/>
    <x v="1"/>
    <x v="0"/>
    <x v="2"/>
    <x v="2"/>
    <n v="0"/>
  </r>
  <r>
    <x v="16"/>
    <x v="38"/>
    <x v="1"/>
    <x v="0"/>
    <x v="3"/>
    <x v="10"/>
    <n v="-8265"/>
  </r>
  <r>
    <x v="16"/>
    <x v="38"/>
    <x v="1"/>
    <x v="0"/>
    <x v="3"/>
    <x v="11"/>
    <n v="0"/>
  </r>
  <r>
    <x v="16"/>
    <x v="38"/>
    <x v="1"/>
    <x v="0"/>
    <x v="3"/>
    <x v="12"/>
    <n v="0"/>
  </r>
  <r>
    <x v="16"/>
    <x v="38"/>
    <x v="1"/>
    <x v="0"/>
    <x v="3"/>
    <x v="13"/>
    <n v="2825"/>
  </r>
  <r>
    <x v="16"/>
    <x v="38"/>
    <x v="1"/>
    <x v="0"/>
    <x v="3"/>
    <x v="14"/>
    <n v="0"/>
  </r>
  <r>
    <x v="16"/>
    <x v="38"/>
    <x v="1"/>
    <x v="0"/>
    <x v="3"/>
    <x v="15"/>
    <n v="0"/>
  </r>
  <r>
    <x v="16"/>
    <x v="38"/>
    <x v="1"/>
    <x v="0"/>
    <x v="4"/>
    <x v="4"/>
    <n v="300563"/>
  </r>
  <r>
    <x v="16"/>
    <x v="38"/>
    <x v="1"/>
    <x v="0"/>
    <x v="5"/>
    <x v="16"/>
    <n v="0"/>
  </r>
  <r>
    <x v="16"/>
    <x v="38"/>
    <x v="1"/>
    <x v="0"/>
    <x v="5"/>
    <x v="17"/>
    <n v="0"/>
  </r>
  <r>
    <x v="16"/>
    <x v="38"/>
    <x v="1"/>
    <x v="0"/>
    <x v="5"/>
    <x v="18"/>
    <n v="0"/>
  </r>
  <r>
    <x v="16"/>
    <x v="38"/>
    <x v="1"/>
    <x v="1"/>
    <x v="6"/>
    <x v="6"/>
    <n v="25068"/>
  </r>
  <r>
    <x v="16"/>
    <x v="38"/>
    <x v="1"/>
    <x v="2"/>
    <x v="7"/>
    <x v="7"/>
    <n v="175453"/>
  </r>
  <r>
    <x v="16"/>
    <x v="38"/>
    <x v="1"/>
    <x v="2"/>
    <x v="8"/>
    <x v="19"/>
    <n v="54530"/>
  </r>
  <r>
    <x v="16"/>
    <x v="38"/>
    <x v="1"/>
    <x v="2"/>
    <x v="8"/>
    <x v="20"/>
    <n v="0"/>
  </r>
  <r>
    <x v="16"/>
    <x v="38"/>
    <x v="1"/>
    <x v="2"/>
    <x v="8"/>
    <x v="21"/>
    <n v="278033"/>
  </r>
  <r>
    <x v="16"/>
    <x v="38"/>
    <x v="1"/>
    <x v="2"/>
    <x v="9"/>
    <x v="9"/>
    <n v="130799"/>
  </r>
  <r>
    <x v="16"/>
    <x v="39"/>
    <x v="0"/>
    <x v="0"/>
    <x v="0"/>
    <x v="0"/>
    <n v="21286"/>
  </r>
  <r>
    <x v="16"/>
    <x v="39"/>
    <x v="0"/>
    <x v="0"/>
    <x v="1"/>
    <x v="1"/>
    <n v="137102"/>
  </r>
  <r>
    <x v="16"/>
    <x v="39"/>
    <x v="0"/>
    <x v="0"/>
    <x v="2"/>
    <x v="2"/>
    <n v="0"/>
  </r>
  <r>
    <x v="16"/>
    <x v="39"/>
    <x v="0"/>
    <x v="0"/>
    <x v="3"/>
    <x v="10"/>
    <n v="-692"/>
  </r>
  <r>
    <x v="16"/>
    <x v="39"/>
    <x v="0"/>
    <x v="0"/>
    <x v="3"/>
    <x v="11"/>
    <n v="2117"/>
  </r>
  <r>
    <x v="16"/>
    <x v="39"/>
    <x v="0"/>
    <x v="0"/>
    <x v="3"/>
    <x v="12"/>
    <n v="1126"/>
  </r>
  <r>
    <x v="16"/>
    <x v="39"/>
    <x v="0"/>
    <x v="0"/>
    <x v="3"/>
    <x v="13"/>
    <n v="7488"/>
  </r>
  <r>
    <x v="16"/>
    <x v="39"/>
    <x v="0"/>
    <x v="0"/>
    <x v="3"/>
    <x v="14"/>
    <n v="0"/>
  </r>
  <r>
    <x v="16"/>
    <x v="39"/>
    <x v="0"/>
    <x v="0"/>
    <x v="3"/>
    <x v="15"/>
    <n v="0"/>
  </r>
  <r>
    <x v="16"/>
    <x v="39"/>
    <x v="0"/>
    <x v="0"/>
    <x v="4"/>
    <x v="4"/>
    <n v="216871"/>
  </r>
  <r>
    <x v="16"/>
    <x v="39"/>
    <x v="0"/>
    <x v="0"/>
    <x v="5"/>
    <x v="16"/>
    <n v="0"/>
  </r>
  <r>
    <x v="16"/>
    <x v="39"/>
    <x v="0"/>
    <x v="0"/>
    <x v="5"/>
    <x v="17"/>
    <n v="0"/>
  </r>
  <r>
    <x v="16"/>
    <x v="39"/>
    <x v="0"/>
    <x v="0"/>
    <x v="5"/>
    <x v="18"/>
    <n v="0"/>
  </r>
  <r>
    <x v="16"/>
    <x v="39"/>
    <x v="0"/>
    <x v="1"/>
    <x v="6"/>
    <x v="6"/>
    <n v="76479"/>
  </r>
  <r>
    <x v="16"/>
    <x v="39"/>
    <x v="0"/>
    <x v="2"/>
    <x v="7"/>
    <x v="7"/>
    <n v="118742"/>
  </r>
  <r>
    <x v="16"/>
    <x v="39"/>
    <x v="0"/>
    <x v="2"/>
    <x v="8"/>
    <x v="19"/>
    <n v="41563"/>
  </r>
  <r>
    <x v="16"/>
    <x v="39"/>
    <x v="0"/>
    <x v="2"/>
    <x v="8"/>
    <x v="20"/>
    <n v="2840"/>
  </r>
  <r>
    <x v="16"/>
    <x v="39"/>
    <x v="0"/>
    <x v="2"/>
    <x v="8"/>
    <x v="21"/>
    <n v="254946"/>
  </r>
  <r>
    <x v="16"/>
    <x v="39"/>
    <x v="0"/>
    <x v="2"/>
    <x v="9"/>
    <x v="9"/>
    <n v="23608"/>
  </r>
  <r>
    <x v="16"/>
    <x v="39"/>
    <x v="1"/>
    <x v="0"/>
    <x v="0"/>
    <x v="0"/>
    <n v="23543"/>
  </r>
  <r>
    <x v="16"/>
    <x v="39"/>
    <x v="1"/>
    <x v="0"/>
    <x v="1"/>
    <x v="1"/>
    <n v="139865"/>
  </r>
  <r>
    <x v="16"/>
    <x v="39"/>
    <x v="1"/>
    <x v="0"/>
    <x v="2"/>
    <x v="2"/>
    <n v="0"/>
  </r>
  <r>
    <x v="16"/>
    <x v="39"/>
    <x v="1"/>
    <x v="0"/>
    <x v="3"/>
    <x v="10"/>
    <n v="-818"/>
  </r>
  <r>
    <x v="16"/>
    <x v="39"/>
    <x v="1"/>
    <x v="0"/>
    <x v="3"/>
    <x v="11"/>
    <n v="-399"/>
  </r>
  <r>
    <x v="16"/>
    <x v="39"/>
    <x v="1"/>
    <x v="0"/>
    <x v="3"/>
    <x v="12"/>
    <n v="1126"/>
  </r>
  <r>
    <x v="16"/>
    <x v="39"/>
    <x v="1"/>
    <x v="0"/>
    <x v="3"/>
    <x v="13"/>
    <n v="4506"/>
  </r>
  <r>
    <x v="16"/>
    <x v="39"/>
    <x v="1"/>
    <x v="0"/>
    <x v="3"/>
    <x v="14"/>
    <n v="0"/>
  </r>
  <r>
    <x v="16"/>
    <x v="39"/>
    <x v="1"/>
    <x v="0"/>
    <x v="3"/>
    <x v="15"/>
    <n v="0"/>
  </r>
  <r>
    <x v="16"/>
    <x v="39"/>
    <x v="1"/>
    <x v="0"/>
    <x v="4"/>
    <x v="4"/>
    <n v="216871"/>
  </r>
  <r>
    <x v="16"/>
    <x v="39"/>
    <x v="1"/>
    <x v="0"/>
    <x v="5"/>
    <x v="16"/>
    <n v="0"/>
  </r>
  <r>
    <x v="16"/>
    <x v="39"/>
    <x v="1"/>
    <x v="0"/>
    <x v="5"/>
    <x v="17"/>
    <n v="0"/>
  </r>
  <r>
    <x v="16"/>
    <x v="39"/>
    <x v="1"/>
    <x v="0"/>
    <x v="5"/>
    <x v="18"/>
    <n v="0"/>
  </r>
  <r>
    <x v="16"/>
    <x v="39"/>
    <x v="1"/>
    <x v="1"/>
    <x v="6"/>
    <x v="6"/>
    <n v="72717"/>
  </r>
  <r>
    <x v="16"/>
    <x v="39"/>
    <x v="1"/>
    <x v="2"/>
    <x v="7"/>
    <x v="7"/>
    <n v="118742"/>
  </r>
  <r>
    <x v="16"/>
    <x v="39"/>
    <x v="1"/>
    <x v="2"/>
    <x v="8"/>
    <x v="19"/>
    <n v="40501"/>
  </r>
  <r>
    <x v="16"/>
    <x v="39"/>
    <x v="1"/>
    <x v="2"/>
    <x v="8"/>
    <x v="20"/>
    <n v="2840"/>
  </r>
  <r>
    <x v="16"/>
    <x v="39"/>
    <x v="1"/>
    <x v="2"/>
    <x v="8"/>
    <x v="21"/>
    <n v="254946"/>
  </r>
  <r>
    <x v="16"/>
    <x v="39"/>
    <x v="1"/>
    <x v="2"/>
    <x v="9"/>
    <x v="9"/>
    <n v="31552"/>
  </r>
  <r>
    <x v="16"/>
    <x v="40"/>
    <x v="0"/>
    <x v="0"/>
    <x v="0"/>
    <x v="0"/>
    <n v="18001"/>
  </r>
  <r>
    <x v="16"/>
    <x v="40"/>
    <x v="0"/>
    <x v="0"/>
    <x v="1"/>
    <x v="1"/>
    <n v="160239"/>
  </r>
  <r>
    <x v="16"/>
    <x v="40"/>
    <x v="0"/>
    <x v="0"/>
    <x v="2"/>
    <x v="2"/>
    <n v="8455"/>
  </r>
  <r>
    <x v="16"/>
    <x v="40"/>
    <x v="0"/>
    <x v="0"/>
    <x v="3"/>
    <x v="10"/>
    <n v="-1680"/>
  </r>
  <r>
    <x v="16"/>
    <x v="40"/>
    <x v="0"/>
    <x v="0"/>
    <x v="3"/>
    <x v="11"/>
    <n v="156"/>
  </r>
  <r>
    <x v="16"/>
    <x v="40"/>
    <x v="0"/>
    <x v="0"/>
    <x v="3"/>
    <x v="12"/>
    <n v="993"/>
  </r>
  <r>
    <x v="16"/>
    <x v="40"/>
    <x v="0"/>
    <x v="0"/>
    <x v="3"/>
    <x v="13"/>
    <n v="2823"/>
  </r>
  <r>
    <x v="16"/>
    <x v="40"/>
    <x v="0"/>
    <x v="0"/>
    <x v="3"/>
    <x v="14"/>
    <n v="0"/>
  </r>
  <r>
    <x v="16"/>
    <x v="40"/>
    <x v="0"/>
    <x v="0"/>
    <x v="3"/>
    <x v="15"/>
    <n v="0"/>
  </r>
  <r>
    <x v="16"/>
    <x v="40"/>
    <x v="0"/>
    <x v="0"/>
    <x v="4"/>
    <x v="4"/>
    <n v="237894"/>
  </r>
  <r>
    <x v="16"/>
    <x v="40"/>
    <x v="0"/>
    <x v="0"/>
    <x v="5"/>
    <x v="16"/>
    <n v="0"/>
  </r>
  <r>
    <x v="16"/>
    <x v="40"/>
    <x v="0"/>
    <x v="0"/>
    <x v="5"/>
    <x v="17"/>
    <n v="0"/>
  </r>
  <r>
    <x v="16"/>
    <x v="40"/>
    <x v="0"/>
    <x v="0"/>
    <x v="5"/>
    <x v="18"/>
    <n v="0"/>
  </r>
  <r>
    <x v="16"/>
    <x v="40"/>
    <x v="0"/>
    <x v="1"/>
    <x v="6"/>
    <x v="6"/>
    <n v="-1352"/>
  </r>
  <r>
    <x v="16"/>
    <x v="40"/>
    <x v="0"/>
    <x v="2"/>
    <x v="7"/>
    <x v="7"/>
    <n v="130449"/>
  </r>
  <r>
    <x v="16"/>
    <x v="40"/>
    <x v="0"/>
    <x v="2"/>
    <x v="8"/>
    <x v="19"/>
    <n v="23472"/>
  </r>
  <r>
    <x v="16"/>
    <x v="40"/>
    <x v="0"/>
    <x v="2"/>
    <x v="8"/>
    <x v="20"/>
    <n v="2274"/>
  </r>
  <r>
    <x v="16"/>
    <x v="40"/>
    <x v="0"/>
    <x v="2"/>
    <x v="8"/>
    <x v="21"/>
    <n v="202470"/>
  </r>
  <r>
    <x v="16"/>
    <x v="40"/>
    <x v="0"/>
    <x v="2"/>
    <x v="9"/>
    <x v="9"/>
    <n v="62280"/>
  </r>
  <r>
    <x v="16"/>
    <x v="40"/>
    <x v="1"/>
    <x v="0"/>
    <x v="0"/>
    <x v="0"/>
    <n v="26020"/>
  </r>
  <r>
    <x v="16"/>
    <x v="40"/>
    <x v="1"/>
    <x v="0"/>
    <x v="1"/>
    <x v="1"/>
    <n v="167173"/>
  </r>
  <r>
    <x v="16"/>
    <x v="40"/>
    <x v="1"/>
    <x v="0"/>
    <x v="2"/>
    <x v="2"/>
    <n v="8455"/>
  </r>
  <r>
    <x v="16"/>
    <x v="40"/>
    <x v="1"/>
    <x v="0"/>
    <x v="3"/>
    <x v="10"/>
    <n v="-6500"/>
  </r>
  <r>
    <x v="16"/>
    <x v="40"/>
    <x v="1"/>
    <x v="0"/>
    <x v="3"/>
    <x v="11"/>
    <n v="-4575"/>
  </r>
  <r>
    <x v="16"/>
    <x v="40"/>
    <x v="1"/>
    <x v="0"/>
    <x v="3"/>
    <x v="12"/>
    <n v="993"/>
  </r>
  <r>
    <x v="16"/>
    <x v="40"/>
    <x v="1"/>
    <x v="0"/>
    <x v="3"/>
    <x v="13"/>
    <n v="923"/>
  </r>
  <r>
    <x v="16"/>
    <x v="40"/>
    <x v="1"/>
    <x v="0"/>
    <x v="3"/>
    <x v="14"/>
    <n v="0"/>
  </r>
  <r>
    <x v="16"/>
    <x v="40"/>
    <x v="1"/>
    <x v="0"/>
    <x v="3"/>
    <x v="15"/>
    <n v="0"/>
  </r>
  <r>
    <x v="16"/>
    <x v="40"/>
    <x v="1"/>
    <x v="0"/>
    <x v="4"/>
    <x v="4"/>
    <n v="335062"/>
  </r>
  <r>
    <x v="16"/>
    <x v="40"/>
    <x v="1"/>
    <x v="0"/>
    <x v="5"/>
    <x v="16"/>
    <n v="0"/>
  </r>
  <r>
    <x v="16"/>
    <x v="40"/>
    <x v="1"/>
    <x v="0"/>
    <x v="5"/>
    <x v="17"/>
    <n v="0"/>
  </r>
  <r>
    <x v="16"/>
    <x v="40"/>
    <x v="1"/>
    <x v="0"/>
    <x v="5"/>
    <x v="18"/>
    <n v="0"/>
  </r>
  <r>
    <x v="16"/>
    <x v="40"/>
    <x v="1"/>
    <x v="1"/>
    <x v="6"/>
    <x v="6"/>
    <n v="6692"/>
  </r>
  <r>
    <x v="16"/>
    <x v="40"/>
    <x v="1"/>
    <x v="2"/>
    <x v="7"/>
    <x v="7"/>
    <n v="130449"/>
  </r>
  <r>
    <x v="16"/>
    <x v="40"/>
    <x v="1"/>
    <x v="2"/>
    <x v="8"/>
    <x v="19"/>
    <n v="21619"/>
  </r>
  <r>
    <x v="16"/>
    <x v="40"/>
    <x v="1"/>
    <x v="2"/>
    <x v="8"/>
    <x v="20"/>
    <n v="2274"/>
  </r>
  <r>
    <x v="16"/>
    <x v="40"/>
    <x v="1"/>
    <x v="2"/>
    <x v="8"/>
    <x v="21"/>
    <n v="202470"/>
  </r>
  <r>
    <x v="16"/>
    <x v="40"/>
    <x v="1"/>
    <x v="2"/>
    <x v="9"/>
    <x v="9"/>
    <n v="195749"/>
  </r>
  <r>
    <x v="16"/>
    <x v="41"/>
    <x v="0"/>
    <x v="0"/>
    <x v="0"/>
    <x v="0"/>
    <n v="665.6"/>
  </r>
  <r>
    <x v="16"/>
    <x v="41"/>
    <x v="0"/>
    <x v="0"/>
    <x v="1"/>
    <x v="1"/>
    <n v="16698.7"/>
  </r>
  <r>
    <x v="16"/>
    <x v="41"/>
    <x v="0"/>
    <x v="0"/>
    <x v="2"/>
    <x v="2"/>
    <n v="0"/>
  </r>
  <r>
    <x v="16"/>
    <x v="41"/>
    <x v="0"/>
    <x v="0"/>
    <x v="3"/>
    <x v="10"/>
    <n v="-674.4"/>
  </r>
  <r>
    <x v="16"/>
    <x v="41"/>
    <x v="0"/>
    <x v="0"/>
    <x v="3"/>
    <x v="11"/>
    <n v="0"/>
  </r>
  <r>
    <x v="16"/>
    <x v="41"/>
    <x v="0"/>
    <x v="0"/>
    <x v="3"/>
    <x v="12"/>
    <n v="84.9"/>
  </r>
  <r>
    <x v="16"/>
    <x v="41"/>
    <x v="0"/>
    <x v="0"/>
    <x v="3"/>
    <x v="13"/>
    <n v="930.4"/>
  </r>
  <r>
    <x v="16"/>
    <x v="41"/>
    <x v="0"/>
    <x v="0"/>
    <x v="3"/>
    <x v="14"/>
    <n v="0"/>
  </r>
  <r>
    <x v="16"/>
    <x v="41"/>
    <x v="0"/>
    <x v="0"/>
    <x v="3"/>
    <x v="15"/>
    <n v="0"/>
  </r>
  <r>
    <x v="16"/>
    <x v="41"/>
    <x v="0"/>
    <x v="0"/>
    <x v="4"/>
    <x v="4"/>
    <n v="5553.6"/>
  </r>
  <r>
    <x v="16"/>
    <x v="41"/>
    <x v="0"/>
    <x v="0"/>
    <x v="5"/>
    <x v="16"/>
    <n v="0"/>
  </r>
  <r>
    <x v="16"/>
    <x v="41"/>
    <x v="0"/>
    <x v="0"/>
    <x v="5"/>
    <x v="17"/>
    <n v="0"/>
  </r>
  <r>
    <x v="16"/>
    <x v="41"/>
    <x v="0"/>
    <x v="0"/>
    <x v="5"/>
    <x v="18"/>
    <n v="0"/>
  </r>
  <r>
    <x v="16"/>
    <x v="41"/>
    <x v="0"/>
    <x v="1"/>
    <x v="6"/>
    <x v="6"/>
    <n v="18081.599999999999"/>
  </r>
  <r>
    <x v="16"/>
    <x v="41"/>
    <x v="0"/>
    <x v="2"/>
    <x v="7"/>
    <x v="7"/>
    <n v="8521.4"/>
  </r>
  <r>
    <x v="16"/>
    <x v="41"/>
    <x v="0"/>
    <x v="2"/>
    <x v="8"/>
    <x v="19"/>
    <n v="3019.2"/>
  </r>
  <r>
    <x v="16"/>
    <x v="41"/>
    <x v="0"/>
    <x v="2"/>
    <x v="8"/>
    <x v="20"/>
    <n v="0"/>
  </r>
  <r>
    <x v="16"/>
    <x v="41"/>
    <x v="0"/>
    <x v="2"/>
    <x v="8"/>
    <x v="21"/>
    <n v="28878.400000000001"/>
  </r>
  <r>
    <x v="16"/>
    <x v="41"/>
    <x v="0"/>
    <x v="2"/>
    <x v="9"/>
    <x v="9"/>
    <n v="239.6"/>
  </r>
  <r>
    <x v="16"/>
    <x v="41"/>
    <x v="1"/>
    <x v="0"/>
    <x v="0"/>
    <x v="0"/>
    <n v="665.6"/>
  </r>
  <r>
    <x v="16"/>
    <x v="41"/>
    <x v="1"/>
    <x v="0"/>
    <x v="1"/>
    <x v="1"/>
    <n v="16698.7"/>
  </r>
  <r>
    <x v="16"/>
    <x v="41"/>
    <x v="1"/>
    <x v="0"/>
    <x v="2"/>
    <x v="2"/>
    <n v="0"/>
  </r>
  <r>
    <x v="16"/>
    <x v="41"/>
    <x v="1"/>
    <x v="0"/>
    <x v="3"/>
    <x v="10"/>
    <n v="-674.4"/>
  </r>
  <r>
    <x v="16"/>
    <x v="41"/>
    <x v="1"/>
    <x v="0"/>
    <x v="3"/>
    <x v="11"/>
    <n v="0"/>
  </r>
  <r>
    <x v="16"/>
    <x v="41"/>
    <x v="1"/>
    <x v="0"/>
    <x v="3"/>
    <x v="12"/>
    <n v="84.9"/>
  </r>
  <r>
    <x v="16"/>
    <x v="41"/>
    <x v="1"/>
    <x v="0"/>
    <x v="3"/>
    <x v="13"/>
    <n v="930.4"/>
  </r>
  <r>
    <x v="16"/>
    <x v="41"/>
    <x v="1"/>
    <x v="0"/>
    <x v="3"/>
    <x v="14"/>
    <n v="0"/>
  </r>
  <r>
    <x v="16"/>
    <x v="41"/>
    <x v="1"/>
    <x v="0"/>
    <x v="3"/>
    <x v="15"/>
    <n v="0"/>
  </r>
  <r>
    <x v="16"/>
    <x v="41"/>
    <x v="1"/>
    <x v="0"/>
    <x v="4"/>
    <x v="4"/>
    <n v="5553.6"/>
  </r>
  <r>
    <x v="16"/>
    <x v="41"/>
    <x v="1"/>
    <x v="0"/>
    <x v="5"/>
    <x v="16"/>
    <n v="0"/>
  </r>
  <r>
    <x v="16"/>
    <x v="41"/>
    <x v="1"/>
    <x v="0"/>
    <x v="5"/>
    <x v="17"/>
    <n v="0"/>
  </r>
  <r>
    <x v="16"/>
    <x v="41"/>
    <x v="1"/>
    <x v="0"/>
    <x v="5"/>
    <x v="18"/>
    <n v="0"/>
  </r>
  <r>
    <x v="16"/>
    <x v="41"/>
    <x v="1"/>
    <x v="1"/>
    <x v="6"/>
    <x v="6"/>
    <n v="18081.599999999999"/>
  </r>
  <r>
    <x v="16"/>
    <x v="41"/>
    <x v="1"/>
    <x v="2"/>
    <x v="7"/>
    <x v="7"/>
    <n v="8521.4"/>
  </r>
  <r>
    <x v="16"/>
    <x v="41"/>
    <x v="1"/>
    <x v="2"/>
    <x v="8"/>
    <x v="19"/>
    <n v="3019.2"/>
  </r>
  <r>
    <x v="16"/>
    <x v="41"/>
    <x v="1"/>
    <x v="2"/>
    <x v="8"/>
    <x v="20"/>
    <n v="0"/>
  </r>
  <r>
    <x v="16"/>
    <x v="41"/>
    <x v="1"/>
    <x v="2"/>
    <x v="8"/>
    <x v="21"/>
    <n v="28878.400000000001"/>
  </r>
  <r>
    <x v="16"/>
    <x v="41"/>
    <x v="1"/>
    <x v="2"/>
    <x v="9"/>
    <x v="9"/>
    <n v="239.6"/>
  </r>
  <r>
    <x v="16"/>
    <x v="42"/>
    <x v="0"/>
    <x v="0"/>
    <x v="0"/>
    <x v="0"/>
    <n v="52020"/>
  </r>
  <r>
    <x v="16"/>
    <x v="42"/>
    <x v="0"/>
    <x v="0"/>
    <x v="1"/>
    <x v="1"/>
    <n v="574257"/>
  </r>
  <r>
    <x v="16"/>
    <x v="42"/>
    <x v="0"/>
    <x v="0"/>
    <x v="2"/>
    <x v="2"/>
    <n v="11068"/>
  </r>
  <r>
    <x v="16"/>
    <x v="42"/>
    <x v="0"/>
    <x v="0"/>
    <x v="3"/>
    <x v="10"/>
    <n v="-11600"/>
  </r>
  <r>
    <x v="16"/>
    <x v="42"/>
    <x v="0"/>
    <x v="0"/>
    <x v="3"/>
    <x v="11"/>
    <n v="-5802"/>
  </r>
  <r>
    <x v="16"/>
    <x v="42"/>
    <x v="0"/>
    <x v="0"/>
    <x v="3"/>
    <x v="12"/>
    <n v="2392"/>
  </r>
  <r>
    <x v="16"/>
    <x v="42"/>
    <x v="0"/>
    <x v="0"/>
    <x v="3"/>
    <x v="13"/>
    <n v="5142"/>
  </r>
  <r>
    <x v="16"/>
    <x v="42"/>
    <x v="0"/>
    <x v="0"/>
    <x v="3"/>
    <x v="14"/>
    <n v="0"/>
  </r>
  <r>
    <x v="16"/>
    <x v="42"/>
    <x v="0"/>
    <x v="0"/>
    <x v="3"/>
    <x v="15"/>
    <n v="192588"/>
  </r>
  <r>
    <x v="16"/>
    <x v="42"/>
    <x v="0"/>
    <x v="0"/>
    <x v="4"/>
    <x v="4"/>
    <n v="912331"/>
  </r>
  <r>
    <x v="16"/>
    <x v="42"/>
    <x v="0"/>
    <x v="0"/>
    <x v="5"/>
    <x v="16"/>
    <n v="0"/>
  </r>
  <r>
    <x v="16"/>
    <x v="42"/>
    <x v="0"/>
    <x v="0"/>
    <x v="5"/>
    <x v="17"/>
    <n v="0"/>
  </r>
  <r>
    <x v="16"/>
    <x v="42"/>
    <x v="0"/>
    <x v="0"/>
    <x v="5"/>
    <x v="18"/>
    <n v="0"/>
  </r>
  <r>
    <x v="16"/>
    <x v="42"/>
    <x v="0"/>
    <x v="1"/>
    <x v="6"/>
    <x v="6"/>
    <n v="214910"/>
  </r>
  <r>
    <x v="16"/>
    <x v="42"/>
    <x v="0"/>
    <x v="2"/>
    <x v="7"/>
    <x v="7"/>
    <n v="364193"/>
  </r>
  <r>
    <x v="16"/>
    <x v="42"/>
    <x v="0"/>
    <x v="2"/>
    <x v="8"/>
    <x v="19"/>
    <n v="239494"/>
  </r>
  <r>
    <x v="16"/>
    <x v="42"/>
    <x v="0"/>
    <x v="2"/>
    <x v="8"/>
    <x v="20"/>
    <n v="49782"/>
  </r>
  <r>
    <x v="16"/>
    <x v="42"/>
    <x v="0"/>
    <x v="2"/>
    <x v="8"/>
    <x v="21"/>
    <n v="733743"/>
  </r>
  <r>
    <x v="16"/>
    <x v="42"/>
    <x v="0"/>
    <x v="2"/>
    <x v="9"/>
    <x v="9"/>
    <n v="194654"/>
  </r>
  <r>
    <x v="16"/>
    <x v="42"/>
    <x v="1"/>
    <x v="0"/>
    <x v="0"/>
    <x v="0"/>
    <n v="70003"/>
  </r>
  <r>
    <x v="16"/>
    <x v="42"/>
    <x v="1"/>
    <x v="0"/>
    <x v="1"/>
    <x v="1"/>
    <n v="625946"/>
  </r>
  <r>
    <x v="16"/>
    <x v="42"/>
    <x v="1"/>
    <x v="0"/>
    <x v="2"/>
    <x v="2"/>
    <n v="11068"/>
  </r>
  <r>
    <x v="16"/>
    <x v="42"/>
    <x v="1"/>
    <x v="0"/>
    <x v="3"/>
    <x v="10"/>
    <n v="-18291"/>
  </r>
  <r>
    <x v="16"/>
    <x v="42"/>
    <x v="1"/>
    <x v="0"/>
    <x v="3"/>
    <x v="11"/>
    <n v="-12704"/>
  </r>
  <r>
    <x v="16"/>
    <x v="42"/>
    <x v="1"/>
    <x v="0"/>
    <x v="3"/>
    <x v="12"/>
    <n v="4428"/>
  </r>
  <r>
    <x v="16"/>
    <x v="42"/>
    <x v="1"/>
    <x v="0"/>
    <x v="3"/>
    <x v="13"/>
    <n v="3665"/>
  </r>
  <r>
    <x v="16"/>
    <x v="42"/>
    <x v="1"/>
    <x v="0"/>
    <x v="3"/>
    <x v="14"/>
    <n v="0"/>
  </r>
  <r>
    <x v="16"/>
    <x v="42"/>
    <x v="1"/>
    <x v="0"/>
    <x v="3"/>
    <x v="15"/>
    <n v="192588"/>
  </r>
  <r>
    <x v="16"/>
    <x v="42"/>
    <x v="1"/>
    <x v="0"/>
    <x v="4"/>
    <x v="4"/>
    <n v="912331"/>
  </r>
  <r>
    <x v="16"/>
    <x v="42"/>
    <x v="1"/>
    <x v="0"/>
    <x v="5"/>
    <x v="16"/>
    <n v="0"/>
  </r>
  <r>
    <x v="16"/>
    <x v="42"/>
    <x v="1"/>
    <x v="0"/>
    <x v="5"/>
    <x v="17"/>
    <n v="0"/>
  </r>
  <r>
    <x v="16"/>
    <x v="42"/>
    <x v="1"/>
    <x v="0"/>
    <x v="5"/>
    <x v="18"/>
    <n v="-7539"/>
  </r>
  <r>
    <x v="16"/>
    <x v="42"/>
    <x v="1"/>
    <x v="1"/>
    <x v="6"/>
    <x v="6"/>
    <n v="200479"/>
  </r>
  <r>
    <x v="16"/>
    <x v="42"/>
    <x v="1"/>
    <x v="2"/>
    <x v="7"/>
    <x v="7"/>
    <n v="364193"/>
  </r>
  <r>
    <x v="16"/>
    <x v="42"/>
    <x v="1"/>
    <x v="2"/>
    <x v="8"/>
    <x v="19"/>
    <n v="236991"/>
  </r>
  <r>
    <x v="16"/>
    <x v="42"/>
    <x v="1"/>
    <x v="2"/>
    <x v="8"/>
    <x v="20"/>
    <n v="49782"/>
  </r>
  <r>
    <x v="16"/>
    <x v="42"/>
    <x v="1"/>
    <x v="2"/>
    <x v="8"/>
    <x v="21"/>
    <n v="733743"/>
  </r>
  <r>
    <x v="16"/>
    <x v="42"/>
    <x v="1"/>
    <x v="2"/>
    <x v="9"/>
    <x v="9"/>
    <n v="272971"/>
  </r>
  <r>
    <x v="16"/>
    <x v="43"/>
    <x v="0"/>
    <x v="0"/>
    <x v="0"/>
    <x v="0"/>
    <n v="44470"/>
  </r>
  <r>
    <x v="16"/>
    <x v="43"/>
    <x v="0"/>
    <x v="0"/>
    <x v="1"/>
    <x v="1"/>
    <n v="344527.9"/>
  </r>
  <r>
    <x v="16"/>
    <x v="43"/>
    <x v="0"/>
    <x v="0"/>
    <x v="2"/>
    <x v="2"/>
    <n v="6897"/>
  </r>
  <r>
    <x v="16"/>
    <x v="43"/>
    <x v="0"/>
    <x v="0"/>
    <x v="3"/>
    <x v="10"/>
    <n v="-24358.7"/>
  </r>
  <r>
    <x v="16"/>
    <x v="43"/>
    <x v="0"/>
    <x v="0"/>
    <x v="3"/>
    <x v="11"/>
    <n v="0"/>
  </r>
  <r>
    <x v="16"/>
    <x v="43"/>
    <x v="0"/>
    <x v="0"/>
    <x v="3"/>
    <x v="12"/>
    <n v="2084"/>
  </r>
  <r>
    <x v="16"/>
    <x v="43"/>
    <x v="0"/>
    <x v="0"/>
    <x v="3"/>
    <x v="13"/>
    <n v="1133.9000000000001"/>
  </r>
  <r>
    <x v="16"/>
    <x v="43"/>
    <x v="0"/>
    <x v="0"/>
    <x v="3"/>
    <x v="14"/>
    <n v="0"/>
  </r>
  <r>
    <x v="16"/>
    <x v="43"/>
    <x v="0"/>
    <x v="0"/>
    <x v="3"/>
    <x v="15"/>
    <n v="0"/>
  </r>
  <r>
    <x v="16"/>
    <x v="43"/>
    <x v="0"/>
    <x v="0"/>
    <x v="4"/>
    <x v="4"/>
    <n v="323155.8"/>
  </r>
  <r>
    <x v="16"/>
    <x v="43"/>
    <x v="0"/>
    <x v="0"/>
    <x v="5"/>
    <x v="16"/>
    <n v="0"/>
  </r>
  <r>
    <x v="16"/>
    <x v="43"/>
    <x v="0"/>
    <x v="0"/>
    <x v="5"/>
    <x v="17"/>
    <n v="0"/>
  </r>
  <r>
    <x v="16"/>
    <x v="43"/>
    <x v="0"/>
    <x v="0"/>
    <x v="5"/>
    <x v="18"/>
    <n v="0"/>
  </r>
  <r>
    <x v="16"/>
    <x v="43"/>
    <x v="0"/>
    <x v="1"/>
    <x v="6"/>
    <x v="6"/>
    <n v="83503.8"/>
  </r>
  <r>
    <x v="16"/>
    <x v="43"/>
    <x v="0"/>
    <x v="2"/>
    <x v="7"/>
    <x v="7"/>
    <n v="280930.90000000002"/>
  </r>
  <r>
    <x v="16"/>
    <x v="43"/>
    <x v="0"/>
    <x v="2"/>
    <x v="8"/>
    <x v="19"/>
    <n v="34715.1"/>
  </r>
  <r>
    <x v="16"/>
    <x v="43"/>
    <x v="0"/>
    <x v="2"/>
    <x v="8"/>
    <x v="20"/>
    <n v="6987"/>
  </r>
  <r>
    <x v="16"/>
    <x v="43"/>
    <x v="0"/>
    <x v="2"/>
    <x v="8"/>
    <x v="21"/>
    <n v="322761.8"/>
  </r>
  <r>
    <x v="16"/>
    <x v="43"/>
    <x v="0"/>
    <x v="2"/>
    <x v="9"/>
    <x v="9"/>
    <n v="178300.5"/>
  </r>
  <r>
    <x v="16"/>
    <x v="43"/>
    <x v="1"/>
    <x v="0"/>
    <x v="0"/>
    <x v="0"/>
    <n v="62960.5"/>
  </r>
  <r>
    <x v="16"/>
    <x v="43"/>
    <x v="1"/>
    <x v="0"/>
    <x v="1"/>
    <x v="1"/>
    <n v="386407.8"/>
  </r>
  <r>
    <x v="16"/>
    <x v="43"/>
    <x v="1"/>
    <x v="0"/>
    <x v="2"/>
    <x v="2"/>
    <n v="6897"/>
  </r>
  <r>
    <x v="16"/>
    <x v="43"/>
    <x v="1"/>
    <x v="0"/>
    <x v="3"/>
    <x v="10"/>
    <n v="-30232.2"/>
  </r>
  <r>
    <x v="16"/>
    <x v="43"/>
    <x v="1"/>
    <x v="0"/>
    <x v="3"/>
    <x v="11"/>
    <n v="0"/>
  </r>
  <r>
    <x v="16"/>
    <x v="43"/>
    <x v="1"/>
    <x v="0"/>
    <x v="3"/>
    <x v="12"/>
    <n v="2084"/>
  </r>
  <r>
    <x v="16"/>
    <x v="43"/>
    <x v="1"/>
    <x v="0"/>
    <x v="3"/>
    <x v="13"/>
    <n v="1176"/>
  </r>
  <r>
    <x v="16"/>
    <x v="43"/>
    <x v="1"/>
    <x v="0"/>
    <x v="3"/>
    <x v="14"/>
    <n v="0"/>
  </r>
  <r>
    <x v="16"/>
    <x v="43"/>
    <x v="1"/>
    <x v="0"/>
    <x v="3"/>
    <x v="15"/>
    <n v="0"/>
  </r>
  <r>
    <x v="16"/>
    <x v="43"/>
    <x v="1"/>
    <x v="0"/>
    <x v="4"/>
    <x v="4"/>
    <n v="460682.8"/>
  </r>
  <r>
    <x v="16"/>
    <x v="43"/>
    <x v="1"/>
    <x v="0"/>
    <x v="5"/>
    <x v="16"/>
    <n v="0"/>
  </r>
  <r>
    <x v="16"/>
    <x v="43"/>
    <x v="1"/>
    <x v="0"/>
    <x v="5"/>
    <x v="17"/>
    <n v="0"/>
  </r>
  <r>
    <x v="16"/>
    <x v="43"/>
    <x v="1"/>
    <x v="0"/>
    <x v="5"/>
    <x v="18"/>
    <n v="404.2"/>
  </r>
  <r>
    <x v="16"/>
    <x v="43"/>
    <x v="1"/>
    <x v="1"/>
    <x v="6"/>
    <x v="6"/>
    <n v="95098.4"/>
  </r>
  <r>
    <x v="16"/>
    <x v="43"/>
    <x v="1"/>
    <x v="2"/>
    <x v="7"/>
    <x v="7"/>
    <n v="280930.90000000002"/>
  </r>
  <r>
    <x v="16"/>
    <x v="43"/>
    <x v="1"/>
    <x v="2"/>
    <x v="8"/>
    <x v="19"/>
    <n v="34715.1"/>
  </r>
  <r>
    <x v="16"/>
    <x v="43"/>
    <x v="1"/>
    <x v="2"/>
    <x v="8"/>
    <x v="20"/>
    <n v="6987"/>
  </r>
  <r>
    <x v="16"/>
    <x v="43"/>
    <x v="1"/>
    <x v="2"/>
    <x v="8"/>
    <x v="21"/>
    <n v="322761.8"/>
  </r>
  <r>
    <x v="16"/>
    <x v="43"/>
    <x v="1"/>
    <x v="2"/>
    <x v="9"/>
    <x v="9"/>
    <n v="393219.7"/>
  </r>
  <r>
    <x v="16"/>
    <x v="44"/>
    <x v="0"/>
    <x v="0"/>
    <x v="0"/>
    <x v="0"/>
    <n v="253889"/>
  </r>
  <r>
    <x v="16"/>
    <x v="44"/>
    <x v="0"/>
    <x v="0"/>
    <x v="1"/>
    <x v="1"/>
    <n v="1735275"/>
  </r>
  <r>
    <x v="16"/>
    <x v="44"/>
    <x v="0"/>
    <x v="0"/>
    <x v="2"/>
    <x v="2"/>
    <n v="260911"/>
  </r>
  <r>
    <x v="16"/>
    <x v="44"/>
    <x v="0"/>
    <x v="0"/>
    <x v="3"/>
    <x v="10"/>
    <n v="-318576"/>
  </r>
  <r>
    <x v="16"/>
    <x v="44"/>
    <x v="0"/>
    <x v="0"/>
    <x v="3"/>
    <x v="11"/>
    <n v="0"/>
  </r>
  <r>
    <x v="16"/>
    <x v="44"/>
    <x v="0"/>
    <x v="0"/>
    <x v="3"/>
    <x v="12"/>
    <n v="16118"/>
  </r>
  <r>
    <x v="16"/>
    <x v="44"/>
    <x v="0"/>
    <x v="0"/>
    <x v="3"/>
    <x v="13"/>
    <n v="17592"/>
  </r>
  <r>
    <x v="16"/>
    <x v="44"/>
    <x v="0"/>
    <x v="0"/>
    <x v="3"/>
    <x v="14"/>
    <n v="7142"/>
  </r>
  <r>
    <x v="16"/>
    <x v="44"/>
    <x v="0"/>
    <x v="0"/>
    <x v="3"/>
    <x v="15"/>
    <n v="0"/>
  </r>
  <r>
    <x v="16"/>
    <x v="44"/>
    <x v="0"/>
    <x v="0"/>
    <x v="4"/>
    <x v="4"/>
    <n v="3195612"/>
  </r>
  <r>
    <x v="16"/>
    <x v="44"/>
    <x v="0"/>
    <x v="0"/>
    <x v="5"/>
    <x v="16"/>
    <n v="0"/>
  </r>
  <r>
    <x v="16"/>
    <x v="44"/>
    <x v="0"/>
    <x v="0"/>
    <x v="5"/>
    <x v="17"/>
    <n v="0"/>
  </r>
  <r>
    <x v="16"/>
    <x v="44"/>
    <x v="0"/>
    <x v="0"/>
    <x v="5"/>
    <x v="18"/>
    <n v="0"/>
  </r>
  <r>
    <x v="16"/>
    <x v="44"/>
    <x v="0"/>
    <x v="1"/>
    <x v="6"/>
    <x v="6"/>
    <n v="203007"/>
  </r>
  <r>
    <x v="16"/>
    <x v="44"/>
    <x v="0"/>
    <x v="2"/>
    <x v="7"/>
    <x v="7"/>
    <n v="1256109"/>
  </r>
  <r>
    <x v="16"/>
    <x v="44"/>
    <x v="0"/>
    <x v="2"/>
    <x v="8"/>
    <x v="19"/>
    <n v="704994"/>
  </r>
  <r>
    <x v="16"/>
    <x v="44"/>
    <x v="0"/>
    <x v="2"/>
    <x v="8"/>
    <x v="20"/>
    <n v="77437"/>
  </r>
  <r>
    <x v="16"/>
    <x v="44"/>
    <x v="0"/>
    <x v="2"/>
    <x v="8"/>
    <x v="21"/>
    <n v="3009673"/>
  </r>
  <r>
    <x v="16"/>
    <x v="44"/>
    <x v="0"/>
    <x v="2"/>
    <x v="9"/>
    <x v="9"/>
    <n v="878205"/>
  </r>
  <r>
    <x v="16"/>
    <x v="44"/>
    <x v="1"/>
    <x v="0"/>
    <x v="0"/>
    <x v="0"/>
    <n v="524918"/>
  </r>
  <r>
    <x v="16"/>
    <x v="44"/>
    <x v="1"/>
    <x v="0"/>
    <x v="1"/>
    <x v="1"/>
    <n v="2347545"/>
  </r>
  <r>
    <x v="16"/>
    <x v="44"/>
    <x v="1"/>
    <x v="0"/>
    <x v="2"/>
    <x v="2"/>
    <n v="270482"/>
  </r>
  <r>
    <x v="16"/>
    <x v="44"/>
    <x v="1"/>
    <x v="0"/>
    <x v="3"/>
    <x v="10"/>
    <n v="-406081"/>
  </r>
  <r>
    <x v="16"/>
    <x v="44"/>
    <x v="1"/>
    <x v="0"/>
    <x v="3"/>
    <x v="11"/>
    <n v="0"/>
  </r>
  <r>
    <x v="16"/>
    <x v="44"/>
    <x v="1"/>
    <x v="0"/>
    <x v="3"/>
    <x v="12"/>
    <n v="16118"/>
  </r>
  <r>
    <x v="16"/>
    <x v="44"/>
    <x v="1"/>
    <x v="0"/>
    <x v="3"/>
    <x v="13"/>
    <n v="18137"/>
  </r>
  <r>
    <x v="16"/>
    <x v="44"/>
    <x v="1"/>
    <x v="0"/>
    <x v="3"/>
    <x v="14"/>
    <n v="7126"/>
  </r>
  <r>
    <x v="16"/>
    <x v="44"/>
    <x v="1"/>
    <x v="0"/>
    <x v="3"/>
    <x v="15"/>
    <n v="0"/>
  </r>
  <r>
    <x v="16"/>
    <x v="44"/>
    <x v="1"/>
    <x v="0"/>
    <x v="4"/>
    <x v="4"/>
    <n v="3886052"/>
  </r>
  <r>
    <x v="16"/>
    <x v="44"/>
    <x v="1"/>
    <x v="0"/>
    <x v="5"/>
    <x v="16"/>
    <n v="27857"/>
  </r>
  <r>
    <x v="16"/>
    <x v="44"/>
    <x v="1"/>
    <x v="0"/>
    <x v="5"/>
    <x v="17"/>
    <n v="0"/>
  </r>
  <r>
    <x v="16"/>
    <x v="44"/>
    <x v="1"/>
    <x v="0"/>
    <x v="5"/>
    <x v="18"/>
    <n v="-18756"/>
  </r>
  <r>
    <x v="16"/>
    <x v="44"/>
    <x v="1"/>
    <x v="1"/>
    <x v="6"/>
    <x v="6"/>
    <n v="738911"/>
  </r>
  <r>
    <x v="16"/>
    <x v="44"/>
    <x v="1"/>
    <x v="2"/>
    <x v="7"/>
    <x v="7"/>
    <n v="1256109"/>
  </r>
  <r>
    <x v="16"/>
    <x v="44"/>
    <x v="1"/>
    <x v="2"/>
    <x v="8"/>
    <x v="19"/>
    <n v="687065"/>
  </r>
  <r>
    <x v="16"/>
    <x v="44"/>
    <x v="1"/>
    <x v="2"/>
    <x v="8"/>
    <x v="20"/>
    <n v="77437"/>
  </r>
  <r>
    <x v="16"/>
    <x v="44"/>
    <x v="1"/>
    <x v="2"/>
    <x v="8"/>
    <x v="21"/>
    <n v="3009673"/>
  </r>
  <r>
    <x v="16"/>
    <x v="44"/>
    <x v="1"/>
    <x v="2"/>
    <x v="9"/>
    <x v="9"/>
    <n v="3093223"/>
  </r>
  <r>
    <x v="16"/>
    <x v="45"/>
    <x v="0"/>
    <x v="0"/>
    <x v="0"/>
    <x v="0"/>
    <n v="208418"/>
  </r>
  <r>
    <x v="16"/>
    <x v="45"/>
    <x v="0"/>
    <x v="0"/>
    <x v="1"/>
    <x v="1"/>
    <n v="1732147"/>
  </r>
  <r>
    <x v="16"/>
    <x v="45"/>
    <x v="0"/>
    <x v="0"/>
    <x v="2"/>
    <x v="2"/>
    <n v="67495"/>
  </r>
  <r>
    <x v="16"/>
    <x v="45"/>
    <x v="0"/>
    <x v="0"/>
    <x v="3"/>
    <x v="10"/>
    <n v="-371032"/>
  </r>
  <r>
    <x v="16"/>
    <x v="45"/>
    <x v="0"/>
    <x v="0"/>
    <x v="3"/>
    <x v="11"/>
    <n v="1143"/>
  </r>
  <r>
    <x v="16"/>
    <x v="45"/>
    <x v="0"/>
    <x v="0"/>
    <x v="3"/>
    <x v="12"/>
    <n v="7182"/>
  </r>
  <r>
    <x v="16"/>
    <x v="45"/>
    <x v="0"/>
    <x v="0"/>
    <x v="3"/>
    <x v="13"/>
    <n v="5405"/>
  </r>
  <r>
    <x v="16"/>
    <x v="45"/>
    <x v="0"/>
    <x v="0"/>
    <x v="3"/>
    <x v="14"/>
    <n v="0"/>
  </r>
  <r>
    <x v="16"/>
    <x v="45"/>
    <x v="0"/>
    <x v="0"/>
    <x v="3"/>
    <x v="15"/>
    <n v="-32340"/>
  </r>
  <r>
    <x v="16"/>
    <x v="45"/>
    <x v="0"/>
    <x v="0"/>
    <x v="4"/>
    <x v="4"/>
    <n v="3031373"/>
  </r>
  <r>
    <x v="16"/>
    <x v="45"/>
    <x v="0"/>
    <x v="0"/>
    <x v="5"/>
    <x v="16"/>
    <n v="0"/>
  </r>
  <r>
    <x v="16"/>
    <x v="45"/>
    <x v="0"/>
    <x v="0"/>
    <x v="5"/>
    <x v="17"/>
    <n v="0"/>
  </r>
  <r>
    <x v="16"/>
    <x v="45"/>
    <x v="0"/>
    <x v="0"/>
    <x v="5"/>
    <x v="18"/>
    <n v="0"/>
  </r>
  <r>
    <x v="16"/>
    <x v="45"/>
    <x v="0"/>
    <x v="1"/>
    <x v="6"/>
    <x v="6"/>
    <n v="180971"/>
  </r>
  <r>
    <x v="16"/>
    <x v="45"/>
    <x v="0"/>
    <x v="2"/>
    <x v="7"/>
    <x v="7"/>
    <n v="1784367"/>
  </r>
  <r>
    <x v="16"/>
    <x v="45"/>
    <x v="0"/>
    <x v="2"/>
    <x v="8"/>
    <x v="19"/>
    <n v="438592"/>
  </r>
  <r>
    <x v="16"/>
    <x v="45"/>
    <x v="0"/>
    <x v="2"/>
    <x v="8"/>
    <x v="20"/>
    <n v="50943"/>
  </r>
  <r>
    <x v="16"/>
    <x v="45"/>
    <x v="0"/>
    <x v="2"/>
    <x v="8"/>
    <x v="21"/>
    <n v="2525555"/>
  </r>
  <r>
    <x v="16"/>
    <x v="45"/>
    <x v="0"/>
    <x v="2"/>
    <x v="9"/>
    <x v="9"/>
    <n v="810589"/>
  </r>
  <r>
    <x v="16"/>
    <x v="45"/>
    <x v="1"/>
    <x v="0"/>
    <x v="0"/>
    <x v="0"/>
    <n v="367123"/>
  </r>
  <r>
    <x v="16"/>
    <x v="45"/>
    <x v="1"/>
    <x v="0"/>
    <x v="1"/>
    <x v="1"/>
    <n v="1902062"/>
  </r>
  <r>
    <x v="16"/>
    <x v="45"/>
    <x v="1"/>
    <x v="0"/>
    <x v="2"/>
    <x v="2"/>
    <n v="67495"/>
  </r>
  <r>
    <x v="16"/>
    <x v="45"/>
    <x v="1"/>
    <x v="0"/>
    <x v="3"/>
    <x v="10"/>
    <n v="-555302"/>
  </r>
  <r>
    <x v="16"/>
    <x v="45"/>
    <x v="1"/>
    <x v="0"/>
    <x v="3"/>
    <x v="11"/>
    <n v="0"/>
  </r>
  <r>
    <x v="16"/>
    <x v="45"/>
    <x v="1"/>
    <x v="0"/>
    <x v="3"/>
    <x v="12"/>
    <n v="7182"/>
  </r>
  <r>
    <x v="16"/>
    <x v="45"/>
    <x v="1"/>
    <x v="0"/>
    <x v="3"/>
    <x v="13"/>
    <n v="52136"/>
  </r>
  <r>
    <x v="16"/>
    <x v="45"/>
    <x v="1"/>
    <x v="0"/>
    <x v="3"/>
    <x v="14"/>
    <n v="-21851"/>
  </r>
  <r>
    <x v="16"/>
    <x v="45"/>
    <x v="1"/>
    <x v="0"/>
    <x v="3"/>
    <x v="15"/>
    <n v="0"/>
  </r>
  <r>
    <x v="16"/>
    <x v="45"/>
    <x v="1"/>
    <x v="0"/>
    <x v="4"/>
    <x v="4"/>
    <n v="3177621"/>
  </r>
  <r>
    <x v="16"/>
    <x v="45"/>
    <x v="1"/>
    <x v="0"/>
    <x v="5"/>
    <x v="16"/>
    <n v="-8951"/>
  </r>
  <r>
    <x v="16"/>
    <x v="45"/>
    <x v="1"/>
    <x v="0"/>
    <x v="5"/>
    <x v="17"/>
    <n v="0"/>
  </r>
  <r>
    <x v="16"/>
    <x v="45"/>
    <x v="1"/>
    <x v="0"/>
    <x v="5"/>
    <x v="18"/>
    <n v="-7149"/>
  </r>
  <r>
    <x v="16"/>
    <x v="45"/>
    <x v="1"/>
    <x v="1"/>
    <x v="6"/>
    <x v="6"/>
    <n v="408072"/>
  </r>
  <r>
    <x v="16"/>
    <x v="45"/>
    <x v="1"/>
    <x v="2"/>
    <x v="7"/>
    <x v="7"/>
    <n v="1784367"/>
  </r>
  <r>
    <x v="16"/>
    <x v="45"/>
    <x v="1"/>
    <x v="2"/>
    <x v="8"/>
    <x v="19"/>
    <n v="412526"/>
  </r>
  <r>
    <x v="16"/>
    <x v="45"/>
    <x v="1"/>
    <x v="2"/>
    <x v="8"/>
    <x v="20"/>
    <n v="50943"/>
  </r>
  <r>
    <x v="16"/>
    <x v="45"/>
    <x v="1"/>
    <x v="2"/>
    <x v="8"/>
    <x v="21"/>
    <n v="2525555"/>
  </r>
  <r>
    <x v="16"/>
    <x v="45"/>
    <x v="1"/>
    <x v="2"/>
    <x v="9"/>
    <x v="9"/>
    <n v="1682917"/>
  </r>
  <r>
    <x v="16"/>
    <x v="46"/>
    <x v="0"/>
    <x v="0"/>
    <x v="0"/>
    <x v="0"/>
    <n v="35686"/>
  </r>
  <r>
    <x v="16"/>
    <x v="46"/>
    <x v="0"/>
    <x v="0"/>
    <x v="1"/>
    <x v="1"/>
    <n v="403566"/>
  </r>
  <r>
    <x v="16"/>
    <x v="46"/>
    <x v="0"/>
    <x v="0"/>
    <x v="2"/>
    <x v="2"/>
    <n v="12296"/>
  </r>
  <r>
    <x v="16"/>
    <x v="46"/>
    <x v="0"/>
    <x v="0"/>
    <x v="3"/>
    <x v="10"/>
    <n v="-9192"/>
  </r>
  <r>
    <x v="16"/>
    <x v="46"/>
    <x v="0"/>
    <x v="0"/>
    <x v="3"/>
    <x v="11"/>
    <n v="5618"/>
  </r>
  <r>
    <x v="16"/>
    <x v="46"/>
    <x v="0"/>
    <x v="0"/>
    <x v="3"/>
    <x v="12"/>
    <n v="7774"/>
  </r>
  <r>
    <x v="16"/>
    <x v="46"/>
    <x v="0"/>
    <x v="0"/>
    <x v="3"/>
    <x v="13"/>
    <n v="640"/>
  </r>
  <r>
    <x v="16"/>
    <x v="46"/>
    <x v="0"/>
    <x v="0"/>
    <x v="3"/>
    <x v="14"/>
    <n v="-1905"/>
  </r>
  <r>
    <x v="16"/>
    <x v="46"/>
    <x v="0"/>
    <x v="0"/>
    <x v="3"/>
    <x v="15"/>
    <n v="0"/>
  </r>
  <r>
    <x v="16"/>
    <x v="46"/>
    <x v="0"/>
    <x v="0"/>
    <x v="4"/>
    <x v="4"/>
    <n v="445509"/>
  </r>
  <r>
    <x v="16"/>
    <x v="46"/>
    <x v="0"/>
    <x v="0"/>
    <x v="5"/>
    <x v="16"/>
    <n v="0"/>
  </r>
  <r>
    <x v="16"/>
    <x v="46"/>
    <x v="0"/>
    <x v="0"/>
    <x v="5"/>
    <x v="17"/>
    <n v="0"/>
  </r>
  <r>
    <x v="16"/>
    <x v="46"/>
    <x v="0"/>
    <x v="0"/>
    <x v="5"/>
    <x v="18"/>
    <n v="0"/>
  </r>
  <r>
    <x v="16"/>
    <x v="46"/>
    <x v="0"/>
    <x v="1"/>
    <x v="6"/>
    <x v="6"/>
    <n v="-174216"/>
  </r>
  <r>
    <x v="16"/>
    <x v="46"/>
    <x v="0"/>
    <x v="2"/>
    <x v="7"/>
    <x v="7"/>
    <n v="212161"/>
  </r>
  <r>
    <x v="16"/>
    <x v="46"/>
    <x v="0"/>
    <x v="2"/>
    <x v="8"/>
    <x v="19"/>
    <n v="44854"/>
  </r>
  <r>
    <x v="16"/>
    <x v="46"/>
    <x v="0"/>
    <x v="2"/>
    <x v="8"/>
    <x v="20"/>
    <n v="7681"/>
  </r>
  <r>
    <x v="16"/>
    <x v="46"/>
    <x v="0"/>
    <x v="2"/>
    <x v="8"/>
    <x v="21"/>
    <n v="354142"/>
  </r>
  <r>
    <x v="16"/>
    <x v="46"/>
    <x v="0"/>
    <x v="2"/>
    <x v="9"/>
    <x v="9"/>
    <n v="101068"/>
  </r>
  <r>
    <x v="16"/>
    <x v="46"/>
    <x v="1"/>
    <x v="0"/>
    <x v="0"/>
    <x v="0"/>
    <n v="55283"/>
  </r>
  <r>
    <x v="16"/>
    <x v="46"/>
    <x v="1"/>
    <x v="0"/>
    <x v="1"/>
    <x v="1"/>
    <n v="347113"/>
  </r>
  <r>
    <x v="16"/>
    <x v="46"/>
    <x v="1"/>
    <x v="0"/>
    <x v="2"/>
    <x v="2"/>
    <n v="12296"/>
  </r>
  <r>
    <x v="16"/>
    <x v="46"/>
    <x v="1"/>
    <x v="0"/>
    <x v="3"/>
    <x v="10"/>
    <n v="-27532"/>
  </r>
  <r>
    <x v="16"/>
    <x v="46"/>
    <x v="1"/>
    <x v="0"/>
    <x v="3"/>
    <x v="11"/>
    <n v="0"/>
  </r>
  <r>
    <x v="16"/>
    <x v="46"/>
    <x v="1"/>
    <x v="0"/>
    <x v="3"/>
    <x v="12"/>
    <n v="7774"/>
  </r>
  <r>
    <x v="16"/>
    <x v="46"/>
    <x v="1"/>
    <x v="0"/>
    <x v="3"/>
    <x v="13"/>
    <n v="640"/>
  </r>
  <r>
    <x v="16"/>
    <x v="46"/>
    <x v="1"/>
    <x v="0"/>
    <x v="3"/>
    <x v="14"/>
    <n v="-1905"/>
  </r>
  <r>
    <x v="16"/>
    <x v="46"/>
    <x v="1"/>
    <x v="0"/>
    <x v="3"/>
    <x v="15"/>
    <n v="0"/>
  </r>
  <r>
    <x v="16"/>
    <x v="46"/>
    <x v="1"/>
    <x v="0"/>
    <x v="4"/>
    <x v="4"/>
    <n v="611735"/>
  </r>
  <r>
    <x v="16"/>
    <x v="46"/>
    <x v="1"/>
    <x v="0"/>
    <x v="5"/>
    <x v="16"/>
    <n v="0"/>
  </r>
  <r>
    <x v="16"/>
    <x v="46"/>
    <x v="1"/>
    <x v="0"/>
    <x v="5"/>
    <x v="17"/>
    <n v="0"/>
  </r>
  <r>
    <x v="16"/>
    <x v="46"/>
    <x v="1"/>
    <x v="0"/>
    <x v="5"/>
    <x v="18"/>
    <n v="0"/>
  </r>
  <r>
    <x v="16"/>
    <x v="46"/>
    <x v="1"/>
    <x v="1"/>
    <x v="6"/>
    <x v="6"/>
    <n v="-567"/>
  </r>
  <r>
    <x v="16"/>
    <x v="46"/>
    <x v="1"/>
    <x v="2"/>
    <x v="7"/>
    <x v="7"/>
    <n v="212161"/>
  </r>
  <r>
    <x v="16"/>
    <x v="46"/>
    <x v="1"/>
    <x v="2"/>
    <x v="8"/>
    <x v="19"/>
    <n v="43699"/>
  </r>
  <r>
    <x v="16"/>
    <x v="46"/>
    <x v="1"/>
    <x v="2"/>
    <x v="8"/>
    <x v="20"/>
    <n v="7681"/>
  </r>
  <r>
    <x v="16"/>
    <x v="46"/>
    <x v="1"/>
    <x v="2"/>
    <x v="8"/>
    <x v="21"/>
    <n v="354142"/>
  </r>
  <r>
    <x v="16"/>
    <x v="46"/>
    <x v="1"/>
    <x v="2"/>
    <x v="9"/>
    <x v="9"/>
    <n v="429200"/>
  </r>
  <r>
    <x v="16"/>
    <x v="47"/>
    <x v="0"/>
    <x v="0"/>
    <x v="0"/>
    <x v="0"/>
    <n v="30465"/>
  </r>
  <r>
    <x v="16"/>
    <x v="47"/>
    <x v="0"/>
    <x v="0"/>
    <x v="1"/>
    <x v="1"/>
    <n v="104042"/>
  </r>
  <r>
    <x v="16"/>
    <x v="47"/>
    <x v="0"/>
    <x v="0"/>
    <x v="2"/>
    <x v="2"/>
    <n v="0"/>
  </r>
  <r>
    <x v="16"/>
    <x v="47"/>
    <x v="0"/>
    <x v="0"/>
    <x v="3"/>
    <x v="10"/>
    <n v="-1905"/>
  </r>
  <r>
    <x v="16"/>
    <x v="47"/>
    <x v="0"/>
    <x v="0"/>
    <x v="3"/>
    <x v="11"/>
    <n v="0"/>
  </r>
  <r>
    <x v="16"/>
    <x v="47"/>
    <x v="0"/>
    <x v="0"/>
    <x v="3"/>
    <x v="12"/>
    <n v="0"/>
  </r>
  <r>
    <x v="16"/>
    <x v="47"/>
    <x v="0"/>
    <x v="0"/>
    <x v="3"/>
    <x v="13"/>
    <n v="8597"/>
  </r>
  <r>
    <x v="16"/>
    <x v="47"/>
    <x v="0"/>
    <x v="0"/>
    <x v="3"/>
    <x v="14"/>
    <n v="0"/>
  </r>
  <r>
    <x v="16"/>
    <x v="47"/>
    <x v="0"/>
    <x v="0"/>
    <x v="3"/>
    <x v="15"/>
    <n v="0"/>
  </r>
  <r>
    <x v="16"/>
    <x v="47"/>
    <x v="0"/>
    <x v="0"/>
    <x v="4"/>
    <x v="4"/>
    <n v="24902"/>
  </r>
  <r>
    <x v="16"/>
    <x v="47"/>
    <x v="0"/>
    <x v="0"/>
    <x v="5"/>
    <x v="16"/>
    <n v="0"/>
  </r>
  <r>
    <x v="16"/>
    <x v="47"/>
    <x v="0"/>
    <x v="0"/>
    <x v="5"/>
    <x v="17"/>
    <n v="0"/>
  </r>
  <r>
    <x v="16"/>
    <x v="47"/>
    <x v="0"/>
    <x v="0"/>
    <x v="5"/>
    <x v="18"/>
    <n v="0"/>
  </r>
  <r>
    <x v="16"/>
    <x v="47"/>
    <x v="0"/>
    <x v="1"/>
    <x v="6"/>
    <x v="6"/>
    <n v="32375"/>
  </r>
  <r>
    <x v="16"/>
    <x v="47"/>
    <x v="0"/>
    <x v="2"/>
    <x v="7"/>
    <x v="7"/>
    <n v="0"/>
  </r>
  <r>
    <x v="16"/>
    <x v="47"/>
    <x v="0"/>
    <x v="2"/>
    <x v="8"/>
    <x v="19"/>
    <n v="126220"/>
  </r>
  <r>
    <x v="16"/>
    <x v="47"/>
    <x v="0"/>
    <x v="2"/>
    <x v="8"/>
    <x v="20"/>
    <n v="0"/>
  </r>
  <r>
    <x v="16"/>
    <x v="47"/>
    <x v="0"/>
    <x v="2"/>
    <x v="8"/>
    <x v="21"/>
    <n v="36329"/>
  </r>
  <r>
    <x v="16"/>
    <x v="47"/>
    <x v="0"/>
    <x v="2"/>
    <x v="9"/>
    <x v="9"/>
    <n v="22543"/>
  </r>
  <r>
    <x v="16"/>
    <x v="47"/>
    <x v="1"/>
    <x v="0"/>
    <x v="0"/>
    <x v="0"/>
    <n v="30656"/>
  </r>
  <r>
    <x v="16"/>
    <x v="47"/>
    <x v="1"/>
    <x v="0"/>
    <x v="1"/>
    <x v="1"/>
    <n v="104196"/>
  </r>
  <r>
    <x v="16"/>
    <x v="47"/>
    <x v="1"/>
    <x v="0"/>
    <x v="2"/>
    <x v="2"/>
    <n v="0"/>
  </r>
  <r>
    <x v="16"/>
    <x v="47"/>
    <x v="1"/>
    <x v="0"/>
    <x v="3"/>
    <x v="10"/>
    <n v="-2534"/>
  </r>
  <r>
    <x v="16"/>
    <x v="47"/>
    <x v="1"/>
    <x v="0"/>
    <x v="3"/>
    <x v="11"/>
    <n v="0"/>
  </r>
  <r>
    <x v="16"/>
    <x v="47"/>
    <x v="1"/>
    <x v="0"/>
    <x v="3"/>
    <x v="12"/>
    <n v="0"/>
  </r>
  <r>
    <x v="16"/>
    <x v="47"/>
    <x v="1"/>
    <x v="0"/>
    <x v="3"/>
    <x v="13"/>
    <n v="8597"/>
  </r>
  <r>
    <x v="16"/>
    <x v="47"/>
    <x v="1"/>
    <x v="0"/>
    <x v="3"/>
    <x v="14"/>
    <n v="0"/>
  </r>
  <r>
    <x v="16"/>
    <x v="47"/>
    <x v="1"/>
    <x v="0"/>
    <x v="3"/>
    <x v="15"/>
    <n v="0"/>
  </r>
  <r>
    <x v="16"/>
    <x v="47"/>
    <x v="1"/>
    <x v="0"/>
    <x v="4"/>
    <x v="4"/>
    <n v="24902"/>
  </r>
  <r>
    <x v="16"/>
    <x v="47"/>
    <x v="1"/>
    <x v="0"/>
    <x v="5"/>
    <x v="16"/>
    <n v="0"/>
  </r>
  <r>
    <x v="16"/>
    <x v="47"/>
    <x v="1"/>
    <x v="0"/>
    <x v="5"/>
    <x v="17"/>
    <n v="0"/>
  </r>
  <r>
    <x v="16"/>
    <x v="47"/>
    <x v="1"/>
    <x v="0"/>
    <x v="5"/>
    <x v="18"/>
    <n v="0"/>
  </r>
  <r>
    <x v="16"/>
    <x v="47"/>
    <x v="1"/>
    <x v="1"/>
    <x v="6"/>
    <x v="6"/>
    <n v="31959"/>
  </r>
  <r>
    <x v="16"/>
    <x v="47"/>
    <x v="1"/>
    <x v="2"/>
    <x v="7"/>
    <x v="7"/>
    <n v="0"/>
  </r>
  <r>
    <x v="16"/>
    <x v="47"/>
    <x v="1"/>
    <x v="2"/>
    <x v="8"/>
    <x v="19"/>
    <n v="126220"/>
  </r>
  <r>
    <x v="16"/>
    <x v="47"/>
    <x v="1"/>
    <x v="2"/>
    <x v="8"/>
    <x v="20"/>
    <n v="0"/>
  </r>
  <r>
    <x v="16"/>
    <x v="47"/>
    <x v="1"/>
    <x v="2"/>
    <x v="8"/>
    <x v="21"/>
    <n v="36329"/>
  </r>
  <r>
    <x v="16"/>
    <x v="47"/>
    <x v="1"/>
    <x v="2"/>
    <x v="9"/>
    <x v="9"/>
    <n v="23101"/>
  </r>
  <r>
    <x v="16"/>
    <x v="48"/>
    <x v="0"/>
    <x v="0"/>
    <x v="0"/>
    <x v="0"/>
    <n v="133870"/>
  </r>
  <r>
    <x v="16"/>
    <x v="48"/>
    <x v="0"/>
    <x v="0"/>
    <x v="1"/>
    <x v="1"/>
    <n v="1384639.4"/>
  </r>
  <r>
    <x v="16"/>
    <x v="48"/>
    <x v="0"/>
    <x v="0"/>
    <x v="2"/>
    <x v="2"/>
    <n v="357026.2"/>
  </r>
  <r>
    <x v="16"/>
    <x v="48"/>
    <x v="0"/>
    <x v="0"/>
    <x v="3"/>
    <x v="10"/>
    <n v="-143992"/>
  </r>
  <r>
    <x v="16"/>
    <x v="48"/>
    <x v="0"/>
    <x v="0"/>
    <x v="3"/>
    <x v="11"/>
    <n v="13536"/>
  </r>
  <r>
    <x v="16"/>
    <x v="48"/>
    <x v="0"/>
    <x v="0"/>
    <x v="3"/>
    <x v="12"/>
    <n v="22944"/>
  </r>
  <r>
    <x v="16"/>
    <x v="48"/>
    <x v="0"/>
    <x v="0"/>
    <x v="3"/>
    <x v="13"/>
    <n v="275729"/>
  </r>
  <r>
    <x v="16"/>
    <x v="48"/>
    <x v="0"/>
    <x v="0"/>
    <x v="3"/>
    <x v="14"/>
    <n v="0"/>
  </r>
  <r>
    <x v="16"/>
    <x v="48"/>
    <x v="0"/>
    <x v="0"/>
    <x v="3"/>
    <x v="15"/>
    <n v="0"/>
  </r>
  <r>
    <x v="16"/>
    <x v="48"/>
    <x v="0"/>
    <x v="0"/>
    <x v="4"/>
    <x v="4"/>
    <n v="1911205.4"/>
  </r>
  <r>
    <x v="16"/>
    <x v="48"/>
    <x v="0"/>
    <x v="0"/>
    <x v="5"/>
    <x v="16"/>
    <n v="0"/>
  </r>
  <r>
    <x v="16"/>
    <x v="48"/>
    <x v="0"/>
    <x v="0"/>
    <x v="5"/>
    <x v="17"/>
    <n v="0"/>
  </r>
  <r>
    <x v="16"/>
    <x v="48"/>
    <x v="0"/>
    <x v="0"/>
    <x v="5"/>
    <x v="18"/>
    <n v="0"/>
  </r>
  <r>
    <x v="16"/>
    <x v="48"/>
    <x v="0"/>
    <x v="1"/>
    <x v="6"/>
    <x v="6"/>
    <n v="341273.99999999953"/>
  </r>
  <r>
    <x v="16"/>
    <x v="48"/>
    <x v="0"/>
    <x v="2"/>
    <x v="7"/>
    <x v="7"/>
    <n v="659665.19999999995"/>
  </r>
  <r>
    <x v="16"/>
    <x v="48"/>
    <x v="0"/>
    <x v="2"/>
    <x v="8"/>
    <x v="19"/>
    <n v="262161"/>
  </r>
  <r>
    <x v="16"/>
    <x v="48"/>
    <x v="0"/>
    <x v="2"/>
    <x v="8"/>
    <x v="20"/>
    <n v="85818"/>
  </r>
  <r>
    <x v="16"/>
    <x v="48"/>
    <x v="0"/>
    <x v="2"/>
    <x v="8"/>
    <x v="21"/>
    <n v="2431009.4"/>
  </r>
  <r>
    <x v="16"/>
    <x v="48"/>
    <x v="0"/>
    <x v="2"/>
    <x v="9"/>
    <x v="9"/>
    <n v="521144.4"/>
  </r>
  <r>
    <x v="16"/>
    <x v="48"/>
    <x v="1"/>
    <x v="0"/>
    <x v="0"/>
    <x v="0"/>
    <n v="228221"/>
  </r>
  <r>
    <x v="16"/>
    <x v="48"/>
    <x v="1"/>
    <x v="0"/>
    <x v="1"/>
    <x v="1"/>
    <n v="1659049.4"/>
  </r>
  <r>
    <x v="16"/>
    <x v="48"/>
    <x v="1"/>
    <x v="0"/>
    <x v="2"/>
    <x v="2"/>
    <n v="331521.2"/>
  </r>
  <r>
    <x v="16"/>
    <x v="48"/>
    <x v="1"/>
    <x v="0"/>
    <x v="3"/>
    <x v="10"/>
    <n v="-164285"/>
  </r>
  <r>
    <x v="16"/>
    <x v="48"/>
    <x v="1"/>
    <x v="0"/>
    <x v="3"/>
    <x v="11"/>
    <n v="0"/>
  </r>
  <r>
    <x v="16"/>
    <x v="48"/>
    <x v="1"/>
    <x v="0"/>
    <x v="3"/>
    <x v="12"/>
    <n v="22944"/>
  </r>
  <r>
    <x v="16"/>
    <x v="48"/>
    <x v="1"/>
    <x v="0"/>
    <x v="3"/>
    <x v="13"/>
    <n v="298647"/>
  </r>
  <r>
    <x v="16"/>
    <x v="48"/>
    <x v="1"/>
    <x v="0"/>
    <x v="3"/>
    <x v="14"/>
    <n v="0"/>
  </r>
  <r>
    <x v="16"/>
    <x v="48"/>
    <x v="1"/>
    <x v="0"/>
    <x v="3"/>
    <x v="15"/>
    <n v="0"/>
  </r>
  <r>
    <x v="16"/>
    <x v="48"/>
    <x v="1"/>
    <x v="0"/>
    <x v="4"/>
    <x v="4"/>
    <n v="2457345.4"/>
  </r>
  <r>
    <x v="16"/>
    <x v="48"/>
    <x v="1"/>
    <x v="0"/>
    <x v="5"/>
    <x v="16"/>
    <n v="0"/>
  </r>
  <r>
    <x v="16"/>
    <x v="48"/>
    <x v="1"/>
    <x v="0"/>
    <x v="5"/>
    <x v="17"/>
    <n v="0"/>
  </r>
  <r>
    <x v="16"/>
    <x v="48"/>
    <x v="1"/>
    <x v="0"/>
    <x v="5"/>
    <x v="18"/>
    <n v="0"/>
  </r>
  <r>
    <x v="16"/>
    <x v="48"/>
    <x v="1"/>
    <x v="1"/>
    <x v="6"/>
    <x v="6"/>
    <n v="497907"/>
  </r>
  <r>
    <x v="16"/>
    <x v="48"/>
    <x v="1"/>
    <x v="2"/>
    <x v="7"/>
    <x v="7"/>
    <n v="659665.19999999995"/>
  </r>
  <r>
    <x v="16"/>
    <x v="48"/>
    <x v="1"/>
    <x v="2"/>
    <x v="8"/>
    <x v="19"/>
    <n v="249759"/>
  </r>
  <r>
    <x v="16"/>
    <x v="48"/>
    <x v="1"/>
    <x v="2"/>
    <x v="8"/>
    <x v="20"/>
    <n v="85818"/>
  </r>
  <r>
    <x v="16"/>
    <x v="48"/>
    <x v="1"/>
    <x v="2"/>
    <x v="8"/>
    <x v="21"/>
    <n v="2431009.4"/>
  </r>
  <r>
    <x v="16"/>
    <x v="48"/>
    <x v="1"/>
    <x v="2"/>
    <x v="9"/>
    <x v="9"/>
    <n v="1590486.4"/>
  </r>
  <r>
    <x v="16"/>
    <x v="49"/>
    <x v="0"/>
    <x v="0"/>
    <x v="0"/>
    <x v="0"/>
    <n v="312574"/>
  </r>
  <r>
    <x v="16"/>
    <x v="49"/>
    <x v="0"/>
    <x v="0"/>
    <x v="1"/>
    <x v="1"/>
    <n v="2660269"/>
  </r>
  <r>
    <x v="16"/>
    <x v="49"/>
    <x v="0"/>
    <x v="0"/>
    <x v="2"/>
    <x v="2"/>
    <n v="24378"/>
  </r>
  <r>
    <x v="16"/>
    <x v="49"/>
    <x v="0"/>
    <x v="0"/>
    <x v="3"/>
    <x v="10"/>
    <n v="-714409"/>
  </r>
  <r>
    <x v="16"/>
    <x v="49"/>
    <x v="0"/>
    <x v="0"/>
    <x v="3"/>
    <x v="11"/>
    <n v="0"/>
  </r>
  <r>
    <x v="16"/>
    <x v="49"/>
    <x v="0"/>
    <x v="0"/>
    <x v="3"/>
    <x v="12"/>
    <n v="216114"/>
  </r>
  <r>
    <x v="16"/>
    <x v="49"/>
    <x v="0"/>
    <x v="0"/>
    <x v="3"/>
    <x v="13"/>
    <n v="101972"/>
  </r>
  <r>
    <x v="16"/>
    <x v="49"/>
    <x v="0"/>
    <x v="0"/>
    <x v="3"/>
    <x v="14"/>
    <n v="0"/>
  </r>
  <r>
    <x v="16"/>
    <x v="49"/>
    <x v="0"/>
    <x v="0"/>
    <x v="3"/>
    <x v="15"/>
    <n v="0"/>
  </r>
  <r>
    <x v="16"/>
    <x v="49"/>
    <x v="0"/>
    <x v="0"/>
    <x v="4"/>
    <x v="4"/>
    <n v="4656572"/>
  </r>
  <r>
    <x v="16"/>
    <x v="49"/>
    <x v="0"/>
    <x v="0"/>
    <x v="5"/>
    <x v="16"/>
    <n v="0"/>
  </r>
  <r>
    <x v="16"/>
    <x v="49"/>
    <x v="0"/>
    <x v="0"/>
    <x v="5"/>
    <x v="17"/>
    <n v="0"/>
  </r>
  <r>
    <x v="16"/>
    <x v="49"/>
    <x v="0"/>
    <x v="0"/>
    <x v="5"/>
    <x v="18"/>
    <n v="0"/>
  </r>
  <r>
    <x v="16"/>
    <x v="49"/>
    <x v="0"/>
    <x v="1"/>
    <x v="6"/>
    <x v="6"/>
    <n v="-49951"/>
  </r>
  <r>
    <x v="16"/>
    <x v="49"/>
    <x v="0"/>
    <x v="2"/>
    <x v="7"/>
    <x v="7"/>
    <n v="1389054"/>
  </r>
  <r>
    <x v="16"/>
    <x v="49"/>
    <x v="0"/>
    <x v="2"/>
    <x v="8"/>
    <x v="19"/>
    <n v="624544"/>
  </r>
  <r>
    <x v="16"/>
    <x v="49"/>
    <x v="0"/>
    <x v="2"/>
    <x v="8"/>
    <x v="20"/>
    <n v="139590"/>
  </r>
  <r>
    <x v="16"/>
    <x v="49"/>
    <x v="0"/>
    <x v="2"/>
    <x v="8"/>
    <x v="21"/>
    <n v="4764865"/>
  </r>
  <r>
    <x v="16"/>
    <x v="49"/>
    <x v="0"/>
    <x v="2"/>
    <x v="9"/>
    <x v="9"/>
    <n v="1082112"/>
  </r>
  <r>
    <x v="16"/>
    <x v="49"/>
    <x v="1"/>
    <x v="0"/>
    <x v="0"/>
    <x v="0"/>
    <n v="462777"/>
  </r>
  <r>
    <x v="16"/>
    <x v="49"/>
    <x v="1"/>
    <x v="0"/>
    <x v="1"/>
    <x v="1"/>
    <n v="2932306"/>
  </r>
  <r>
    <x v="16"/>
    <x v="49"/>
    <x v="1"/>
    <x v="0"/>
    <x v="2"/>
    <x v="2"/>
    <n v="25503"/>
  </r>
  <r>
    <x v="16"/>
    <x v="49"/>
    <x v="1"/>
    <x v="0"/>
    <x v="3"/>
    <x v="10"/>
    <n v="-750236"/>
  </r>
  <r>
    <x v="16"/>
    <x v="49"/>
    <x v="1"/>
    <x v="0"/>
    <x v="3"/>
    <x v="11"/>
    <n v="0"/>
  </r>
  <r>
    <x v="16"/>
    <x v="49"/>
    <x v="1"/>
    <x v="0"/>
    <x v="3"/>
    <x v="12"/>
    <n v="13549"/>
  </r>
  <r>
    <x v="16"/>
    <x v="49"/>
    <x v="1"/>
    <x v="0"/>
    <x v="3"/>
    <x v="13"/>
    <n v="67327"/>
  </r>
  <r>
    <x v="16"/>
    <x v="49"/>
    <x v="1"/>
    <x v="0"/>
    <x v="3"/>
    <x v="14"/>
    <n v="0"/>
  </r>
  <r>
    <x v="16"/>
    <x v="49"/>
    <x v="1"/>
    <x v="0"/>
    <x v="3"/>
    <x v="15"/>
    <n v="0"/>
  </r>
  <r>
    <x v="16"/>
    <x v="49"/>
    <x v="1"/>
    <x v="0"/>
    <x v="4"/>
    <x v="4"/>
    <n v="4840302"/>
  </r>
  <r>
    <x v="16"/>
    <x v="49"/>
    <x v="1"/>
    <x v="0"/>
    <x v="5"/>
    <x v="16"/>
    <n v="0"/>
  </r>
  <r>
    <x v="16"/>
    <x v="49"/>
    <x v="1"/>
    <x v="0"/>
    <x v="5"/>
    <x v="17"/>
    <n v="0"/>
  </r>
  <r>
    <x v="16"/>
    <x v="49"/>
    <x v="1"/>
    <x v="0"/>
    <x v="5"/>
    <x v="18"/>
    <n v="-26683"/>
  </r>
  <r>
    <x v="16"/>
    <x v="49"/>
    <x v="1"/>
    <x v="1"/>
    <x v="6"/>
    <x v="6"/>
    <n v="194756"/>
  </r>
  <r>
    <x v="16"/>
    <x v="49"/>
    <x v="1"/>
    <x v="2"/>
    <x v="7"/>
    <x v="7"/>
    <n v="1389054"/>
  </r>
  <r>
    <x v="16"/>
    <x v="49"/>
    <x v="1"/>
    <x v="2"/>
    <x v="8"/>
    <x v="19"/>
    <n v="587014"/>
  </r>
  <r>
    <x v="16"/>
    <x v="49"/>
    <x v="1"/>
    <x v="2"/>
    <x v="8"/>
    <x v="20"/>
    <n v="139590"/>
  </r>
  <r>
    <x v="16"/>
    <x v="49"/>
    <x v="1"/>
    <x v="2"/>
    <x v="8"/>
    <x v="21"/>
    <n v="4764865"/>
  </r>
  <r>
    <x v="16"/>
    <x v="49"/>
    <x v="1"/>
    <x v="2"/>
    <x v="9"/>
    <x v="9"/>
    <n v="2271164"/>
  </r>
  <r>
    <x v="16"/>
    <x v="50"/>
    <x v="0"/>
    <x v="0"/>
    <x v="0"/>
    <x v="0"/>
    <n v="116721"/>
  </r>
  <r>
    <x v="16"/>
    <x v="50"/>
    <x v="0"/>
    <x v="0"/>
    <x v="1"/>
    <x v="1"/>
    <n v="746604"/>
  </r>
  <r>
    <x v="16"/>
    <x v="50"/>
    <x v="0"/>
    <x v="0"/>
    <x v="2"/>
    <x v="2"/>
    <n v="34252"/>
  </r>
  <r>
    <x v="16"/>
    <x v="50"/>
    <x v="0"/>
    <x v="0"/>
    <x v="3"/>
    <x v="10"/>
    <n v="-23523"/>
  </r>
  <r>
    <x v="16"/>
    <x v="50"/>
    <x v="0"/>
    <x v="0"/>
    <x v="3"/>
    <x v="11"/>
    <n v="3741"/>
  </r>
  <r>
    <x v="16"/>
    <x v="50"/>
    <x v="0"/>
    <x v="0"/>
    <x v="3"/>
    <x v="12"/>
    <n v="6034"/>
  </r>
  <r>
    <x v="16"/>
    <x v="50"/>
    <x v="0"/>
    <x v="0"/>
    <x v="3"/>
    <x v="13"/>
    <n v="6161"/>
  </r>
  <r>
    <x v="16"/>
    <x v="50"/>
    <x v="0"/>
    <x v="0"/>
    <x v="3"/>
    <x v="14"/>
    <n v="39"/>
  </r>
  <r>
    <x v="16"/>
    <x v="50"/>
    <x v="0"/>
    <x v="0"/>
    <x v="3"/>
    <x v="15"/>
    <n v="0"/>
  </r>
  <r>
    <x v="16"/>
    <x v="50"/>
    <x v="0"/>
    <x v="0"/>
    <x v="4"/>
    <x v="4"/>
    <n v="1187190"/>
  </r>
  <r>
    <x v="16"/>
    <x v="50"/>
    <x v="0"/>
    <x v="0"/>
    <x v="5"/>
    <x v="16"/>
    <n v="0"/>
  </r>
  <r>
    <x v="16"/>
    <x v="50"/>
    <x v="0"/>
    <x v="0"/>
    <x v="5"/>
    <x v="17"/>
    <n v="0"/>
  </r>
  <r>
    <x v="16"/>
    <x v="50"/>
    <x v="0"/>
    <x v="0"/>
    <x v="5"/>
    <x v="18"/>
    <n v="0"/>
  </r>
  <r>
    <x v="16"/>
    <x v="50"/>
    <x v="0"/>
    <x v="1"/>
    <x v="6"/>
    <x v="6"/>
    <n v="487349"/>
  </r>
  <r>
    <x v="16"/>
    <x v="50"/>
    <x v="0"/>
    <x v="2"/>
    <x v="7"/>
    <x v="7"/>
    <n v="740726"/>
  </r>
  <r>
    <x v="16"/>
    <x v="50"/>
    <x v="0"/>
    <x v="2"/>
    <x v="8"/>
    <x v="19"/>
    <n v="179628"/>
  </r>
  <r>
    <x v="16"/>
    <x v="50"/>
    <x v="0"/>
    <x v="2"/>
    <x v="8"/>
    <x v="20"/>
    <n v="20694"/>
  </r>
  <r>
    <x v="16"/>
    <x v="50"/>
    <x v="0"/>
    <x v="2"/>
    <x v="8"/>
    <x v="21"/>
    <n v="1358947"/>
  </r>
  <r>
    <x v="16"/>
    <x v="50"/>
    <x v="0"/>
    <x v="2"/>
    <x v="9"/>
    <x v="9"/>
    <n v="279669"/>
  </r>
  <r>
    <x v="16"/>
    <x v="50"/>
    <x v="1"/>
    <x v="0"/>
    <x v="0"/>
    <x v="0"/>
    <n v="175005"/>
  </r>
  <r>
    <x v="16"/>
    <x v="50"/>
    <x v="1"/>
    <x v="0"/>
    <x v="1"/>
    <x v="1"/>
    <n v="818676"/>
  </r>
  <r>
    <x v="16"/>
    <x v="50"/>
    <x v="1"/>
    <x v="0"/>
    <x v="2"/>
    <x v="2"/>
    <n v="35964"/>
  </r>
  <r>
    <x v="16"/>
    <x v="50"/>
    <x v="1"/>
    <x v="0"/>
    <x v="3"/>
    <x v="10"/>
    <n v="-40788"/>
  </r>
  <r>
    <x v="16"/>
    <x v="50"/>
    <x v="1"/>
    <x v="0"/>
    <x v="3"/>
    <x v="11"/>
    <n v="0"/>
  </r>
  <r>
    <x v="16"/>
    <x v="50"/>
    <x v="1"/>
    <x v="0"/>
    <x v="3"/>
    <x v="12"/>
    <n v="6034"/>
  </r>
  <r>
    <x v="16"/>
    <x v="50"/>
    <x v="1"/>
    <x v="0"/>
    <x v="3"/>
    <x v="13"/>
    <n v="6161"/>
  </r>
  <r>
    <x v="16"/>
    <x v="50"/>
    <x v="1"/>
    <x v="0"/>
    <x v="3"/>
    <x v="14"/>
    <n v="39"/>
  </r>
  <r>
    <x v="16"/>
    <x v="50"/>
    <x v="1"/>
    <x v="0"/>
    <x v="3"/>
    <x v="15"/>
    <n v="0"/>
  </r>
  <r>
    <x v="16"/>
    <x v="50"/>
    <x v="1"/>
    <x v="0"/>
    <x v="4"/>
    <x v="4"/>
    <n v="1235128"/>
  </r>
  <r>
    <x v="16"/>
    <x v="50"/>
    <x v="1"/>
    <x v="0"/>
    <x v="5"/>
    <x v="16"/>
    <n v="0"/>
  </r>
  <r>
    <x v="16"/>
    <x v="50"/>
    <x v="1"/>
    <x v="0"/>
    <x v="5"/>
    <x v="17"/>
    <n v="0"/>
  </r>
  <r>
    <x v="16"/>
    <x v="50"/>
    <x v="1"/>
    <x v="0"/>
    <x v="5"/>
    <x v="18"/>
    <n v="0"/>
  </r>
  <r>
    <x v="16"/>
    <x v="50"/>
    <x v="1"/>
    <x v="1"/>
    <x v="6"/>
    <x v="6"/>
    <n v="541499"/>
  </r>
  <r>
    <x v="16"/>
    <x v="50"/>
    <x v="1"/>
    <x v="2"/>
    <x v="7"/>
    <x v="7"/>
    <n v="740726"/>
  </r>
  <r>
    <x v="16"/>
    <x v="50"/>
    <x v="1"/>
    <x v="2"/>
    <x v="8"/>
    <x v="19"/>
    <n v="173848"/>
  </r>
  <r>
    <x v="16"/>
    <x v="50"/>
    <x v="1"/>
    <x v="2"/>
    <x v="8"/>
    <x v="20"/>
    <n v="20694"/>
  </r>
  <r>
    <x v="16"/>
    <x v="50"/>
    <x v="1"/>
    <x v="2"/>
    <x v="8"/>
    <x v="21"/>
    <n v="1358947"/>
  </r>
  <r>
    <x v="16"/>
    <x v="50"/>
    <x v="1"/>
    <x v="2"/>
    <x v="9"/>
    <x v="9"/>
    <n v="540611"/>
  </r>
  <r>
    <x v="16"/>
    <x v="51"/>
    <x v="0"/>
    <x v="0"/>
    <x v="0"/>
    <x v="0"/>
    <n v="17055"/>
  </r>
  <r>
    <x v="16"/>
    <x v="51"/>
    <x v="0"/>
    <x v="0"/>
    <x v="1"/>
    <x v="1"/>
    <n v="222751"/>
  </r>
  <r>
    <x v="16"/>
    <x v="51"/>
    <x v="0"/>
    <x v="0"/>
    <x v="2"/>
    <x v="2"/>
    <n v="176"/>
  </r>
  <r>
    <x v="16"/>
    <x v="51"/>
    <x v="0"/>
    <x v="0"/>
    <x v="3"/>
    <x v="10"/>
    <n v="-24924"/>
  </r>
  <r>
    <x v="16"/>
    <x v="51"/>
    <x v="0"/>
    <x v="0"/>
    <x v="3"/>
    <x v="11"/>
    <n v="28694"/>
  </r>
  <r>
    <x v="16"/>
    <x v="51"/>
    <x v="0"/>
    <x v="0"/>
    <x v="3"/>
    <x v="12"/>
    <n v="1145"/>
  </r>
  <r>
    <x v="16"/>
    <x v="51"/>
    <x v="0"/>
    <x v="0"/>
    <x v="3"/>
    <x v="13"/>
    <n v="993"/>
  </r>
  <r>
    <x v="16"/>
    <x v="51"/>
    <x v="0"/>
    <x v="0"/>
    <x v="3"/>
    <x v="14"/>
    <n v="0"/>
  </r>
  <r>
    <x v="16"/>
    <x v="51"/>
    <x v="0"/>
    <x v="0"/>
    <x v="3"/>
    <x v="15"/>
    <n v="0"/>
  </r>
  <r>
    <x v="16"/>
    <x v="51"/>
    <x v="0"/>
    <x v="0"/>
    <x v="4"/>
    <x v="4"/>
    <n v="328144"/>
  </r>
  <r>
    <x v="16"/>
    <x v="51"/>
    <x v="0"/>
    <x v="0"/>
    <x v="5"/>
    <x v="16"/>
    <n v="0"/>
  </r>
  <r>
    <x v="16"/>
    <x v="51"/>
    <x v="0"/>
    <x v="0"/>
    <x v="5"/>
    <x v="17"/>
    <n v="0"/>
  </r>
  <r>
    <x v="16"/>
    <x v="51"/>
    <x v="0"/>
    <x v="0"/>
    <x v="5"/>
    <x v="18"/>
    <n v="0"/>
  </r>
  <r>
    <x v="16"/>
    <x v="51"/>
    <x v="0"/>
    <x v="1"/>
    <x v="6"/>
    <x v="6"/>
    <n v="132096"/>
  </r>
  <r>
    <x v="16"/>
    <x v="51"/>
    <x v="0"/>
    <x v="2"/>
    <x v="7"/>
    <x v="7"/>
    <n v="100646"/>
  </r>
  <r>
    <x v="16"/>
    <x v="51"/>
    <x v="0"/>
    <x v="2"/>
    <x v="8"/>
    <x v="19"/>
    <n v="63141"/>
  </r>
  <r>
    <x v="16"/>
    <x v="51"/>
    <x v="0"/>
    <x v="2"/>
    <x v="8"/>
    <x v="20"/>
    <n v="7729"/>
  </r>
  <r>
    <x v="16"/>
    <x v="51"/>
    <x v="0"/>
    <x v="2"/>
    <x v="8"/>
    <x v="21"/>
    <n v="426826"/>
  </r>
  <r>
    <x v="16"/>
    <x v="51"/>
    <x v="0"/>
    <x v="2"/>
    <x v="9"/>
    <x v="9"/>
    <n v="95972"/>
  </r>
  <r>
    <x v="16"/>
    <x v="51"/>
    <x v="1"/>
    <x v="0"/>
    <x v="0"/>
    <x v="0"/>
    <n v="32500"/>
  </r>
  <r>
    <x v="16"/>
    <x v="51"/>
    <x v="1"/>
    <x v="0"/>
    <x v="1"/>
    <x v="1"/>
    <n v="231508"/>
  </r>
  <r>
    <x v="16"/>
    <x v="51"/>
    <x v="1"/>
    <x v="0"/>
    <x v="2"/>
    <x v="2"/>
    <n v="176"/>
  </r>
  <r>
    <x v="16"/>
    <x v="51"/>
    <x v="1"/>
    <x v="0"/>
    <x v="3"/>
    <x v="10"/>
    <n v="-32406"/>
  </r>
  <r>
    <x v="16"/>
    <x v="51"/>
    <x v="1"/>
    <x v="0"/>
    <x v="3"/>
    <x v="11"/>
    <n v="0"/>
  </r>
  <r>
    <x v="16"/>
    <x v="51"/>
    <x v="1"/>
    <x v="0"/>
    <x v="3"/>
    <x v="12"/>
    <n v="1145"/>
  </r>
  <r>
    <x v="16"/>
    <x v="51"/>
    <x v="1"/>
    <x v="0"/>
    <x v="3"/>
    <x v="13"/>
    <n v="993"/>
  </r>
  <r>
    <x v="16"/>
    <x v="51"/>
    <x v="1"/>
    <x v="0"/>
    <x v="3"/>
    <x v="14"/>
    <n v="0"/>
  </r>
  <r>
    <x v="16"/>
    <x v="51"/>
    <x v="1"/>
    <x v="0"/>
    <x v="3"/>
    <x v="15"/>
    <n v="0"/>
  </r>
  <r>
    <x v="16"/>
    <x v="51"/>
    <x v="1"/>
    <x v="0"/>
    <x v="4"/>
    <x v="4"/>
    <n v="328144"/>
  </r>
  <r>
    <x v="16"/>
    <x v="51"/>
    <x v="1"/>
    <x v="0"/>
    <x v="5"/>
    <x v="16"/>
    <n v="0"/>
  </r>
  <r>
    <x v="16"/>
    <x v="51"/>
    <x v="1"/>
    <x v="0"/>
    <x v="5"/>
    <x v="17"/>
    <n v="0"/>
  </r>
  <r>
    <x v="16"/>
    <x v="51"/>
    <x v="1"/>
    <x v="0"/>
    <x v="5"/>
    <x v="18"/>
    <n v="239"/>
  </r>
  <r>
    <x v="16"/>
    <x v="51"/>
    <x v="1"/>
    <x v="1"/>
    <x v="6"/>
    <x v="6"/>
    <n v="92369"/>
  </r>
  <r>
    <x v="16"/>
    <x v="51"/>
    <x v="1"/>
    <x v="2"/>
    <x v="7"/>
    <x v="7"/>
    <n v="100646"/>
  </r>
  <r>
    <x v="16"/>
    <x v="51"/>
    <x v="1"/>
    <x v="2"/>
    <x v="8"/>
    <x v="19"/>
    <n v="60398"/>
  </r>
  <r>
    <x v="16"/>
    <x v="51"/>
    <x v="1"/>
    <x v="2"/>
    <x v="8"/>
    <x v="20"/>
    <n v="7729"/>
  </r>
  <r>
    <x v="16"/>
    <x v="51"/>
    <x v="1"/>
    <x v="2"/>
    <x v="8"/>
    <x v="21"/>
    <n v="426826"/>
  </r>
  <r>
    <x v="16"/>
    <x v="51"/>
    <x v="1"/>
    <x v="2"/>
    <x v="9"/>
    <x v="9"/>
    <n v="119127"/>
  </r>
  <r>
    <x v="16"/>
    <x v="52"/>
    <x v="0"/>
    <x v="0"/>
    <x v="0"/>
    <x v="0"/>
    <n v="16218"/>
  </r>
  <r>
    <x v="16"/>
    <x v="52"/>
    <x v="0"/>
    <x v="0"/>
    <x v="1"/>
    <x v="1"/>
    <n v="277462"/>
  </r>
  <r>
    <x v="16"/>
    <x v="52"/>
    <x v="0"/>
    <x v="0"/>
    <x v="2"/>
    <x v="2"/>
    <n v="488"/>
  </r>
  <r>
    <x v="16"/>
    <x v="52"/>
    <x v="0"/>
    <x v="0"/>
    <x v="3"/>
    <x v="10"/>
    <n v="-13100"/>
  </r>
  <r>
    <x v="16"/>
    <x v="52"/>
    <x v="0"/>
    <x v="0"/>
    <x v="3"/>
    <x v="11"/>
    <n v="2475"/>
  </r>
  <r>
    <x v="16"/>
    <x v="52"/>
    <x v="0"/>
    <x v="0"/>
    <x v="3"/>
    <x v="12"/>
    <n v="1478"/>
  </r>
  <r>
    <x v="16"/>
    <x v="52"/>
    <x v="0"/>
    <x v="0"/>
    <x v="3"/>
    <x v="13"/>
    <n v="538"/>
  </r>
  <r>
    <x v="16"/>
    <x v="52"/>
    <x v="0"/>
    <x v="0"/>
    <x v="3"/>
    <x v="14"/>
    <n v="0"/>
  </r>
  <r>
    <x v="16"/>
    <x v="52"/>
    <x v="0"/>
    <x v="0"/>
    <x v="3"/>
    <x v="15"/>
    <n v="0"/>
  </r>
  <r>
    <x v="16"/>
    <x v="52"/>
    <x v="0"/>
    <x v="0"/>
    <x v="4"/>
    <x v="4"/>
    <n v="262671"/>
  </r>
  <r>
    <x v="16"/>
    <x v="52"/>
    <x v="0"/>
    <x v="0"/>
    <x v="5"/>
    <x v="16"/>
    <n v="0"/>
  </r>
  <r>
    <x v="16"/>
    <x v="52"/>
    <x v="0"/>
    <x v="0"/>
    <x v="5"/>
    <x v="17"/>
    <n v="0"/>
  </r>
  <r>
    <x v="16"/>
    <x v="52"/>
    <x v="0"/>
    <x v="0"/>
    <x v="5"/>
    <x v="18"/>
    <n v="0"/>
  </r>
  <r>
    <x v="16"/>
    <x v="52"/>
    <x v="0"/>
    <x v="1"/>
    <x v="6"/>
    <x v="6"/>
    <n v="54861"/>
  </r>
  <r>
    <x v="16"/>
    <x v="52"/>
    <x v="0"/>
    <x v="2"/>
    <x v="7"/>
    <x v="7"/>
    <n v="142534"/>
  </r>
  <r>
    <x v="16"/>
    <x v="52"/>
    <x v="0"/>
    <x v="2"/>
    <x v="8"/>
    <x v="19"/>
    <n v="74761"/>
  </r>
  <r>
    <x v="16"/>
    <x v="52"/>
    <x v="0"/>
    <x v="2"/>
    <x v="8"/>
    <x v="20"/>
    <n v="0"/>
  </r>
  <r>
    <x v="16"/>
    <x v="52"/>
    <x v="0"/>
    <x v="2"/>
    <x v="8"/>
    <x v="21"/>
    <n v="318161"/>
  </r>
  <r>
    <x v="16"/>
    <x v="52"/>
    <x v="0"/>
    <x v="2"/>
    <x v="9"/>
    <x v="9"/>
    <n v="84853"/>
  </r>
  <r>
    <x v="16"/>
    <x v="52"/>
    <x v="1"/>
    <x v="0"/>
    <x v="0"/>
    <x v="0"/>
    <n v="17758"/>
  </r>
  <r>
    <x v="16"/>
    <x v="52"/>
    <x v="1"/>
    <x v="0"/>
    <x v="1"/>
    <x v="1"/>
    <n v="282473"/>
  </r>
  <r>
    <x v="16"/>
    <x v="52"/>
    <x v="1"/>
    <x v="0"/>
    <x v="2"/>
    <x v="2"/>
    <n v="488"/>
  </r>
  <r>
    <x v="16"/>
    <x v="52"/>
    <x v="1"/>
    <x v="0"/>
    <x v="3"/>
    <x v="10"/>
    <n v="-14393"/>
  </r>
  <r>
    <x v="16"/>
    <x v="52"/>
    <x v="1"/>
    <x v="0"/>
    <x v="3"/>
    <x v="11"/>
    <n v="0"/>
  </r>
  <r>
    <x v="16"/>
    <x v="52"/>
    <x v="1"/>
    <x v="0"/>
    <x v="3"/>
    <x v="12"/>
    <n v="1478"/>
  </r>
  <r>
    <x v="16"/>
    <x v="52"/>
    <x v="1"/>
    <x v="0"/>
    <x v="3"/>
    <x v="13"/>
    <n v="538"/>
  </r>
  <r>
    <x v="16"/>
    <x v="52"/>
    <x v="1"/>
    <x v="0"/>
    <x v="3"/>
    <x v="14"/>
    <n v="0"/>
  </r>
  <r>
    <x v="16"/>
    <x v="52"/>
    <x v="1"/>
    <x v="0"/>
    <x v="3"/>
    <x v="15"/>
    <n v="0"/>
  </r>
  <r>
    <x v="16"/>
    <x v="52"/>
    <x v="1"/>
    <x v="0"/>
    <x v="4"/>
    <x v="4"/>
    <n v="262671"/>
  </r>
  <r>
    <x v="16"/>
    <x v="52"/>
    <x v="1"/>
    <x v="0"/>
    <x v="5"/>
    <x v="16"/>
    <n v="0"/>
  </r>
  <r>
    <x v="16"/>
    <x v="52"/>
    <x v="1"/>
    <x v="0"/>
    <x v="5"/>
    <x v="17"/>
    <n v="0"/>
  </r>
  <r>
    <x v="16"/>
    <x v="52"/>
    <x v="1"/>
    <x v="0"/>
    <x v="5"/>
    <x v="18"/>
    <n v="0"/>
  </r>
  <r>
    <x v="16"/>
    <x v="52"/>
    <x v="1"/>
    <x v="1"/>
    <x v="6"/>
    <x v="6"/>
    <n v="81027"/>
  </r>
  <r>
    <x v="16"/>
    <x v="52"/>
    <x v="1"/>
    <x v="2"/>
    <x v="7"/>
    <x v="7"/>
    <n v="142534"/>
  </r>
  <r>
    <x v="16"/>
    <x v="52"/>
    <x v="1"/>
    <x v="2"/>
    <x v="8"/>
    <x v="19"/>
    <n v="73797"/>
  </r>
  <r>
    <x v="16"/>
    <x v="52"/>
    <x v="1"/>
    <x v="2"/>
    <x v="8"/>
    <x v="20"/>
    <n v="0"/>
  </r>
  <r>
    <x v="16"/>
    <x v="52"/>
    <x v="1"/>
    <x v="2"/>
    <x v="8"/>
    <x v="21"/>
    <n v="318161"/>
  </r>
  <r>
    <x v="16"/>
    <x v="52"/>
    <x v="1"/>
    <x v="2"/>
    <x v="9"/>
    <x v="9"/>
    <n v="122302"/>
  </r>
  <r>
    <x v="16"/>
    <x v="53"/>
    <x v="0"/>
    <x v="0"/>
    <x v="0"/>
    <x v="0"/>
    <n v="10017"/>
  </r>
  <r>
    <x v="16"/>
    <x v="53"/>
    <x v="0"/>
    <x v="0"/>
    <x v="1"/>
    <x v="1"/>
    <n v="152435"/>
  </r>
  <r>
    <x v="16"/>
    <x v="53"/>
    <x v="0"/>
    <x v="0"/>
    <x v="2"/>
    <x v="2"/>
    <n v="0"/>
  </r>
  <r>
    <x v="16"/>
    <x v="53"/>
    <x v="0"/>
    <x v="0"/>
    <x v="3"/>
    <x v="10"/>
    <n v="-1519"/>
  </r>
  <r>
    <x v="16"/>
    <x v="53"/>
    <x v="0"/>
    <x v="0"/>
    <x v="3"/>
    <x v="11"/>
    <n v="1289"/>
  </r>
  <r>
    <x v="16"/>
    <x v="53"/>
    <x v="0"/>
    <x v="0"/>
    <x v="3"/>
    <x v="12"/>
    <n v="173"/>
  </r>
  <r>
    <x v="16"/>
    <x v="53"/>
    <x v="0"/>
    <x v="0"/>
    <x v="3"/>
    <x v="13"/>
    <n v="7121"/>
  </r>
  <r>
    <x v="16"/>
    <x v="53"/>
    <x v="0"/>
    <x v="0"/>
    <x v="3"/>
    <x v="14"/>
    <n v="0"/>
  </r>
  <r>
    <x v="16"/>
    <x v="53"/>
    <x v="0"/>
    <x v="0"/>
    <x v="3"/>
    <x v="15"/>
    <n v="0"/>
  </r>
  <r>
    <x v="16"/>
    <x v="53"/>
    <x v="0"/>
    <x v="0"/>
    <x v="4"/>
    <x v="4"/>
    <n v="128876"/>
  </r>
  <r>
    <x v="16"/>
    <x v="53"/>
    <x v="0"/>
    <x v="0"/>
    <x v="5"/>
    <x v="16"/>
    <n v="0"/>
  </r>
  <r>
    <x v="16"/>
    <x v="53"/>
    <x v="0"/>
    <x v="0"/>
    <x v="5"/>
    <x v="17"/>
    <n v="0"/>
  </r>
  <r>
    <x v="16"/>
    <x v="53"/>
    <x v="0"/>
    <x v="0"/>
    <x v="5"/>
    <x v="18"/>
    <n v="0"/>
  </r>
  <r>
    <x v="16"/>
    <x v="53"/>
    <x v="0"/>
    <x v="1"/>
    <x v="6"/>
    <x v="6"/>
    <n v="3603"/>
  </r>
  <r>
    <x v="16"/>
    <x v="53"/>
    <x v="0"/>
    <x v="2"/>
    <x v="7"/>
    <x v="7"/>
    <n v="0"/>
  </r>
  <r>
    <x v="16"/>
    <x v="53"/>
    <x v="0"/>
    <x v="2"/>
    <x v="8"/>
    <x v="19"/>
    <n v="137653"/>
  </r>
  <r>
    <x v="16"/>
    <x v="53"/>
    <x v="0"/>
    <x v="2"/>
    <x v="8"/>
    <x v="20"/>
    <n v="0"/>
  </r>
  <r>
    <x v="16"/>
    <x v="53"/>
    <x v="0"/>
    <x v="2"/>
    <x v="8"/>
    <x v="21"/>
    <n v="105780"/>
  </r>
  <r>
    <x v="16"/>
    <x v="53"/>
    <x v="0"/>
    <x v="2"/>
    <x v="9"/>
    <x v="9"/>
    <n v="44434"/>
  </r>
  <r>
    <x v="16"/>
    <x v="53"/>
    <x v="1"/>
    <x v="0"/>
    <x v="0"/>
    <x v="0"/>
    <n v="14188"/>
  </r>
  <r>
    <x v="16"/>
    <x v="53"/>
    <x v="1"/>
    <x v="0"/>
    <x v="1"/>
    <x v="1"/>
    <n v="147717"/>
  </r>
  <r>
    <x v="16"/>
    <x v="53"/>
    <x v="1"/>
    <x v="0"/>
    <x v="2"/>
    <x v="2"/>
    <n v="0"/>
  </r>
  <r>
    <x v="16"/>
    <x v="53"/>
    <x v="1"/>
    <x v="0"/>
    <x v="3"/>
    <x v="10"/>
    <n v="-1636"/>
  </r>
  <r>
    <x v="16"/>
    <x v="53"/>
    <x v="1"/>
    <x v="0"/>
    <x v="3"/>
    <x v="11"/>
    <n v="0"/>
  </r>
  <r>
    <x v="16"/>
    <x v="53"/>
    <x v="1"/>
    <x v="0"/>
    <x v="3"/>
    <x v="12"/>
    <n v="173"/>
  </r>
  <r>
    <x v="16"/>
    <x v="53"/>
    <x v="1"/>
    <x v="0"/>
    <x v="3"/>
    <x v="13"/>
    <n v="7128"/>
  </r>
  <r>
    <x v="16"/>
    <x v="53"/>
    <x v="1"/>
    <x v="0"/>
    <x v="3"/>
    <x v="14"/>
    <n v="0"/>
  </r>
  <r>
    <x v="16"/>
    <x v="53"/>
    <x v="1"/>
    <x v="0"/>
    <x v="3"/>
    <x v="15"/>
    <n v="0"/>
  </r>
  <r>
    <x v="16"/>
    <x v="53"/>
    <x v="1"/>
    <x v="0"/>
    <x v="4"/>
    <x v="4"/>
    <n v="128876"/>
  </r>
  <r>
    <x v="16"/>
    <x v="53"/>
    <x v="1"/>
    <x v="0"/>
    <x v="5"/>
    <x v="16"/>
    <n v="0"/>
  </r>
  <r>
    <x v="16"/>
    <x v="53"/>
    <x v="1"/>
    <x v="0"/>
    <x v="5"/>
    <x v="17"/>
    <n v="0"/>
  </r>
  <r>
    <x v="16"/>
    <x v="53"/>
    <x v="1"/>
    <x v="0"/>
    <x v="5"/>
    <x v="18"/>
    <n v="0"/>
  </r>
  <r>
    <x v="16"/>
    <x v="53"/>
    <x v="1"/>
    <x v="1"/>
    <x v="6"/>
    <x v="6"/>
    <n v="6522"/>
  </r>
  <r>
    <x v="16"/>
    <x v="53"/>
    <x v="1"/>
    <x v="2"/>
    <x v="7"/>
    <x v="7"/>
    <n v="0"/>
  </r>
  <r>
    <x v="16"/>
    <x v="53"/>
    <x v="1"/>
    <x v="2"/>
    <x v="8"/>
    <x v="19"/>
    <n v="137653"/>
  </r>
  <r>
    <x v="16"/>
    <x v="53"/>
    <x v="1"/>
    <x v="2"/>
    <x v="8"/>
    <x v="20"/>
    <n v="0"/>
  </r>
  <r>
    <x v="16"/>
    <x v="53"/>
    <x v="1"/>
    <x v="2"/>
    <x v="8"/>
    <x v="21"/>
    <n v="105780"/>
  </r>
  <r>
    <x v="16"/>
    <x v="53"/>
    <x v="1"/>
    <x v="2"/>
    <x v="9"/>
    <x v="9"/>
    <n v="48205"/>
  </r>
  <r>
    <x v="16"/>
    <x v="54"/>
    <x v="0"/>
    <x v="0"/>
    <x v="0"/>
    <x v="0"/>
    <n v="71797"/>
  </r>
  <r>
    <x v="16"/>
    <x v="54"/>
    <x v="0"/>
    <x v="0"/>
    <x v="1"/>
    <x v="1"/>
    <n v="651648"/>
  </r>
  <r>
    <x v="16"/>
    <x v="54"/>
    <x v="0"/>
    <x v="0"/>
    <x v="2"/>
    <x v="2"/>
    <n v="18397"/>
  </r>
  <r>
    <x v="16"/>
    <x v="54"/>
    <x v="0"/>
    <x v="0"/>
    <x v="3"/>
    <x v="10"/>
    <n v="-32246"/>
  </r>
  <r>
    <x v="16"/>
    <x v="54"/>
    <x v="0"/>
    <x v="0"/>
    <x v="3"/>
    <x v="11"/>
    <n v="9765"/>
  </r>
  <r>
    <x v="16"/>
    <x v="54"/>
    <x v="0"/>
    <x v="0"/>
    <x v="3"/>
    <x v="12"/>
    <n v="78716"/>
  </r>
  <r>
    <x v="16"/>
    <x v="54"/>
    <x v="0"/>
    <x v="0"/>
    <x v="3"/>
    <x v="13"/>
    <n v="4956"/>
  </r>
  <r>
    <x v="16"/>
    <x v="54"/>
    <x v="0"/>
    <x v="0"/>
    <x v="3"/>
    <x v="14"/>
    <n v="0"/>
  </r>
  <r>
    <x v="16"/>
    <x v="54"/>
    <x v="0"/>
    <x v="0"/>
    <x v="3"/>
    <x v="15"/>
    <n v="0"/>
  </r>
  <r>
    <x v="16"/>
    <x v="54"/>
    <x v="0"/>
    <x v="0"/>
    <x v="4"/>
    <x v="4"/>
    <n v="871820"/>
  </r>
  <r>
    <x v="16"/>
    <x v="54"/>
    <x v="0"/>
    <x v="0"/>
    <x v="5"/>
    <x v="16"/>
    <n v="0"/>
  </r>
  <r>
    <x v="16"/>
    <x v="54"/>
    <x v="0"/>
    <x v="0"/>
    <x v="5"/>
    <x v="17"/>
    <n v="0"/>
  </r>
  <r>
    <x v="16"/>
    <x v="54"/>
    <x v="0"/>
    <x v="0"/>
    <x v="5"/>
    <x v="18"/>
    <n v="0"/>
  </r>
  <r>
    <x v="16"/>
    <x v="54"/>
    <x v="0"/>
    <x v="1"/>
    <x v="6"/>
    <x v="6"/>
    <n v="249609"/>
  </r>
  <r>
    <x v="16"/>
    <x v="54"/>
    <x v="0"/>
    <x v="2"/>
    <x v="7"/>
    <x v="7"/>
    <n v="433045"/>
  </r>
  <r>
    <x v="16"/>
    <x v="54"/>
    <x v="0"/>
    <x v="2"/>
    <x v="8"/>
    <x v="19"/>
    <n v="150953"/>
  </r>
  <r>
    <x v="16"/>
    <x v="54"/>
    <x v="0"/>
    <x v="2"/>
    <x v="8"/>
    <x v="20"/>
    <n v="14712"/>
  </r>
  <r>
    <x v="16"/>
    <x v="54"/>
    <x v="0"/>
    <x v="2"/>
    <x v="8"/>
    <x v="21"/>
    <n v="969420"/>
  </r>
  <r>
    <x v="16"/>
    <x v="54"/>
    <x v="0"/>
    <x v="2"/>
    <x v="9"/>
    <x v="9"/>
    <n v="233950"/>
  </r>
  <r>
    <x v="16"/>
    <x v="54"/>
    <x v="1"/>
    <x v="0"/>
    <x v="0"/>
    <x v="0"/>
    <n v="82652"/>
  </r>
  <r>
    <x v="16"/>
    <x v="54"/>
    <x v="1"/>
    <x v="0"/>
    <x v="1"/>
    <x v="1"/>
    <n v="706630"/>
  </r>
  <r>
    <x v="16"/>
    <x v="54"/>
    <x v="1"/>
    <x v="0"/>
    <x v="2"/>
    <x v="2"/>
    <n v="18397"/>
  </r>
  <r>
    <x v="16"/>
    <x v="54"/>
    <x v="1"/>
    <x v="0"/>
    <x v="3"/>
    <x v="10"/>
    <n v="-44629"/>
  </r>
  <r>
    <x v="16"/>
    <x v="54"/>
    <x v="1"/>
    <x v="0"/>
    <x v="3"/>
    <x v="11"/>
    <n v="0"/>
  </r>
  <r>
    <x v="16"/>
    <x v="54"/>
    <x v="1"/>
    <x v="0"/>
    <x v="3"/>
    <x v="12"/>
    <n v="78716"/>
  </r>
  <r>
    <x v="16"/>
    <x v="54"/>
    <x v="1"/>
    <x v="0"/>
    <x v="3"/>
    <x v="13"/>
    <n v="4962"/>
  </r>
  <r>
    <x v="16"/>
    <x v="54"/>
    <x v="1"/>
    <x v="0"/>
    <x v="3"/>
    <x v="14"/>
    <n v="0"/>
  </r>
  <r>
    <x v="16"/>
    <x v="54"/>
    <x v="1"/>
    <x v="0"/>
    <x v="3"/>
    <x v="15"/>
    <n v="0"/>
  </r>
  <r>
    <x v="16"/>
    <x v="54"/>
    <x v="1"/>
    <x v="0"/>
    <x v="4"/>
    <x v="4"/>
    <n v="871929"/>
  </r>
  <r>
    <x v="16"/>
    <x v="54"/>
    <x v="1"/>
    <x v="0"/>
    <x v="5"/>
    <x v="16"/>
    <n v="0"/>
  </r>
  <r>
    <x v="16"/>
    <x v="54"/>
    <x v="1"/>
    <x v="0"/>
    <x v="5"/>
    <x v="17"/>
    <n v="0"/>
  </r>
  <r>
    <x v="16"/>
    <x v="54"/>
    <x v="1"/>
    <x v="0"/>
    <x v="5"/>
    <x v="18"/>
    <n v="-951"/>
  </r>
  <r>
    <x v="16"/>
    <x v="54"/>
    <x v="1"/>
    <x v="1"/>
    <x v="6"/>
    <x v="6"/>
    <n v="295971"/>
  </r>
  <r>
    <x v="16"/>
    <x v="54"/>
    <x v="1"/>
    <x v="2"/>
    <x v="7"/>
    <x v="7"/>
    <n v="433045"/>
  </r>
  <r>
    <x v="16"/>
    <x v="54"/>
    <x v="1"/>
    <x v="2"/>
    <x v="8"/>
    <x v="19"/>
    <n v="146751"/>
  </r>
  <r>
    <x v="16"/>
    <x v="54"/>
    <x v="1"/>
    <x v="2"/>
    <x v="8"/>
    <x v="20"/>
    <n v="14712"/>
  </r>
  <r>
    <x v="16"/>
    <x v="54"/>
    <x v="1"/>
    <x v="2"/>
    <x v="8"/>
    <x v="21"/>
    <n v="969420"/>
  </r>
  <r>
    <x v="16"/>
    <x v="54"/>
    <x v="1"/>
    <x v="2"/>
    <x v="9"/>
    <x v="9"/>
    <n v="373553"/>
  </r>
  <r>
    <x v="16"/>
    <x v="55"/>
    <x v="0"/>
    <x v="0"/>
    <x v="0"/>
    <x v="0"/>
    <n v="61277"/>
  </r>
  <r>
    <x v="16"/>
    <x v="55"/>
    <x v="0"/>
    <x v="0"/>
    <x v="1"/>
    <x v="1"/>
    <n v="667578"/>
  </r>
  <r>
    <x v="16"/>
    <x v="55"/>
    <x v="0"/>
    <x v="0"/>
    <x v="2"/>
    <x v="2"/>
    <n v="1412"/>
  </r>
  <r>
    <x v="16"/>
    <x v="55"/>
    <x v="0"/>
    <x v="0"/>
    <x v="3"/>
    <x v="10"/>
    <n v="-89730"/>
  </r>
  <r>
    <x v="16"/>
    <x v="55"/>
    <x v="0"/>
    <x v="0"/>
    <x v="3"/>
    <x v="11"/>
    <n v="6683"/>
  </r>
  <r>
    <x v="16"/>
    <x v="55"/>
    <x v="0"/>
    <x v="0"/>
    <x v="3"/>
    <x v="12"/>
    <n v="40403"/>
  </r>
  <r>
    <x v="16"/>
    <x v="55"/>
    <x v="0"/>
    <x v="0"/>
    <x v="3"/>
    <x v="13"/>
    <n v="3423"/>
  </r>
  <r>
    <x v="16"/>
    <x v="55"/>
    <x v="0"/>
    <x v="0"/>
    <x v="3"/>
    <x v="14"/>
    <n v="27"/>
  </r>
  <r>
    <x v="16"/>
    <x v="55"/>
    <x v="0"/>
    <x v="0"/>
    <x v="3"/>
    <x v="15"/>
    <n v="-5176"/>
  </r>
  <r>
    <x v="16"/>
    <x v="55"/>
    <x v="0"/>
    <x v="0"/>
    <x v="4"/>
    <x v="4"/>
    <n v="811309"/>
  </r>
  <r>
    <x v="16"/>
    <x v="55"/>
    <x v="0"/>
    <x v="0"/>
    <x v="5"/>
    <x v="16"/>
    <n v="0"/>
  </r>
  <r>
    <x v="16"/>
    <x v="55"/>
    <x v="0"/>
    <x v="0"/>
    <x v="5"/>
    <x v="17"/>
    <n v="0"/>
  </r>
  <r>
    <x v="16"/>
    <x v="55"/>
    <x v="0"/>
    <x v="0"/>
    <x v="5"/>
    <x v="18"/>
    <n v="0"/>
  </r>
  <r>
    <x v="16"/>
    <x v="55"/>
    <x v="0"/>
    <x v="1"/>
    <x v="6"/>
    <x v="6"/>
    <n v="198536"/>
  </r>
  <r>
    <x v="16"/>
    <x v="55"/>
    <x v="0"/>
    <x v="2"/>
    <x v="7"/>
    <x v="7"/>
    <n v="322415"/>
  </r>
  <r>
    <x v="16"/>
    <x v="55"/>
    <x v="0"/>
    <x v="2"/>
    <x v="8"/>
    <x v="19"/>
    <n v="280948"/>
  </r>
  <r>
    <x v="16"/>
    <x v="55"/>
    <x v="0"/>
    <x v="2"/>
    <x v="8"/>
    <x v="20"/>
    <n v="12528"/>
  </r>
  <r>
    <x v="16"/>
    <x v="55"/>
    <x v="0"/>
    <x v="2"/>
    <x v="8"/>
    <x v="21"/>
    <n v="825568"/>
  </r>
  <r>
    <x v="16"/>
    <x v="55"/>
    <x v="0"/>
    <x v="2"/>
    <x v="9"/>
    <x v="9"/>
    <n v="343023"/>
  </r>
  <r>
    <x v="16"/>
    <x v="55"/>
    <x v="1"/>
    <x v="0"/>
    <x v="0"/>
    <x v="0"/>
    <n v="107988"/>
  </r>
  <r>
    <x v="16"/>
    <x v="55"/>
    <x v="1"/>
    <x v="0"/>
    <x v="1"/>
    <x v="1"/>
    <n v="738366"/>
  </r>
  <r>
    <x v="16"/>
    <x v="55"/>
    <x v="1"/>
    <x v="0"/>
    <x v="2"/>
    <x v="2"/>
    <n v="1412"/>
  </r>
  <r>
    <x v="16"/>
    <x v="55"/>
    <x v="1"/>
    <x v="0"/>
    <x v="3"/>
    <x v="10"/>
    <n v="-124042"/>
  </r>
  <r>
    <x v="16"/>
    <x v="55"/>
    <x v="1"/>
    <x v="0"/>
    <x v="3"/>
    <x v="11"/>
    <n v="0"/>
  </r>
  <r>
    <x v="16"/>
    <x v="55"/>
    <x v="1"/>
    <x v="0"/>
    <x v="3"/>
    <x v="12"/>
    <n v="5336"/>
  </r>
  <r>
    <x v="16"/>
    <x v="55"/>
    <x v="1"/>
    <x v="0"/>
    <x v="3"/>
    <x v="13"/>
    <n v="4182"/>
  </r>
  <r>
    <x v="16"/>
    <x v="55"/>
    <x v="1"/>
    <x v="0"/>
    <x v="3"/>
    <x v="14"/>
    <n v="27"/>
  </r>
  <r>
    <x v="16"/>
    <x v="55"/>
    <x v="1"/>
    <x v="0"/>
    <x v="3"/>
    <x v="15"/>
    <n v="-5176"/>
  </r>
  <r>
    <x v="16"/>
    <x v="55"/>
    <x v="1"/>
    <x v="0"/>
    <x v="4"/>
    <x v="4"/>
    <n v="820796"/>
  </r>
  <r>
    <x v="16"/>
    <x v="55"/>
    <x v="1"/>
    <x v="0"/>
    <x v="5"/>
    <x v="16"/>
    <n v="-5054"/>
  </r>
  <r>
    <x v="16"/>
    <x v="55"/>
    <x v="1"/>
    <x v="0"/>
    <x v="5"/>
    <x v="17"/>
    <n v="0"/>
  </r>
  <r>
    <x v="16"/>
    <x v="55"/>
    <x v="1"/>
    <x v="0"/>
    <x v="5"/>
    <x v="18"/>
    <n v="0"/>
  </r>
  <r>
    <x v="16"/>
    <x v="55"/>
    <x v="1"/>
    <x v="1"/>
    <x v="6"/>
    <x v="6"/>
    <n v="233778"/>
  </r>
  <r>
    <x v="16"/>
    <x v="55"/>
    <x v="1"/>
    <x v="2"/>
    <x v="7"/>
    <x v="7"/>
    <n v="322415"/>
  </r>
  <r>
    <x v="16"/>
    <x v="55"/>
    <x v="1"/>
    <x v="2"/>
    <x v="8"/>
    <x v="19"/>
    <n v="272088"/>
  </r>
  <r>
    <x v="16"/>
    <x v="55"/>
    <x v="1"/>
    <x v="2"/>
    <x v="8"/>
    <x v="20"/>
    <n v="12528"/>
  </r>
  <r>
    <x v="16"/>
    <x v="55"/>
    <x v="1"/>
    <x v="2"/>
    <x v="8"/>
    <x v="21"/>
    <n v="825568"/>
  </r>
  <r>
    <x v="16"/>
    <x v="55"/>
    <x v="1"/>
    <x v="2"/>
    <x v="9"/>
    <x v="9"/>
    <n v="594468"/>
  </r>
  <r>
    <x v="16"/>
    <x v="56"/>
    <x v="0"/>
    <x v="0"/>
    <x v="0"/>
    <x v="0"/>
    <n v="21491"/>
  </r>
  <r>
    <x v="16"/>
    <x v="56"/>
    <x v="0"/>
    <x v="0"/>
    <x v="1"/>
    <x v="1"/>
    <n v="364752"/>
  </r>
  <r>
    <x v="16"/>
    <x v="56"/>
    <x v="0"/>
    <x v="0"/>
    <x v="2"/>
    <x v="2"/>
    <n v="0"/>
  </r>
  <r>
    <x v="16"/>
    <x v="56"/>
    <x v="0"/>
    <x v="0"/>
    <x v="3"/>
    <x v="10"/>
    <n v="-38541"/>
  </r>
  <r>
    <x v="16"/>
    <x v="56"/>
    <x v="0"/>
    <x v="0"/>
    <x v="3"/>
    <x v="11"/>
    <n v="20910"/>
  </r>
  <r>
    <x v="16"/>
    <x v="56"/>
    <x v="0"/>
    <x v="0"/>
    <x v="3"/>
    <x v="12"/>
    <n v="955"/>
  </r>
  <r>
    <x v="16"/>
    <x v="56"/>
    <x v="0"/>
    <x v="0"/>
    <x v="3"/>
    <x v="13"/>
    <n v="1557"/>
  </r>
  <r>
    <x v="16"/>
    <x v="56"/>
    <x v="0"/>
    <x v="0"/>
    <x v="3"/>
    <x v="14"/>
    <n v="-4311"/>
  </r>
  <r>
    <x v="16"/>
    <x v="56"/>
    <x v="0"/>
    <x v="0"/>
    <x v="3"/>
    <x v="15"/>
    <n v="0"/>
  </r>
  <r>
    <x v="16"/>
    <x v="56"/>
    <x v="0"/>
    <x v="0"/>
    <x v="4"/>
    <x v="4"/>
    <n v="475419"/>
  </r>
  <r>
    <x v="16"/>
    <x v="56"/>
    <x v="0"/>
    <x v="0"/>
    <x v="5"/>
    <x v="16"/>
    <n v="0"/>
  </r>
  <r>
    <x v="16"/>
    <x v="56"/>
    <x v="0"/>
    <x v="0"/>
    <x v="5"/>
    <x v="17"/>
    <n v="0"/>
  </r>
  <r>
    <x v="16"/>
    <x v="56"/>
    <x v="0"/>
    <x v="0"/>
    <x v="5"/>
    <x v="18"/>
    <n v="0"/>
  </r>
  <r>
    <x v="16"/>
    <x v="56"/>
    <x v="0"/>
    <x v="1"/>
    <x v="6"/>
    <x v="6"/>
    <n v="45462"/>
  </r>
  <r>
    <x v="16"/>
    <x v="56"/>
    <x v="0"/>
    <x v="2"/>
    <x v="7"/>
    <x v="7"/>
    <n v="153670"/>
  </r>
  <r>
    <x v="16"/>
    <x v="56"/>
    <x v="0"/>
    <x v="2"/>
    <x v="8"/>
    <x v="19"/>
    <n v="112697"/>
  </r>
  <r>
    <x v="16"/>
    <x v="56"/>
    <x v="0"/>
    <x v="2"/>
    <x v="8"/>
    <x v="20"/>
    <n v="6460"/>
  </r>
  <r>
    <x v="16"/>
    <x v="56"/>
    <x v="0"/>
    <x v="2"/>
    <x v="8"/>
    <x v="21"/>
    <n v="395761"/>
  </r>
  <r>
    <x v="16"/>
    <x v="56"/>
    <x v="0"/>
    <x v="2"/>
    <x v="9"/>
    <x v="9"/>
    <n v="257966"/>
  </r>
  <r>
    <x v="16"/>
    <x v="56"/>
    <x v="1"/>
    <x v="0"/>
    <x v="0"/>
    <x v="0"/>
    <n v="48496"/>
  </r>
  <r>
    <x v="16"/>
    <x v="56"/>
    <x v="1"/>
    <x v="0"/>
    <x v="1"/>
    <x v="1"/>
    <n v="405269"/>
  </r>
  <r>
    <x v="16"/>
    <x v="56"/>
    <x v="1"/>
    <x v="0"/>
    <x v="2"/>
    <x v="2"/>
    <n v="0"/>
  </r>
  <r>
    <x v="16"/>
    <x v="56"/>
    <x v="1"/>
    <x v="0"/>
    <x v="3"/>
    <x v="10"/>
    <n v="-50640"/>
  </r>
  <r>
    <x v="16"/>
    <x v="56"/>
    <x v="1"/>
    <x v="0"/>
    <x v="3"/>
    <x v="11"/>
    <n v="-240"/>
  </r>
  <r>
    <x v="16"/>
    <x v="56"/>
    <x v="1"/>
    <x v="0"/>
    <x v="3"/>
    <x v="12"/>
    <n v="955"/>
  </r>
  <r>
    <x v="16"/>
    <x v="56"/>
    <x v="1"/>
    <x v="0"/>
    <x v="3"/>
    <x v="13"/>
    <n v="3202"/>
  </r>
  <r>
    <x v="16"/>
    <x v="56"/>
    <x v="1"/>
    <x v="0"/>
    <x v="3"/>
    <x v="14"/>
    <n v="-4311"/>
  </r>
  <r>
    <x v="16"/>
    <x v="56"/>
    <x v="1"/>
    <x v="0"/>
    <x v="3"/>
    <x v="15"/>
    <n v="0"/>
  </r>
  <r>
    <x v="16"/>
    <x v="56"/>
    <x v="1"/>
    <x v="0"/>
    <x v="4"/>
    <x v="4"/>
    <n v="515199"/>
  </r>
  <r>
    <x v="16"/>
    <x v="56"/>
    <x v="1"/>
    <x v="0"/>
    <x v="5"/>
    <x v="16"/>
    <n v="0"/>
  </r>
  <r>
    <x v="16"/>
    <x v="56"/>
    <x v="1"/>
    <x v="0"/>
    <x v="5"/>
    <x v="17"/>
    <n v="0"/>
  </r>
  <r>
    <x v="16"/>
    <x v="56"/>
    <x v="1"/>
    <x v="0"/>
    <x v="5"/>
    <x v="18"/>
    <n v="-7866"/>
  </r>
  <r>
    <x v="16"/>
    <x v="56"/>
    <x v="1"/>
    <x v="1"/>
    <x v="6"/>
    <x v="6"/>
    <n v="65934"/>
  </r>
  <r>
    <x v="16"/>
    <x v="56"/>
    <x v="1"/>
    <x v="2"/>
    <x v="7"/>
    <x v="7"/>
    <n v="153670"/>
  </r>
  <r>
    <x v="16"/>
    <x v="56"/>
    <x v="1"/>
    <x v="2"/>
    <x v="8"/>
    <x v="19"/>
    <n v="112134"/>
  </r>
  <r>
    <x v="16"/>
    <x v="56"/>
    <x v="1"/>
    <x v="2"/>
    <x v="8"/>
    <x v="20"/>
    <n v="6460"/>
  </r>
  <r>
    <x v="16"/>
    <x v="56"/>
    <x v="1"/>
    <x v="2"/>
    <x v="8"/>
    <x v="21"/>
    <n v="395761"/>
  </r>
  <r>
    <x v="16"/>
    <x v="56"/>
    <x v="1"/>
    <x v="2"/>
    <x v="9"/>
    <x v="9"/>
    <n v="425773"/>
  </r>
  <r>
    <x v="16"/>
    <x v="57"/>
    <x v="0"/>
    <x v="0"/>
    <x v="0"/>
    <x v="0"/>
    <n v="102126"/>
  </r>
  <r>
    <x v="16"/>
    <x v="57"/>
    <x v="0"/>
    <x v="0"/>
    <x v="1"/>
    <x v="1"/>
    <n v="897625"/>
  </r>
  <r>
    <x v="16"/>
    <x v="57"/>
    <x v="0"/>
    <x v="0"/>
    <x v="2"/>
    <x v="2"/>
    <n v="56215"/>
  </r>
  <r>
    <x v="16"/>
    <x v="57"/>
    <x v="0"/>
    <x v="0"/>
    <x v="3"/>
    <x v="10"/>
    <n v="-207537"/>
  </r>
  <r>
    <x v="16"/>
    <x v="57"/>
    <x v="0"/>
    <x v="0"/>
    <x v="3"/>
    <x v="11"/>
    <n v="0"/>
  </r>
  <r>
    <x v="16"/>
    <x v="57"/>
    <x v="0"/>
    <x v="0"/>
    <x v="3"/>
    <x v="12"/>
    <n v="3725"/>
  </r>
  <r>
    <x v="16"/>
    <x v="57"/>
    <x v="0"/>
    <x v="0"/>
    <x v="3"/>
    <x v="13"/>
    <n v="16720"/>
  </r>
  <r>
    <x v="16"/>
    <x v="57"/>
    <x v="0"/>
    <x v="0"/>
    <x v="3"/>
    <x v="14"/>
    <n v="0"/>
  </r>
  <r>
    <x v="16"/>
    <x v="57"/>
    <x v="0"/>
    <x v="0"/>
    <x v="3"/>
    <x v="15"/>
    <n v="12903"/>
  </r>
  <r>
    <x v="16"/>
    <x v="57"/>
    <x v="0"/>
    <x v="0"/>
    <x v="4"/>
    <x v="4"/>
    <n v="1487928"/>
  </r>
  <r>
    <x v="16"/>
    <x v="57"/>
    <x v="0"/>
    <x v="0"/>
    <x v="5"/>
    <x v="16"/>
    <n v="0"/>
  </r>
  <r>
    <x v="16"/>
    <x v="57"/>
    <x v="0"/>
    <x v="0"/>
    <x v="5"/>
    <x v="17"/>
    <n v="0"/>
  </r>
  <r>
    <x v="16"/>
    <x v="57"/>
    <x v="0"/>
    <x v="0"/>
    <x v="5"/>
    <x v="18"/>
    <n v="0"/>
  </r>
  <r>
    <x v="16"/>
    <x v="57"/>
    <x v="0"/>
    <x v="1"/>
    <x v="6"/>
    <x v="6"/>
    <n v="23349"/>
  </r>
  <r>
    <x v="16"/>
    <x v="57"/>
    <x v="0"/>
    <x v="2"/>
    <x v="7"/>
    <x v="7"/>
    <n v="503933"/>
  </r>
  <r>
    <x v="16"/>
    <x v="57"/>
    <x v="0"/>
    <x v="2"/>
    <x v="8"/>
    <x v="19"/>
    <n v="178470"/>
  </r>
  <r>
    <x v="16"/>
    <x v="57"/>
    <x v="0"/>
    <x v="2"/>
    <x v="8"/>
    <x v="20"/>
    <n v="61121"/>
  </r>
  <r>
    <x v="16"/>
    <x v="57"/>
    <x v="0"/>
    <x v="2"/>
    <x v="8"/>
    <x v="21"/>
    <n v="1357357"/>
  </r>
  <r>
    <x v="16"/>
    <x v="57"/>
    <x v="0"/>
    <x v="2"/>
    <x v="9"/>
    <x v="9"/>
    <n v="640551"/>
  </r>
  <r>
    <x v="16"/>
    <x v="57"/>
    <x v="1"/>
    <x v="0"/>
    <x v="0"/>
    <x v="0"/>
    <n v="121170"/>
  </r>
  <r>
    <x v="16"/>
    <x v="57"/>
    <x v="1"/>
    <x v="0"/>
    <x v="1"/>
    <x v="1"/>
    <n v="935591"/>
  </r>
  <r>
    <x v="16"/>
    <x v="57"/>
    <x v="1"/>
    <x v="0"/>
    <x v="2"/>
    <x v="2"/>
    <n v="56215"/>
  </r>
  <r>
    <x v="16"/>
    <x v="57"/>
    <x v="1"/>
    <x v="0"/>
    <x v="3"/>
    <x v="10"/>
    <n v="-212925"/>
  </r>
  <r>
    <x v="16"/>
    <x v="57"/>
    <x v="1"/>
    <x v="0"/>
    <x v="3"/>
    <x v="11"/>
    <n v="0"/>
  </r>
  <r>
    <x v="16"/>
    <x v="57"/>
    <x v="1"/>
    <x v="0"/>
    <x v="3"/>
    <x v="12"/>
    <n v="3725"/>
  </r>
  <r>
    <x v="16"/>
    <x v="57"/>
    <x v="1"/>
    <x v="0"/>
    <x v="3"/>
    <x v="13"/>
    <n v="11549"/>
  </r>
  <r>
    <x v="16"/>
    <x v="57"/>
    <x v="1"/>
    <x v="0"/>
    <x v="3"/>
    <x v="14"/>
    <n v="0"/>
  </r>
  <r>
    <x v="16"/>
    <x v="57"/>
    <x v="1"/>
    <x v="0"/>
    <x v="3"/>
    <x v="15"/>
    <n v="12903"/>
  </r>
  <r>
    <x v="16"/>
    <x v="57"/>
    <x v="1"/>
    <x v="0"/>
    <x v="4"/>
    <x v="4"/>
    <n v="1490423"/>
  </r>
  <r>
    <x v="16"/>
    <x v="57"/>
    <x v="1"/>
    <x v="0"/>
    <x v="5"/>
    <x v="16"/>
    <n v="0"/>
  </r>
  <r>
    <x v="16"/>
    <x v="57"/>
    <x v="1"/>
    <x v="0"/>
    <x v="5"/>
    <x v="17"/>
    <n v="0"/>
  </r>
  <r>
    <x v="16"/>
    <x v="57"/>
    <x v="1"/>
    <x v="0"/>
    <x v="5"/>
    <x v="18"/>
    <n v="0"/>
  </r>
  <r>
    <x v="16"/>
    <x v="57"/>
    <x v="1"/>
    <x v="1"/>
    <x v="6"/>
    <x v="6"/>
    <n v="59673"/>
  </r>
  <r>
    <x v="16"/>
    <x v="57"/>
    <x v="1"/>
    <x v="2"/>
    <x v="7"/>
    <x v="7"/>
    <n v="503933"/>
  </r>
  <r>
    <x v="16"/>
    <x v="57"/>
    <x v="1"/>
    <x v="2"/>
    <x v="8"/>
    <x v="19"/>
    <n v="174640"/>
  </r>
  <r>
    <x v="16"/>
    <x v="57"/>
    <x v="1"/>
    <x v="2"/>
    <x v="8"/>
    <x v="20"/>
    <n v="61121"/>
  </r>
  <r>
    <x v="16"/>
    <x v="57"/>
    <x v="1"/>
    <x v="2"/>
    <x v="8"/>
    <x v="21"/>
    <n v="1357357"/>
  </r>
  <r>
    <x v="16"/>
    <x v="57"/>
    <x v="1"/>
    <x v="2"/>
    <x v="9"/>
    <x v="9"/>
    <n v="750769"/>
  </r>
  <r>
    <x v="16"/>
    <x v="58"/>
    <x v="0"/>
    <x v="0"/>
    <x v="0"/>
    <x v="0"/>
    <n v="105788"/>
  </r>
  <r>
    <x v="16"/>
    <x v="58"/>
    <x v="0"/>
    <x v="0"/>
    <x v="1"/>
    <x v="1"/>
    <n v="797433"/>
  </r>
  <r>
    <x v="16"/>
    <x v="58"/>
    <x v="0"/>
    <x v="0"/>
    <x v="2"/>
    <x v="2"/>
    <n v="41895"/>
  </r>
  <r>
    <x v="16"/>
    <x v="58"/>
    <x v="0"/>
    <x v="0"/>
    <x v="3"/>
    <x v="10"/>
    <n v="-76475"/>
  </r>
  <r>
    <x v="16"/>
    <x v="58"/>
    <x v="0"/>
    <x v="0"/>
    <x v="3"/>
    <x v="11"/>
    <n v="0"/>
  </r>
  <r>
    <x v="16"/>
    <x v="58"/>
    <x v="0"/>
    <x v="0"/>
    <x v="3"/>
    <x v="12"/>
    <n v="3476"/>
  </r>
  <r>
    <x v="16"/>
    <x v="58"/>
    <x v="0"/>
    <x v="0"/>
    <x v="3"/>
    <x v="13"/>
    <n v="10324"/>
  </r>
  <r>
    <x v="16"/>
    <x v="58"/>
    <x v="0"/>
    <x v="0"/>
    <x v="3"/>
    <x v="14"/>
    <n v="0"/>
  </r>
  <r>
    <x v="16"/>
    <x v="58"/>
    <x v="0"/>
    <x v="0"/>
    <x v="3"/>
    <x v="15"/>
    <n v="0"/>
  </r>
  <r>
    <x v="16"/>
    <x v="58"/>
    <x v="0"/>
    <x v="0"/>
    <x v="4"/>
    <x v="4"/>
    <n v="1067611"/>
  </r>
  <r>
    <x v="16"/>
    <x v="58"/>
    <x v="0"/>
    <x v="0"/>
    <x v="5"/>
    <x v="16"/>
    <n v="0"/>
  </r>
  <r>
    <x v="16"/>
    <x v="58"/>
    <x v="0"/>
    <x v="0"/>
    <x v="5"/>
    <x v="17"/>
    <n v="0"/>
  </r>
  <r>
    <x v="16"/>
    <x v="58"/>
    <x v="0"/>
    <x v="0"/>
    <x v="5"/>
    <x v="18"/>
    <n v="0"/>
  </r>
  <r>
    <x v="16"/>
    <x v="58"/>
    <x v="0"/>
    <x v="1"/>
    <x v="6"/>
    <x v="6"/>
    <n v="150567"/>
  </r>
  <r>
    <x v="16"/>
    <x v="58"/>
    <x v="0"/>
    <x v="2"/>
    <x v="7"/>
    <x v="7"/>
    <n v="516405"/>
  </r>
  <r>
    <x v="16"/>
    <x v="58"/>
    <x v="0"/>
    <x v="2"/>
    <x v="8"/>
    <x v="19"/>
    <n v="313179"/>
  </r>
  <r>
    <x v="16"/>
    <x v="58"/>
    <x v="0"/>
    <x v="2"/>
    <x v="8"/>
    <x v="20"/>
    <n v="27724"/>
  </r>
  <r>
    <x v="16"/>
    <x v="58"/>
    <x v="0"/>
    <x v="2"/>
    <x v="8"/>
    <x v="21"/>
    <n v="1116701"/>
  </r>
  <r>
    <x v="16"/>
    <x v="58"/>
    <x v="0"/>
    <x v="2"/>
    <x v="9"/>
    <x v="9"/>
    <n v="251960"/>
  </r>
  <r>
    <x v="16"/>
    <x v="58"/>
    <x v="1"/>
    <x v="0"/>
    <x v="0"/>
    <x v="0"/>
    <n v="171015"/>
  </r>
  <r>
    <x v="16"/>
    <x v="58"/>
    <x v="1"/>
    <x v="0"/>
    <x v="1"/>
    <x v="1"/>
    <n v="862147"/>
  </r>
  <r>
    <x v="16"/>
    <x v="58"/>
    <x v="1"/>
    <x v="0"/>
    <x v="2"/>
    <x v="2"/>
    <n v="44921"/>
  </r>
  <r>
    <x v="16"/>
    <x v="58"/>
    <x v="1"/>
    <x v="0"/>
    <x v="3"/>
    <x v="10"/>
    <n v="-99641"/>
  </r>
  <r>
    <x v="16"/>
    <x v="58"/>
    <x v="1"/>
    <x v="0"/>
    <x v="3"/>
    <x v="11"/>
    <n v="0"/>
  </r>
  <r>
    <x v="16"/>
    <x v="58"/>
    <x v="1"/>
    <x v="0"/>
    <x v="3"/>
    <x v="12"/>
    <n v="3476"/>
  </r>
  <r>
    <x v="16"/>
    <x v="58"/>
    <x v="1"/>
    <x v="0"/>
    <x v="3"/>
    <x v="13"/>
    <n v="6640"/>
  </r>
  <r>
    <x v="16"/>
    <x v="58"/>
    <x v="1"/>
    <x v="0"/>
    <x v="3"/>
    <x v="14"/>
    <n v="0"/>
  </r>
  <r>
    <x v="16"/>
    <x v="58"/>
    <x v="1"/>
    <x v="0"/>
    <x v="3"/>
    <x v="15"/>
    <n v="0"/>
  </r>
  <r>
    <x v="16"/>
    <x v="58"/>
    <x v="1"/>
    <x v="0"/>
    <x v="4"/>
    <x v="4"/>
    <n v="1129043"/>
  </r>
  <r>
    <x v="16"/>
    <x v="58"/>
    <x v="1"/>
    <x v="0"/>
    <x v="5"/>
    <x v="16"/>
    <n v="0"/>
  </r>
  <r>
    <x v="16"/>
    <x v="58"/>
    <x v="1"/>
    <x v="0"/>
    <x v="5"/>
    <x v="17"/>
    <n v="0"/>
  </r>
  <r>
    <x v="16"/>
    <x v="58"/>
    <x v="1"/>
    <x v="0"/>
    <x v="5"/>
    <x v="18"/>
    <n v="0"/>
  </r>
  <r>
    <x v="16"/>
    <x v="58"/>
    <x v="1"/>
    <x v="1"/>
    <x v="6"/>
    <x v="6"/>
    <n v="242759"/>
  </r>
  <r>
    <x v="16"/>
    <x v="58"/>
    <x v="1"/>
    <x v="2"/>
    <x v="7"/>
    <x v="7"/>
    <n v="516405"/>
  </r>
  <r>
    <x v="16"/>
    <x v="58"/>
    <x v="1"/>
    <x v="2"/>
    <x v="8"/>
    <x v="19"/>
    <n v="308302"/>
  </r>
  <r>
    <x v="16"/>
    <x v="58"/>
    <x v="1"/>
    <x v="2"/>
    <x v="8"/>
    <x v="20"/>
    <n v="27724"/>
  </r>
  <r>
    <x v="16"/>
    <x v="58"/>
    <x v="1"/>
    <x v="2"/>
    <x v="8"/>
    <x v="21"/>
    <n v="1116701"/>
  </r>
  <r>
    <x v="16"/>
    <x v="58"/>
    <x v="1"/>
    <x v="2"/>
    <x v="9"/>
    <x v="9"/>
    <n v="570278"/>
  </r>
  <r>
    <x v="16"/>
    <x v="59"/>
    <x v="0"/>
    <x v="0"/>
    <x v="0"/>
    <x v="0"/>
    <n v="42644"/>
  </r>
  <r>
    <x v="16"/>
    <x v="59"/>
    <x v="0"/>
    <x v="0"/>
    <x v="1"/>
    <x v="1"/>
    <n v="430434"/>
  </r>
  <r>
    <x v="16"/>
    <x v="59"/>
    <x v="0"/>
    <x v="0"/>
    <x v="2"/>
    <x v="2"/>
    <n v="1634"/>
  </r>
  <r>
    <x v="16"/>
    <x v="59"/>
    <x v="0"/>
    <x v="0"/>
    <x v="3"/>
    <x v="10"/>
    <n v="-48296"/>
  </r>
  <r>
    <x v="16"/>
    <x v="59"/>
    <x v="0"/>
    <x v="0"/>
    <x v="3"/>
    <x v="11"/>
    <n v="0"/>
  </r>
  <r>
    <x v="16"/>
    <x v="59"/>
    <x v="0"/>
    <x v="0"/>
    <x v="3"/>
    <x v="12"/>
    <n v="884"/>
  </r>
  <r>
    <x v="16"/>
    <x v="59"/>
    <x v="0"/>
    <x v="0"/>
    <x v="3"/>
    <x v="13"/>
    <n v="29012"/>
  </r>
  <r>
    <x v="16"/>
    <x v="59"/>
    <x v="0"/>
    <x v="0"/>
    <x v="3"/>
    <x v="14"/>
    <n v="0"/>
  </r>
  <r>
    <x v="16"/>
    <x v="59"/>
    <x v="0"/>
    <x v="0"/>
    <x v="3"/>
    <x v="15"/>
    <n v="0"/>
  </r>
  <r>
    <x v="16"/>
    <x v="59"/>
    <x v="0"/>
    <x v="0"/>
    <x v="4"/>
    <x v="4"/>
    <n v="336659"/>
  </r>
  <r>
    <x v="16"/>
    <x v="59"/>
    <x v="0"/>
    <x v="0"/>
    <x v="5"/>
    <x v="16"/>
    <n v="0"/>
  </r>
  <r>
    <x v="16"/>
    <x v="59"/>
    <x v="0"/>
    <x v="0"/>
    <x v="5"/>
    <x v="17"/>
    <n v="0"/>
  </r>
  <r>
    <x v="16"/>
    <x v="59"/>
    <x v="0"/>
    <x v="0"/>
    <x v="5"/>
    <x v="18"/>
    <n v="0"/>
  </r>
  <r>
    <x v="16"/>
    <x v="59"/>
    <x v="0"/>
    <x v="1"/>
    <x v="6"/>
    <x v="6"/>
    <n v="86162"/>
  </r>
  <r>
    <x v="16"/>
    <x v="59"/>
    <x v="0"/>
    <x v="2"/>
    <x v="7"/>
    <x v="7"/>
    <n v="0"/>
  </r>
  <r>
    <x v="16"/>
    <x v="59"/>
    <x v="0"/>
    <x v="2"/>
    <x v="8"/>
    <x v="19"/>
    <n v="513114"/>
  </r>
  <r>
    <x v="16"/>
    <x v="59"/>
    <x v="0"/>
    <x v="2"/>
    <x v="8"/>
    <x v="20"/>
    <n v="3447"/>
  </r>
  <r>
    <x v="16"/>
    <x v="59"/>
    <x v="0"/>
    <x v="2"/>
    <x v="8"/>
    <x v="21"/>
    <n v="205859"/>
  </r>
  <r>
    <x v="16"/>
    <x v="59"/>
    <x v="0"/>
    <x v="2"/>
    <x v="9"/>
    <x v="9"/>
    <n v="193513"/>
  </r>
  <r>
    <x v="16"/>
    <x v="59"/>
    <x v="1"/>
    <x v="0"/>
    <x v="0"/>
    <x v="0"/>
    <n v="67936"/>
  </r>
  <r>
    <x v="16"/>
    <x v="59"/>
    <x v="1"/>
    <x v="0"/>
    <x v="1"/>
    <x v="1"/>
    <n v="498537"/>
  </r>
  <r>
    <x v="16"/>
    <x v="59"/>
    <x v="1"/>
    <x v="0"/>
    <x v="2"/>
    <x v="2"/>
    <n v="1706"/>
  </r>
  <r>
    <x v="16"/>
    <x v="59"/>
    <x v="1"/>
    <x v="0"/>
    <x v="3"/>
    <x v="10"/>
    <n v="-59854"/>
  </r>
  <r>
    <x v="16"/>
    <x v="59"/>
    <x v="1"/>
    <x v="0"/>
    <x v="3"/>
    <x v="11"/>
    <n v="0"/>
  </r>
  <r>
    <x v="16"/>
    <x v="59"/>
    <x v="1"/>
    <x v="0"/>
    <x v="3"/>
    <x v="12"/>
    <n v="884"/>
  </r>
  <r>
    <x v="16"/>
    <x v="59"/>
    <x v="1"/>
    <x v="0"/>
    <x v="3"/>
    <x v="13"/>
    <n v="5202"/>
  </r>
  <r>
    <x v="16"/>
    <x v="59"/>
    <x v="1"/>
    <x v="0"/>
    <x v="3"/>
    <x v="14"/>
    <n v="0"/>
  </r>
  <r>
    <x v="16"/>
    <x v="59"/>
    <x v="1"/>
    <x v="0"/>
    <x v="3"/>
    <x v="15"/>
    <n v="0"/>
  </r>
  <r>
    <x v="16"/>
    <x v="59"/>
    <x v="1"/>
    <x v="0"/>
    <x v="4"/>
    <x v="4"/>
    <n v="348262"/>
  </r>
  <r>
    <x v="16"/>
    <x v="59"/>
    <x v="1"/>
    <x v="0"/>
    <x v="5"/>
    <x v="16"/>
    <n v="0"/>
  </r>
  <r>
    <x v="16"/>
    <x v="59"/>
    <x v="1"/>
    <x v="0"/>
    <x v="5"/>
    <x v="17"/>
    <n v="0"/>
  </r>
  <r>
    <x v="16"/>
    <x v="59"/>
    <x v="1"/>
    <x v="0"/>
    <x v="5"/>
    <x v="18"/>
    <n v="0"/>
  </r>
  <r>
    <x v="16"/>
    <x v="59"/>
    <x v="1"/>
    <x v="1"/>
    <x v="6"/>
    <x v="6"/>
    <n v="110096"/>
  </r>
  <r>
    <x v="16"/>
    <x v="59"/>
    <x v="1"/>
    <x v="2"/>
    <x v="7"/>
    <x v="7"/>
    <n v="0"/>
  </r>
  <r>
    <x v="16"/>
    <x v="59"/>
    <x v="1"/>
    <x v="2"/>
    <x v="8"/>
    <x v="19"/>
    <n v="512289"/>
  </r>
  <r>
    <x v="16"/>
    <x v="59"/>
    <x v="1"/>
    <x v="2"/>
    <x v="8"/>
    <x v="20"/>
    <n v="3447"/>
  </r>
  <r>
    <x v="16"/>
    <x v="59"/>
    <x v="1"/>
    <x v="2"/>
    <x v="8"/>
    <x v="21"/>
    <n v="205859"/>
  </r>
  <r>
    <x v="16"/>
    <x v="59"/>
    <x v="1"/>
    <x v="2"/>
    <x v="9"/>
    <x v="9"/>
    <n v="358710"/>
  </r>
  <r>
    <x v="16"/>
    <x v="60"/>
    <x v="0"/>
    <x v="0"/>
    <x v="0"/>
    <x v="0"/>
    <n v="15451"/>
  </r>
  <r>
    <x v="16"/>
    <x v="60"/>
    <x v="0"/>
    <x v="0"/>
    <x v="1"/>
    <x v="1"/>
    <n v="363096"/>
  </r>
  <r>
    <x v="16"/>
    <x v="60"/>
    <x v="0"/>
    <x v="0"/>
    <x v="2"/>
    <x v="2"/>
    <n v="0"/>
  </r>
  <r>
    <x v="16"/>
    <x v="60"/>
    <x v="0"/>
    <x v="0"/>
    <x v="3"/>
    <x v="10"/>
    <n v="-5184"/>
  </r>
  <r>
    <x v="16"/>
    <x v="60"/>
    <x v="0"/>
    <x v="0"/>
    <x v="3"/>
    <x v="11"/>
    <n v="11608"/>
  </r>
  <r>
    <x v="16"/>
    <x v="60"/>
    <x v="0"/>
    <x v="0"/>
    <x v="3"/>
    <x v="12"/>
    <n v="1136"/>
  </r>
  <r>
    <x v="16"/>
    <x v="60"/>
    <x v="0"/>
    <x v="0"/>
    <x v="3"/>
    <x v="13"/>
    <n v="1113"/>
  </r>
  <r>
    <x v="16"/>
    <x v="60"/>
    <x v="0"/>
    <x v="0"/>
    <x v="3"/>
    <x v="14"/>
    <n v="0"/>
  </r>
  <r>
    <x v="16"/>
    <x v="60"/>
    <x v="0"/>
    <x v="0"/>
    <x v="3"/>
    <x v="15"/>
    <n v="0"/>
  </r>
  <r>
    <x v="16"/>
    <x v="60"/>
    <x v="0"/>
    <x v="0"/>
    <x v="4"/>
    <x v="4"/>
    <n v="273175"/>
  </r>
  <r>
    <x v="16"/>
    <x v="60"/>
    <x v="0"/>
    <x v="0"/>
    <x v="5"/>
    <x v="16"/>
    <n v="0"/>
  </r>
  <r>
    <x v="16"/>
    <x v="60"/>
    <x v="0"/>
    <x v="0"/>
    <x v="5"/>
    <x v="17"/>
    <n v="0"/>
  </r>
  <r>
    <x v="16"/>
    <x v="60"/>
    <x v="0"/>
    <x v="0"/>
    <x v="5"/>
    <x v="18"/>
    <n v="0"/>
  </r>
  <r>
    <x v="16"/>
    <x v="60"/>
    <x v="0"/>
    <x v="1"/>
    <x v="6"/>
    <x v="6"/>
    <n v="126243"/>
  </r>
  <r>
    <x v="16"/>
    <x v="60"/>
    <x v="0"/>
    <x v="2"/>
    <x v="7"/>
    <x v="7"/>
    <n v="97877"/>
  </r>
  <r>
    <x v="16"/>
    <x v="60"/>
    <x v="0"/>
    <x v="2"/>
    <x v="8"/>
    <x v="19"/>
    <n v="228161"/>
  </r>
  <r>
    <x v="16"/>
    <x v="60"/>
    <x v="0"/>
    <x v="2"/>
    <x v="8"/>
    <x v="20"/>
    <n v="2191"/>
  </r>
  <r>
    <x v="16"/>
    <x v="60"/>
    <x v="0"/>
    <x v="2"/>
    <x v="8"/>
    <x v="21"/>
    <n v="348260"/>
  </r>
  <r>
    <x v="16"/>
    <x v="60"/>
    <x v="0"/>
    <x v="2"/>
    <x v="9"/>
    <x v="9"/>
    <n v="92803"/>
  </r>
  <r>
    <x v="16"/>
    <x v="60"/>
    <x v="1"/>
    <x v="0"/>
    <x v="0"/>
    <x v="0"/>
    <n v="25485"/>
  </r>
  <r>
    <x v="16"/>
    <x v="60"/>
    <x v="1"/>
    <x v="0"/>
    <x v="1"/>
    <x v="1"/>
    <n v="373030"/>
  </r>
  <r>
    <x v="16"/>
    <x v="60"/>
    <x v="1"/>
    <x v="0"/>
    <x v="2"/>
    <x v="2"/>
    <n v="0"/>
  </r>
  <r>
    <x v="16"/>
    <x v="60"/>
    <x v="1"/>
    <x v="0"/>
    <x v="3"/>
    <x v="10"/>
    <n v="-10194"/>
  </r>
  <r>
    <x v="16"/>
    <x v="60"/>
    <x v="1"/>
    <x v="0"/>
    <x v="3"/>
    <x v="11"/>
    <n v="0"/>
  </r>
  <r>
    <x v="16"/>
    <x v="60"/>
    <x v="1"/>
    <x v="0"/>
    <x v="3"/>
    <x v="12"/>
    <n v="1136"/>
  </r>
  <r>
    <x v="16"/>
    <x v="60"/>
    <x v="1"/>
    <x v="0"/>
    <x v="3"/>
    <x v="13"/>
    <n v="1139"/>
  </r>
  <r>
    <x v="16"/>
    <x v="60"/>
    <x v="1"/>
    <x v="0"/>
    <x v="3"/>
    <x v="14"/>
    <n v="0"/>
  </r>
  <r>
    <x v="16"/>
    <x v="60"/>
    <x v="1"/>
    <x v="0"/>
    <x v="3"/>
    <x v="15"/>
    <n v="0"/>
  </r>
  <r>
    <x v="16"/>
    <x v="60"/>
    <x v="1"/>
    <x v="0"/>
    <x v="4"/>
    <x v="4"/>
    <n v="273175"/>
  </r>
  <r>
    <x v="16"/>
    <x v="60"/>
    <x v="1"/>
    <x v="0"/>
    <x v="5"/>
    <x v="16"/>
    <n v="0"/>
  </r>
  <r>
    <x v="16"/>
    <x v="60"/>
    <x v="1"/>
    <x v="0"/>
    <x v="5"/>
    <x v="17"/>
    <n v="0"/>
  </r>
  <r>
    <x v="16"/>
    <x v="60"/>
    <x v="1"/>
    <x v="0"/>
    <x v="5"/>
    <x v="18"/>
    <n v="-484"/>
  </r>
  <r>
    <x v="16"/>
    <x v="60"/>
    <x v="1"/>
    <x v="1"/>
    <x v="6"/>
    <x v="6"/>
    <n v="114449"/>
  </r>
  <r>
    <x v="16"/>
    <x v="60"/>
    <x v="1"/>
    <x v="2"/>
    <x v="7"/>
    <x v="7"/>
    <n v="97877"/>
  </r>
  <r>
    <x v="16"/>
    <x v="60"/>
    <x v="1"/>
    <x v="2"/>
    <x v="8"/>
    <x v="19"/>
    <n v="227478"/>
  </r>
  <r>
    <x v="16"/>
    <x v="60"/>
    <x v="1"/>
    <x v="2"/>
    <x v="8"/>
    <x v="20"/>
    <n v="2191"/>
  </r>
  <r>
    <x v="16"/>
    <x v="60"/>
    <x v="1"/>
    <x v="2"/>
    <x v="8"/>
    <x v="21"/>
    <n v="348260"/>
  </r>
  <r>
    <x v="16"/>
    <x v="60"/>
    <x v="1"/>
    <x v="2"/>
    <x v="9"/>
    <x v="9"/>
    <n v="118736"/>
  </r>
  <r>
    <x v="16"/>
    <x v="61"/>
    <x v="0"/>
    <x v="0"/>
    <x v="0"/>
    <x v="0"/>
    <n v="21655"/>
  </r>
  <r>
    <x v="16"/>
    <x v="61"/>
    <x v="0"/>
    <x v="0"/>
    <x v="1"/>
    <x v="1"/>
    <n v="537256"/>
  </r>
  <r>
    <x v="16"/>
    <x v="61"/>
    <x v="0"/>
    <x v="0"/>
    <x v="2"/>
    <x v="2"/>
    <n v="0"/>
  </r>
  <r>
    <x v="16"/>
    <x v="61"/>
    <x v="0"/>
    <x v="0"/>
    <x v="3"/>
    <x v="10"/>
    <n v="-36143"/>
  </r>
  <r>
    <x v="16"/>
    <x v="61"/>
    <x v="0"/>
    <x v="0"/>
    <x v="3"/>
    <x v="11"/>
    <n v="14021"/>
  </r>
  <r>
    <x v="16"/>
    <x v="61"/>
    <x v="0"/>
    <x v="0"/>
    <x v="3"/>
    <x v="12"/>
    <n v="1952"/>
  </r>
  <r>
    <x v="16"/>
    <x v="61"/>
    <x v="0"/>
    <x v="0"/>
    <x v="3"/>
    <x v="13"/>
    <n v="6211"/>
  </r>
  <r>
    <x v="16"/>
    <x v="61"/>
    <x v="0"/>
    <x v="0"/>
    <x v="3"/>
    <x v="14"/>
    <n v="0"/>
  </r>
  <r>
    <x v="16"/>
    <x v="61"/>
    <x v="0"/>
    <x v="0"/>
    <x v="3"/>
    <x v="15"/>
    <n v="0"/>
  </r>
  <r>
    <x v="16"/>
    <x v="61"/>
    <x v="0"/>
    <x v="0"/>
    <x v="4"/>
    <x v="4"/>
    <n v="598866"/>
  </r>
  <r>
    <x v="16"/>
    <x v="61"/>
    <x v="0"/>
    <x v="0"/>
    <x v="5"/>
    <x v="16"/>
    <n v="0"/>
  </r>
  <r>
    <x v="16"/>
    <x v="61"/>
    <x v="0"/>
    <x v="0"/>
    <x v="5"/>
    <x v="17"/>
    <n v="0"/>
  </r>
  <r>
    <x v="16"/>
    <x v="61"/>
    <x v="0"/>
    <x v="0"/>
    <x v="5"/>
    <x v="18"/>
    <n v="0"/>
  </r>
  <r>
    <x v="16"/>
    <x v="61"/>
    <x v="0"/>
    <x v="1"/>
    <x v="6"/>
    <x v="6"/>
    <n v="77499"/>
  </r>
  <r>
    <x v="16"/>
    <x v="61"/>
    <x v="0"/>
    <x v="2"/>
    <x v="7"/>
    <x v="7"/>
    <n v="170050"/>
  </r>
  <r>
    <x v="16"/>
    <x v="61"/>
    <x v="0"/>
    <x v="2"/>
    <x v="8"/>
    <x v="19"/>
    <n v="309637"/>
  </r>
  <r>
    <x v="16"/>
    <x v="61"/>
    <x v="0"/>
    <x v="2"/>
    <x v="8"/>
    <x v="20"/>
    <n v="12108"/>
  </r>
  <r>
    <x v="16"/>
    <x v="61"/>
    <x v="0"/>
    <x v="2"/>
    <x v="8"/>
    <x v="21"/>
    <n v="566326"/>
  </r>
  <r>
    <x v="16"/>
    <x v="61"/>
    <x v="0"/>
    <x v="2"/>
    <x v="9"/>
    <x v="9"/>
    <n v="191114"/>
  </r>
  <r>
    <x v="16"/>
    <x v="61"/>
    <x v="1"/>
    <x v="0"/>
    <x v="0"/>
    <x v="0"/>
    <n v="49703"/>
  </r>
  <r>
    <x v="16"/>
    <x v="61"/>
    <x v="1"/>
    <x v="0"/>
    <x v="1"/>
    <x v="1"/>
    <n v="609270"/>
  </r>
  <r>
    <x v="16"/>
    <x v="61"/>
    <x v="1"/>
    <x v="0"/>
    <x v="2"/>
    <x v="2"/>
    <n v="0"/>
  </r>
  <r>
    <x v="16"/>
    <x v="61"/>
    <x v="1"/>
    <x v="0"/>
    <x v="3"/>
    <x v="10"/>
    <n v="-40122"/>
  </r>
  <r>
    <x v="16"/>
    <x v="61"/>
    <x v="1"/>
    <x v="0"/>
    <x v="3"/>
    <x v="11"/>
    <n v="0"/>
  </r>
  <r>
    <x v="16"/>
    <x v="61"/>
    <x v="1"/>
    <x v="0"/>
    <x v="3"/>
    <x v="12"/>
    <n v="1952"/>
  </r>
  <r>
    <x v="16"/>
    <x v="61"/>
    <x v="1"/>
    <x v="0"/>
    <x v="3"/>
    <x v="13"/>
    <n v="7547"/>
  </r>
  <r>
    <x v="16"/>
    <x v="61"/>
    <x v="1"/>
    <x v="0"/>
    <x v="3"/>
    <x v="14"/>
    <n v="0"/>
  </r>
  <r>
    <x v="16"/>
    <x v="61"/>
    <x v="1"/>
    <x v="0"/>
    <x v="3"/>
    <x v="15"/>
    <n v="0"/>
  </r>
  <r>
    <x v="16"/>
    <x v="61"/>
    <x v="1"/>
    <x v="0"/>
    <x v="4"/>
    <x v="4"/>
    <n v="610470"/>
  </r>
  <r>
    <x v="16"/>
    <x v="61"/>
    <x v="1"/>
    <x v="0"/>
    <x v="5"/>
    <x v="16"/>
    <n v="0"/>
  </r>
  <r>
    <x v="16"/>
    <x v="61"/>
    <x v="1"/>
    <x v="0"/>
    <x v="5"/>
    <x v="17"/>
    <n v="0"/>
  </r>
  <r>
    <x v="16"/>
    <x v="61"/>
    <x v="1"/>
    <x v="0"/>
    <x v="5"/>
    <x v="18"/>
    <n v="-12073"/>
  </r>
  <r>
    <x v="16"/>
    <x v="61"/>
    <x v="1"/>
    <x v="1"/>
    <x v="6"/>
    <x v="6"/>
    <n v="110569"/>
  </r>
  <r>
    <x v="16"/>
    <x v="61"/>
    <x v="1"/>
    <x v="2"/>
    <x v="7"/>
    <x v="7"/>
    <n v="170050"/>
  </r>
  <r>
    <x v="16"/>
    <x v="61"/>
    <x v="1"/>
    <x v="2"/>
    <x v="8"/>
    <x v="19"/>
    <n v="303523"/>
  </r>
  <r>
    <x v="16"/>
    <x v="61"/>
    <x v="1"/>
    <x v="2"/>
    <x v="8"/>
    <x v="20"/>
    <n v="12108"/>
  </r>
  <r>
    <x v="16"/>
    <x v="61"/>
    <x v="1"/>
    <x v="2"/>
    <x v="8"/>
    <x v="21"/>
    <n v="566326"/>
  </r>
  <r>
    <x v="16"/>
    <x v="61"/>
    <x v="1"/>
    <x v="2"/>
    <x v="9"/>
    <x v="9"/>
    <n v="370701"/>
  </r>
  <r>
    <x v="16"/>
    <x v="62"/>
    <x v="0"/>
    <x v="0"/>
    <x v="0"/>
    <x v="0"/>
    <n v="14979"/>
  </r>
  <r>
    <x v="16"/>
    <x v="62"/>
    <x v="0"/>
    <x v="0"/>
    <x v="1"/>
    <x v="1"/>
    <n v="273518"/>
  </r>
  <r>
    <x v="16"/>
    <x v="62"/>
    <x v="0"/>
    <x v="0"/>
    <x v="2"/>
    <x v="2"/>
    <n v="0"/>
  </r>
  <r>
    <x v="16"/>
    <x v="62"/>
    <x v="0"/>
    <x v="0"/>
    <x v="3"/>
    <x v="10"/>
    <n v="-6063"/>
  </r>
  <r>
    <x v="16"/>
    <x v="62"/>
    <x v="0"/>
    <x v="0"/>
    <x v="3"/>
    <x v="11"/>
    <n v="8749"/>
  </r>
  <r>
    <x v="16"/>
    <x v="62"/>
    <x v="0"/>
    <x v="0"/>
    <x v="3"/>
    <x v="12"/>
    <n v="1461"/>
  </r>
  <r>
    <x v="16"/>
    <x v="62"/>
    <x v="0"/>
    <x v="0"/>
    <x v="3"/>
    <x v="13"/>
    <n v="4406"/>
  </r>
  <r>
    <x v="16"/>
    <x v="62"/>
    <x v="0"/>
    <x v="0"/>
    <x v="3"/>
    <x v="14"/>
    <n v="0"/>
  </r>
  <r>
    <x v="16"/>
    <x v="62"/>
    <x v="0"/>
    <x v="0"/>
    <x v="3"/>
    <x v="15"/>
    <n v="0"/>
  </r>
  <r>
    <x v="16"/>
    <x v="62"/>
    <x v="0"/>
    <x v="0"/>
    <x v="4"/>
    <x v="4"/>
    <n v="364214"/>
  </r>
  <r>
    <x v="16"/>
    <x v="62"/>
    <x v="0"/>
    <x v="0"/>
    <x v="5"/>
    <x v="16"/>
    <n v="0"/>
  </r>
  <r>
    <x v="16"/>
    <x v="62"/>
    <x v="0"/>
    <x v="0"/>
    <x v="5"/>
    <x v="17"/>
    <n v="0"/>
  </r>
  <r>
    <x v="16"/>
    <x v="62"/>
    <x v="0"/>
    <x v="0"/>
    <x v="5"/>
    <x v="18"/>
    <n v="0"/>
  </r>
  <r>
    <x v="16"/>
    <x v="62"/>
    <x v="0"/>
    <x v="1"/>
    <x v="6"/>
    <x v="6"/>
    <n v="45518"/>
  </r>
  <r>
    <x v="16"/>
    <x v="62"/>
    <x v="0"/>
    <x v="2"/>
    <x v="7"/>
    <x v="7"/>
    <n v="229677"/>
  </r>
  <r>
    <x v="16"/>
    <x v="62"/>
    <x v="0"/>
    <x v="2"/>
    <x v="8"/>
    <x v="19"/>
    <n v="61673"/>
  </r>
  <r>
    <x v="16"/>
    <x v="62"/>
    <x v="0"/>
    <x v="2"/>
    <x v="8"/>
    <x v="20"/>
    <n v="751"/>
  </r>
  <r>
    <x v="16"/>
    <x v="62"/>
    <x v="0"/>
    <x v="2"/>
    <x v="8"/>
    <x v="21"/>
    <n v="317348"/>
  </r>
  <r>
    <x v="16"/>
    <x v="62"/>
    <x v="0"/>
    <x v="2"/>
    <x v="9"/>
    <x v="9"/>
    <n v="80227"/>
  </r>
  <r>
    <x v="16"/>
    <x v="62"/>
    <x v="1"/>
    <x v="0"/>
    <x v="0"/>
    <x v="0"/>
    <n v="17072"/>
  </r>
  <r>
    <x v="16"/>
    <x v="62"/>
    <x v="1"/>
    <x v="0"/>
    <x v="1"/>
    <x v="1"/>
    <n v="283378"/>
  </r>
  <r>
    <x v="16"/>
    <x v="62"/>
    <x v="1"/>
    <x v="0"/>
    <x v="2"/>
    <x v="2"/>
    <n v="0"/>
  </r>
  <r>
    <x v="16"/>
    <x v="62"/>
    <x v="1"/>
    <x v="0"/>
    <x v="3"/>
    <x v="10"/>
    <n v="-7758"/>
  </r>
  <r>
    <x v="16"/>
    <x v="62"/>
    <x v="1"/>
    <x v="0"/>
    <x v="3"/>
    <x v="11"/>
    <n v="0"/>
  </r>
  <r>
    <x v="16"/>
    <x v="62"/>
    <x v="1"/>
    <x v="0"/>
    <x v="3"/>
    <x v="12"/>
    <n v="1461"/>
  </r>
  <r>
    <x v="16"/>
    <x v="62"/>
    <x v="1"/>
    <x v="0"/>
    <x v="3"/>
    <x v="13"/>
    <n v="4505"/>
  </r>
  <r>
    <x v="16"/>
    <x v="62"/>
    <x v="1"/>
    <x v="0"/>
    <x v="3"/>
    <x v="14"/>
    <n v="0"/>
  </r>
  <r>
    <x v="16"/>
    <x v="62"/>
    <x v="1"/>
    <x v="0"/>
    <x v="3"/>
    <x v="15"/>
    <n v="0"/>
  </r>
  <r>
    <x v="16"/>
    <x v="62"/>
    <x v="1"/>
    <x v="0"/>
    <x v="4"/>
    <x v="4"/>
    <n v="364214"/>
  </r>
  <r>
    <x v="16"/>
    <x v="62"/>
    <x v="1"/>
    <x v="0"/>
    <x v="5"/>
    <x v="16"/>
    <n v="0"/>
  </r>
  <r>
    <x v="16"/>
    <x v="62"/>
    <x v="1"/>
    <x v="0"/>
    <x v="5"/>
    <x v="17"/>
    <n v="0"/>
  </r>
  <r>
    <x v="16"/>
    <x v="62"/>
    <x v="1"/>
    <x v="0"/>
    <x v="5"/>
    <x v="18"/>
    <n v="0"/>
  </r>
  <r>
    <x v="16"/>
    <x v="62"/>
    <x v="1"/>
    <x v="1"/>
    <x v="6"/>
    <x v="6"/>
    <n v="39244"/>
  </r>
  <r>
    <x v="16"/>
    <x v="62"/>
    <x v="1"/>
    <x v="2"/>
    <x v="7"/>
    <x v="7"/>
    <n v="229677"/>
  </r>
  <r>
    <x v="16"/>
    <x v="62"/>
    <x v="1"/>
    <x v="2"/>
    <x v="8"/>
    <x v="19"/>
    <n v="61308"/>
  </r>
  <r>
    <x v="16"/>
    <x v="62"/>
    <x v="1"/>
    <x v="2"/>
    <x v="8"/>
    <x v="20"/>
    <n v="751"/>
  </r>
  <r>
    <x v="16"/>
    <x v="62"/>
    <x v="1"/>
    <x v="2"/>
    <x v="8"/>
    <x v="21"/>
    <n v="317348"/>
  </r>
  <r>
    <x v="16"/>
    <x v="62"/>
    <x v="1"/>
    <x v="2"/>
    <x v="9"/>
    <x v="9"/>
    <n v="96616"/>
  </r>
  <r>
    <x v="17"/>
    <x v="0"/>
    <x v="0"/>
    <x v="0"/>
    <x v="0"/>
    <x v="0"/>
    <n v="5329220.8"/>
  </r>
  <r>
    <x v="17"/>
    <x v="0"/>
    <x v="0"/>
    <x v="0"/>
    <x v="1"/>
    <x v="1"/>
    <n v="45724167.899999999"/>
  </r>
  <r>
    <x v="17"/>
    <x v="0"/>
    <x v="0"/>
    <x v="0"/>
    <x v="2"/>
    <x v="2"/>
    <n v="3198942.8"/>
  </r>
  <r>
    <x v="17"/>
    <x v="0"/>
    <x v="0"/>
    <x v="0"/>
    <x v="3"/>
    <x v="10"/>
    <n v="-3677402.7"/>
  </r>
  <r>
    <x v="17"/>
    <x v="0"/>
    <x v="0"/>
    <x v="0"/>
    <x v="3"/>
    <x v="11"/>
    <n v="289592"/>
  </r>
  <r>
    <x v="17"/>
    <x v="0"/>
    <x v="0"/>
    <x v="0"/>
    <x v="3"/>
    <x v="12"/>
    <n v="2022918.1"/>
  </r>
  <r>
    <x v="17"/>
    <x v="0"/>
    <x v="0"/>
    <x v="0"/>
    <x v="3"/>
    <x v="13"/>
    <n v="1789321.4"/>
  </r>
  <r>
    <x v="17"/>
    <x v="0"/>
    <x v="0"/>
    <x v="0"/>
    <x v="3"/>
    <x v="14"/>
    <n v="4001.1"/>
  </r>
  <r>
    <x v="17"/>
    <x v="0"/>
    <x v="0"/>
    <x v="0"/>
    <x v="3"/>
    <x v="15"/>
    <n v="0"/>
  </r>
  <r>
    <x v="17"/>
    <x v="0"/>
    <x v="0"/>
    <x v="0"/>
    <x v="4"/>
    <x v="4"/>
    <n v="68167388.280000001"/>
  </r>
  <r>
    <x v="17"/>
    <x v="0"/>
    <x v="0"/>
    <x v="0"/>
    <x v="5"/>
    <x v="16"/>
    <n v="0"/>
  </r>
  <r>
    <x v="17"/>
    <x v="0"/>
    <x v="0"/>
    <x v="0"/>
    <x v="5"/>
    <x v="17"/>
    <n v="0"/>
  </r>
  <r>
    <x v="17"/>
    <x v="0"/>
    <x v="0"/>
    <x v="0"/>
    <x v="5"/>
    <x v="18"/>
    <n v="0"/>
  </r>
  <r>
    <x v="17"/>
    <x v="0"/>
    <x v="0"/>
    <x v="1"/>
    <x v="6"/>
    <x v="6"/>
    <n v="1358284.9900000184"/>
  </r>
  <r>
    <x v="17"/>
    <x v="0"/>
    <x v="0"/>
    <x v="2"/>
    <x v="7"/>
    <x v="7"/>
    <n v="7493930.7699999996"/>
  </r>
  <r>
    <x v="17"/>
    <x v="0"/>
    <x v="0"/>
    <x v="2"/>
    <x v="8"/>
    <x v="19"/>
    <n v="19457877.84"/>
  </r>
  <r>
    <x v="17"/>
    <x v="0"/>
    <x v="0"/>
    <x v="2"/>
    <x v="8"/>
    <x v="20"/>
    <n v="1751468"/>
  </r>
  <r>
    <x v="17"/>
    <x v="0"/>
    <x v="0"/>
    <x v="2"/>
    <x v="8"/>
    <x v="21"/>
    <n v="78103693.420000002"/>
  </r>
  <r>
    <x v="17"/>
    <x v="0"/>
    <x v="0"/>
    <x v="2"/>
    <x v="9"/>
    <x v="9"/>
    <n v="16542604.84"/>
  </r>
  <r>
    <x v="17"/>
    <x v="0"/>
    <x v="1"/>
    <x v="0"/>
    <x v="0"/>
    <x v="0"/>
    <n v="18988531.199999999"/>
  </r>
  <r>
    <x v="17"/>
    <x v="0"/>
    <x v="1"/>
    <x v="0"/>
    <x v="1"/>
    <x v="1"/>
    <n v="59241436.100000001"/>
  </r>
  <r>
    <x v="17"/>
    <x v="0"/>
    <x v="1"/>
    <x v="0"/>
    <x v="2"/>
    <x v="2"/>
    <n v="3272785.6"/>
  </r>
  <r>
    <x v="17"/>
    <x v="0"/>
    <x v="1"/>
    <x v="0"/>
    <x v="3"/>
    <x v="10"/>
    <n v="-12214541"/>
  </r>
  <r>
    <x v="17"/>
    <x v="0"/>
    <x v="1"/>
    <x v="0"/>
    <x v="3"/>
    <x v="11"/>
    <n v="-1540829.7"/>
  </r>
  <r>
    <x v="17"/>
    <x v="0"/>
    <x v="1"/>
    <x v="0"/>
    <x v="3"/>
    <x v="12"/>
    <n v="131522.20000000001"/>
  </r>
  <r>
    <x v="17"/>
    <x v="0"/>
    <x v="1"/>
    <x v="0"/>
    <x v="3"/>
    <x v="13"/>
    <n v="1705101.8"/>
  </r>
  <r>
    <x v="17"/>
    <x v="0"/>
    <x v="1"/>
    <x v="0"/>
    <x v="3"/>
    <x v="14"/>
    <n v="-938886.9"/>
  </r>
  <r>
    <x v="17"/>
    <x v="0"/>
    <x v="1"/>
    <x v="0"/>
    <x v="3"/>
    <x v="15"/>
    <n v="0"/>
  </r>
  <r>
    <x v="17"/>
    <x v="0"/>
    <x v="1"/>
    <x v="0"/>
    <x v="4"/>
    <x v="4"/>
    <n v="83294290.200000003"/>
  </r>
  <r>
    <x v="17"/>
    <x v="0"/>
    <x v="1"/>
    <x v="0"/>
    <x v="5"/>
    <x v="16"/>
    <n v="-823530"/>
  </r>
  <r>
    <x v="17"/>
    <x v="0"/>
    <x v="1"/>
    <x v="0"/>
    <x v="5"/>
    <x v="17"/>
    <n v="4831584"/>
  </r>
  <r>
    <x v="17"/>
    <x v="0"/>
    <x v="1"/>
    <x v="0"/>
    <x v="5"/>
    <x v="18"/>
    <n v="-365453"/>
  </r>
  <r>
    <x v="17"/>
    <x v="0"/>
    <x v="1"/>
    <x v="1"/>
    <x v="6"/>
    <x v="6"/>
    <n v="11199383.930000002"/>
  </r>
  <r>
    <x v="17"/>
    <x v="0"/>
    <x v="1"/>
    <x v="2"/>
    <x v="7"/>
    <x v="7"/>
    <n v="7493930.7699999996"/>
  </r>
  <r>
    <x v="17"/>
    <x v="0"/>
    <x v="1"/>
    <x v="2"/>
    <x v="8"/>
    <x v="19"/>
    <n v="18845963.969999999"/>
  </r>
  <r>
    <x v="17"/>
    <x v="0"/>
    <x v="1"/>
    <x v="2"/>
    <x v="8"/>
    <x v="20"/>
    <n v="1692543"/>
  </r>
  <r>
    <x v="17"/>
    <x v="0"/>
    <x v="1"/>
    <x v="2"/>
    <x v="8"/>
    <x v="21"/>
    <n v="78103693.420000002"/>
  </r>
  <r>
    <x v="17"/>
    <x v="0"/>
    <x v="1"/>
    <x v="2"/>
    <x v="9"/>
    <x v="9"/>
    <n v="79075328.469999999"/>
  </r>
  <r>
    <x v="17"/>
    <x v="1"/>
    <x v="0"/>
    <x v="0"/>
    <x v="0"/>
    <x v="0"/>
    <n v="1269442"/>
  </r>
  <r>
    <x v="17"/>
    <x v="1"/>
    <x v="0"/>
    <x v="0"/>
    <x v="1"/>
    <x v="1"/>
    <n v="10763472"/>
  </r>
  <r>
    <x v="17"/>
    <x v="1"/>
    <x v="0"/>
    <x v="0"/>
    <x v="2"/>
    <x v="2"/>
    <n v="89648"/>
  </r>
  <r>
    <x v="17"/>
    <x v="1"/>
    <x v="0"/>
    <x v="0"/>
    <x v="3"/>
    <x v="10"/>
    <n v="-1460739"/>
  </r>
  <r>
    <x v="17"/>
    <x v="1"/>
    <x v="0"/>
    <x v="0"/>
    <x v="3"/>
    <x v="11"/>
    <n v="0"/>
  </r>
  <r>
    <x v="17"/>
    <x v="1"/>
    <x v="0"/>
    <x v="0"/>
    <x v="3"/>
    <x v="12"/>
    <n v="22828"/>
  </r>
  <r>
    <x v="17"/>
    <x v="1"/>
    <x v="0"/>
    <x v="0"/>
    <x v="3"/>
    <x v="13"/>
    <n v="235861"/>
  </r>
  <r>
    <x v="17"/>
    <x v="1"/>
    <x v="0"/>
    <x v="0"/>
    <x v="3"/>
    <x v="14"/>
    <n v="-1871"/>
  </r>
  <r>
    <x v="17"/>
    <x v="1"/>
    <x v="0"/>
    <x v="0"/>
    <x v="3"/>
    <x v="15"/>
    <n v="0"/>
  </r>
  <r>
    <x v="17"/>
    <x v="1"/>
    <x v="0"/>
    <x v="0"/>
    <x v="4"/>
    <x v="4"/>
    <n v="18056481"/>
  </r>
  <r>
    <x v="17"/>
    <x v="1"/>
    <x v="0"/>
    <x v="0"/>
    <x v="5"/>
    <x v="16"/>
    <n v="0"/>
  </r>
  <r>
    <x v="17"/>
    <x v="1"/>
    <x v="0"/>
    <x v="0"/>
    <x v="5"/>
    <x v="17"/>
    <n v="0"/>
  </r>
  <r>
    <x v="17"/>
    <x v="1"/>
    <x v="0"/>
    <x v="0"/>
    <x v="5"/>
    <x v="18"/>
    <n v="0"/>
  </r>
  <r>
    <x v="17"/>
    <x v="1"/>
    <x v="0"/>
    <x v="1"/>
    <x v="6"/>
    <x v="6"/>
    <n v="1497146"/>
  </r>
  <r>
    <x v="17"/>
    <x v="1"/>
    <x v="0"/>
    <x v="2"/>
    <x v="7"/>
    <x v="7"/>
    <n v="1748306"/>
  </r>
  <r>
    <x v="17"/>
    <x v="1"/>
    <x v="0"/>
    <x v="2"/>
    <x v="8"/>
    <x v="19"/>
    <n v="3368619"/>
  </r>
  <r>
    <x v="17"/>
    <x v="1"/>
    <x v="0"/>
    <x v="2"/>
    <x v="8"/>
    <x v="20"/>
    <n v="355866"/>
  </r>
  <r>
    <x v="17"/>
    <x v="1"/>
    <x v="0"/>
    <x v="2"/>
    <x v="8"/>
    <x v="21"/>
    <n v="23265591"/>
  </r>
  <r>
    <x v="17"/>
    <x v="1"/>
    <x v="0"/>
    <x v="2"/>
    <x v="9"/>
    <x v="9"/>
    <n v="4141728"/>
  </r>
  <r>
    <x v="17"/>
    <x v="1"/>
    <x v="1"/>
    <x v="0"/>
    <x v="0"/>
    <x v="0"/>
    <n v="1491506"/>
  </r>
  <r>
    <x v="17"/>
    <x v="1"/>
    <x v="1"/>
    <x v="0"/>
    <x v="1"/>
    <x v="1"/>
    <n v="11364773"/>
  </r>
  <r>
    <x v="17"/>
    <x v="1"/>
    <x v="1"/>
    <x v="0"/>
    <x v="2"/>
    <x v="2"/>
    <n v="89648"/>
  </r>
  <r>
    <x v="17"/>
    <x v="1"/>
    <x v="1"/>
    <x v="0"/>
    <x v="3"/>
    <x v="10"/>
    <n v="-1791624"/>
  </r>
  <r>
    <x v="17"/>
    <x v="1"/>
    <x v="1"/>
    <x v="0"/>
    <x v="3"/>
    <x v="11"/>
    <n v="0"/>
  </r>
  <r>
    <x v="17"/>
    <x v="1"/>
    <x v="1"/>
    <x v="0"/>
    <x v="3"/>
    <x v="12"/>
    <n v="22828"/>
  </r>
  <r>
    <x v="17"/>
    <x v="1"/>
    <x v="1"/>
    <x v="0"/>
    <x v="3"/>
    <x v="13"/>
    <n v="74080"/>
  </r>
  <r>
    <x v="17"/>
    <x v="1"/>
    <x v="1"/>
    <x v="0"/>
    <x v="3"/>
    <x v="14"/>
    <n v="-2409"/>
  </r>
  <r>
    <x v="17"/>
    <x v="1"/>
    <x v="1"/>
    <x v="0"/>
    <x v="3"/>
    <x v="15"/>
    <n v="0"/>
  </r>
  <r>
    <x v="17"/>
    <x v="1"/>
    <x v="1"/>
    <x v="0"/>
    <x v="4"/>
    <x v="4"/>
    <n v="18158666"/>
  </r>
  <r>
    <x v="17"/>
    <x v="1"/>
    <x v="1"/>
    <x v="0"/>
    <x v="5"/>
    <x v="16"/>
    <n v="0"/>
  </r>
  <r>
    <x v="17"/>
    <x v="1"/>
    <x v="1"/>
    <x v="0"/>
    <x v="5"/>
    <x v="17"/>
    <n v="101971"/>
  </r>
  <r>
    <x v="17"/>
    <x v="1"/>
    <x v="1"/>
    <x v="0"/>
    <x v="5"/>
    <x v="18"/>
    <n v="0"/>
  </r>
  <r>
    <x v="17"/>
    <x v="1"/>
    <x v="1"/>
    <x v="1"/>
    <x v="6"/>
    <x v="6"/>
    <n v="1738869"/>
  </r>
  <r>
    <x v="17"/>
    <x v="1"/>
    <x v="1"/>
    <x v="2"/>
    <x v="7"/>
    <x v="7"/>
    <n v="1748306"/>
  </r>
  <r>
    <x v="17"/>
    <x v="1"/>
    <x v="1"/>
    <x v="2"/>
    <x v="8"/>
    <x v="19"/>
    <n v="3284379"/>
  </r>
  <r>
    <x v="17"/>
    <x v="1"/>
    <x v="1"/>
    <x v="2"/>
    <x v="8"/>
    <x v="20"/>
    <n v="355866"/>
  </r>
  <r>
    <x v="17"/>
    <x v="1"/>
    <x v="1"/>
    <x v="2"/>
    <x v="8"/>
    <x v="21"/>
    <n v="23265591"/>
  </r>
  <r>
    <x v="17"/>
    <x v="1"/>
    <x v="1"/>
    <x v="2"/>
    <x v="9"/>
    <x v="9"/>
    <n v="5784474"/>
  </r>
  <r>
    <x v="17"/>
    <x v="2"/>
    <x v="0"/>
    <x v="0"/>
    <x v="0"/>
    <x v="0"/>
    <n v="142681.9"/>
  </r>
  <r>
    <x v="17"/>
    <x v="2"/>
    <x v="0"/>
    <x v="0"/>
    <x v="1"/>
    <x v="1"/>
    <n v="1628541"/>
  </r>
  <r>
    <x v="17"/>
    <x v="2"/>
    <x v="0"/>
    <x v="0"/>
    <x v="2"/>
    <x v="2"/>
    <n v="117641.2"/>
  </r>
  <r>
    <x v="17"/>
    <x v="2"/>
    <x v="0"/>
    <x v="0"/>
    <x v="3"/>
    <x v="10"/>
    <n v="-146899.5"/>
  </r>
  <r>
    <x v="17"/>
    <x v="2"/>
    <x v="0"/>
    <x v="0"/>
    <x v="3"/>
    <x v="11"/>
    <n v="0"/>
  </r>
  <r>
    <x v="17"/>
    <x v="2"/>
    <x v="0"/>
    <x v="0"/>
    <x v="3"/>
    <x v="12"/>
    <n v="35738.5"/>
  </r>
  <r>
    <x v="17"/>
    <x v="2"/>
    <x v="0"/>
    <x v="0"/>
    <x v="3"/>
    <x v="13"/>
    <n v="98481"/>
  </r>
  <r>
    <x v="17"/>
    <x v="2"/>
    <x v="0"/>
    <x v="0"/>
    <x v="3"/>
    <x v="14"/>
    <n v="0"/>
  </r>
  <r>
    <x v="17"/>
    <x v="2"/>
    <x v="0"/>
    <x v="0"/>
    <x v="3"/>
    <x v="15"/>
    <n v="0"/>
  </r>
  <r>
    <x v="17"/>
    <x v="2"/>
    <x v="0"/>
    <x v="0"/>
    <x v="4"/>
    <x v="4"/>
    <n v="2566606"/>
  </r>
  <r>
    <x v="17"/>
    <x v="2"/>
    <x v="0"/>
    <x v="0"/>
    <x v="5"/>
    <x v="16"/>
    <n v="0"/>
  </r>
  <r>
    <x v="17"/>
    <x v="2"/>
    <x v="0"/>
    <x v="0"/>
    <x v="5"/>
    <x v="17"/>
    <n v="0"/>
  </r>
  <r>
    <x v="17"/>
    <x v="2"/>
    <x v="0"/>
    <x v="0"/>
    <x v="5"/>
    <x v="18"/>
    <n v="0"/>
  </r>
  <r>
    <x v="17"/>
    <x v="2"/>
    <x v="0"/>
    <x v="1"/>
    <x v="6"/>
    <x v="6"/>
    <n v="-95492.700000000186"/>
  </r>
  <r>
    <x v="17"/>
    <x v="2"/>
    <x v="0"/>
    <x v="2"/>
    <x v="7"/>
    <x v="7"/>
    <n v="351026.5"/>
  </r>
  <r>
    <x v="17"/>
    <x v="2"/>
    <x v="0"/>
    <x v="2"/>
    <x v="8"/>
    <x v="19"/>
    <n v="240156"/>
  </r>
  <r>
    <x v="17"/>
    <x v="2"/>
    <x v="0"/>
    <x v="2"/>
    <x v="8"/>
    <x v="20"/>
    <n v="33750.199999999997"/>
  </r>
  <r>
    <x v="17"/>
    <x v="2"/>
    <x v="0"/>
    <x v="2"/>
    <x v="8"/>
    <x v="21"/>
    <n v="2990758.9"/>
  </r>
  <r>
    <x v="17"/>
    <x v="2"/>
    <x v="0"/>
    <x v="2"/>
    <x v="9"/>
    <x v="9"/>
    <n v="756965.8"/>
  </r>
  <r>
    <x v="17"/>
    <x v="2"/>
    <x v="1"/>
    <x v="0"/>
    <x v="0"/>
    <x v="0"/>
    <n v="184023.4"/>
  </r>
  <r>
    <x v="17"/>
    <x v="2"/>
    <x v="1"/>
    <x v="0"/>
    <x v="1"/>
    <x v="1"/>
    <n v="1689384.1"/>
  </r>
  <r>
    <x v="17"/>
    <x v="2"/>
    <x v="1"/>
    <x v="0"/>
    <x v="2"/>
    <x v="2"/>
    <n v="120301.5"/>
  </r>
  <r>
    <x v="17"/>
    <x v="2"/>
    <x v="1"/>
    <x v="0"/>
    <x v="3"/>
    <x v="10"/>
    <n v="-173925.5"/>
  </r>
  <r>
    <x v="17"/>
    <x v="2"/>
    <x v="1"/>
    <x v="0"/>
    <x v="3"/>
    <x v="11"/>
    <n v="0"/>
  </r>
  <r>
    <x v="17"/>
    <x v="2"/>
    <x v="1"/>
    <x v="0"/>
    <x v="3"/>
    <x v="12"/>
    <n v="5738.5"/>
  </r>
  <r>
    <x v="17"/>
    <x v="2"/>
    <x v="1"/>
    <x v="0"/>
    <x v="3"/>
    <x v="13"/>
    <n v="68694"/>
  </r>
  <r>
    <x v="17"/>
    <x v="2"/>
    <x v="1"/>
    <x v="0"/>
    <x v="3"/>
    <x v="14"/>
    <n v="0"/>
  </r>
  <r>
    <x v="17"/>
    <x v="2"/>
    <x v="1"/>
    <x v="0"/>
    <x v="3"/>
    <x v="15"/>
    <n v="1652.3"/>
  </r>
  <r>
    <x v="17"/>
    <x v="2"/>
    <x v="1"/>
    <x v="0"/>
    <x v="4"/>
    <x v="4"/>
    <n v="2606442.4"/>
  </r>
  <r>
    <x v="17"/>
    <x v="2"/>
    <x v="1"/>
    <x v="0"/>
    <x v="5"/>
    <x v="16"/>
    <n v="0"/>
  </r>
  <r>
    <x v="17"/>
    <x v="2"/>
    <x v="1"/>
    <x v="0"/>
    <x v="5"/>
    <x v="17"/>
    <n v="0"/>
  </r>
  <r>
    <x v="17"/>
    <x v="2"/>
    <x v="1"/>
    <x v="0"/>
    <x v="5"/>
    <x v="18"/>
    <n v="-9539.2999999999993"/>
  </r>
  <r>
    <x v="17"/>
    <x v="2"/>
    <x v="1"/>
    <x v="1"/>
    <x v="6"/>
    <x v="6"/>
    <n v="6885.7999999998174"/>
  </r>
  <r>
    <x v="17"/>
    <x v="2"/>
    <x v="1"/>
    <x v="2"/>
    <x v="7"/>
    <x v="7"/>
    <n v="351026.5"/>
  </r>
  <r>
    <x v="17"/>
    <x v="2"/>
    <x v="1"/>
    <x v="2"/>
    <x v="8"/>
    <x v="19"/>
    <n v="233716.6"/>
  </r>
  <r>
    <x v="17"/>
    <x v="2"/>
    <x v="1"/>
    <x v="2"/>
    <x v="8"/>
    <x v="20"/>
    <n v="33750.199999999997"/>
  </r>
  <r>
    <x v="17"/>
    <x v="2"/>
    <x v="1"/>
    <x v="2"/>
    <x v="8"/>
    <x v="21"/>
    <n v="2990758.9"/>
  </r>
  <r>
    <x v="17"/>
    <x v="2"/>
    <x v="1"/>
    <x v="2"/>
    <x v="9"/>
    <x v="9"/>
    <n v="1105165"/>
  </r>
  <r>
    <x v="17"/>
    <x v="3"/>
    <x v="0"/>
    <x v="0"/>
    <x v="0"/>
    <x v="0"/>
    <n v="872204"/>
  </r>
  <r>
    <x v="17"/>
    <x v="3"/>
    <x v="0"/>
    <x v="0"/>
    <x v="1"/>
    <x v="1"/>
    <n v="6034671"/>
  </r>
  <r>
    <x v="17"/>
    <x v="3"/>
    <x v="0"/>
    <x v="0"/>
    <x v="2"/>
    <x v="2"/>
    <n v="230731"/>
  </r>
  <r>
    <x v="17"/>
    <x v="3"/>
    <x v="0"/>
    <x v="0"/>
    <x v="3"/>
    <x v="10"/>
    <n v="-591855"/>
  </r>
  <r>
    <x v="17"/>
    <x v="3"/>
    <x v="0"/>
    <x v="0"/>
    <x v="3"/>
    <x v="11"/>
    <n v="103210"/>
  </r>
  <r>
    <x v="17"/>
    <x v="3"/>
    <x v="0"/>
    <x v="0"/>
    <x v="3"/>
    <x v="12"/>
    <n v="17920"/>
  </r>
  <r>
    <x v="17"/>
    <x v="3"/>
    <x v="0"/>
    <x v="0"/>
    <x v="3"/>
    <x v="13"/>
    <n v="21510"/>
  </r>
  <r>
    <x v="17"/>
    <x v="3"/>
    <x v="0"/>
    <x v="0"/>
    <x v="3"/>
    <x v="14"/>
    <n v="97"/>
  </r>
  <r>
    <x v="17"/>
    <x v="3"/>
    <x v="0"/>
    <x v="0"/>
    <x v="3"/>
    <x v="15"/>
    <n v="0"/>
  </r>
  <r>
    <x v="17"/>
    <x v="3"/>
    <x v="0"/>
    <x v="0"/>
    <x v="4"/>
    <x v="4"/>
    <n v="7340795"/>
  </r>
  <r>
    <x v="17"/>
    <x v="3"/>
    <x v="0"/>
    <x v="0"/>
    <x v="5"/>
    <x v="16"/>
    <n v="0"/>
  </r>
  <r>
    <x v="17"/>
    <x v="3"/>
    <x v="0"/>
    <x v="0"/>
    <x v="5"/>
    <x v="17"/>
    <n v="0"/>
  </r>
  <r>
    <x v="17"/>
    <x v="3"/>
    <x v="0"/>
    <x v="0"/>
    <x v="5"/>
    <x v="18"/>
    <n v="0"/>
  </r>
  <r>
    <x v="17"/>
    <x v="3"/>
    <x v="0"/>
    <x v="1"/>
    <x v="6"/>
    <x v="6"/>
    <n v="97572"/>
  </r>
  <r>
    <x v="17"/>
    <x v="3"/>
    <x v="0"/>
    <x v="2"/>
    <x v="7"/>
    <x v="7"/>
    <n v="978433"/>
  </r>
  <r>
    <x v="17"/>
    <x v="3"/>
    <x v="0"/>
    <x v="2"/>
    <x v="8"/>
    <x v="19"/>
    <n v="1439509"/>
  </r>
  <r>
    <x v="17"/>
    <x v="3"/>
    <x v="0"/>
    <x v="2"/>
    <x v="8"/>
    <x v="20"/>
    <n v="300088"/>
  </r>
  <r>
    <x v="17"/>
    <x v="3"/>
    <x v="0"/>
    <x v="2"/>
    <x v="8"/>
    <x v="21"/>
    <n v="10689764"/>
  </r>
  <r>
    <x v="17"/>
    <x v="3"/>
    <x v="0"/>
    <x v="2"/>
    <x v="9"/>
    <x v="9"/>
    <n v="1617297"/>
  </r>
  <r>
    <x v="17"/>
    <x v="3"/>
    <x v="1"/>
    <x v="0"/>
    <x v="0"/>
    <x v="0"/>
    <n v="988680"/>
  </r>
  <r>
    <x v="17"/>
    <x v="3"/>
    <x v="1"/>
    <x v="0"/>
    <x v="1"/>
    <x v="1"/>
    <n v="6225045"/>
  </r>
  <r>
    <x v="17"/>
    <x v="3"/>
    <x v="1"/>
    <x v="0"/>
    <x v="2"/>
    <x v="2"/>
    <n v="230731"/>
  </r>
  <r>
    <x v="17"/>
    <x v="3"/>
    <x v="1"/>
    <x v="0"/>
    <x v="3"/>
    <x v="10"/>
    <n v="-651005"/>
  </r>
  <r>
    <x v="17"/>
    <x v="3"/>
    <x v="1"/>
    <x v="0"/>
    <x v="3"/>
    <x v="11"/>
    <n v="0"/>
  </r>
  <r>
    <x v="17"/>
    <x v="3"/>
    <x v="1"/>
    <x v="0"/>
    <x v="3"/>
    <x v="12"/>
    <n v="17920"/>
  </r>
  <r>
    <x v="17"/>
    <x v="3"/>
    <x v="1"/>
    <x v="0"/>
    <x v="3"/>
    <x v="13"/>
    <n v="121889"/>
  </r>
  <r>
    <x v="17"/>
    <x v="3"/>
    <x v="1"/>
    <x v="0"/>
    <x v="3"/>
    <x v="14"/>
    <n v="97"/>
  </r>
  <r>
    <x v="17"/>
    <x v="3"/>
    <x v="1"/>
    <x v="0"/>
    <x v="3"/>
    <x v="15"/>
    <n v="0"/>
  </r>
  <r>
    <x v="17"/>
    <x v="3"/>
    <x v="1"/>
    <x v="0"/>
    <x v="4"/>
    <x v="4"/>
    <n v="7391159"/>
  </r>
  <r>
    <x v="17"/>
    <x v="3"/>
    <x v="1"/>
    <x v="0"/>
    <x v="5"/>
    <x v="16"/>
    <n v="0"/>
  </r>
  <r>
    <x v="17"/>
    <x v="3"/>
    <x v="1"/>
    <x v="0"/>
    <x v="5"/>
    <x v="17"/>
    <n v="0"/>
  </r>
  <r>
    <x v="17"/>
    <x v="3"/>
    <x v="1"/>
    <x v="0"/>
    <x v="5"/>
    <x v="18"/>
    <n v="0"/>
  </r>
  <r>
    <x v="17"/>
    <x v="3"/>
    <x v="1"/>
    <x v="1"/>
    <x v="6"/>
    <x v="6"/>
    <n v="512770"/>
  </r>
  <r>
    <x v="17"/>
    <x v="3"/>
    <x v="1"/>
    <x v="2"/>
    <x v="7"/>
    <x v="7"/>
    <n v="978433"/>
  </r>
  <r>
    <x v="17"/>
    <x v="3"/>
    <x v="1"/>
    <x v="2"/>
    <x v="8"/>
    <x v="19"/>
    <n v="1409161"/>
  </r>
  <r>
    <x v="17"/>
    <x v="3"/>
    <x v="1"/>
    <x v="2"/>
    <x v="8"/>
    <x v="20"/>
    <n v="300088"/>
  </r>
  <r>
    <x v="17"/>
    <x v="3"/>
    <x v="1"/>
    <x v="2"/>
    <x v="8"/>
    <x v="21"/>
    <n v="10689764"/>
  </r>
  <r>
    <x v="17"/>
    <x v="3"/>
    <x v="1"/>
    <x v="2"/>
    <x v="9"/>
    <x v="9"/>
    <n v="2482038"/>
  </r>
  <r>
    <x v="17"/>
    <x v="4"/>
    <x v="0"/>
    <x v="0"/>
    <x v="0"/>
    <x v="0"/>
    <n v="706257"/>
  </r>
  <r>
    <x v="17"/>
    <x v="4"/>
    <x v="0"/>
    <x v="0"/>
    <x v="1"/>
    <x v="1"/>
    <n v="9877034"/>
  </r>
  <r>
    <x v="17"/>
    <x v="4"/>
    <x v="0"/>
    <x v="0"/>
    <x v="2"/>
    <x v="2"/>
    <n v="682969"/>
  </r>
  <r>
    <x v="17"/>
    <x v="4"/>
    <x v="0"/>
    <x v="0"/>
    <x v="3"/>
    <x v="10"/>
    <n v="-1335217"/>
  </r>
  <r>
    <x v="17"/>
    <x v="4"/>
    <x v="0"/>
    <x v="0"/>
    <x v="3"/>
    <x v="11"/>
    <n v="0"/>
  </r>
  <r>
    <x v="17"/>
    <x v="4"/>
    <x v="0"/>
    <x v="0"/>
    <x v="3"/>
    <x v="12"/>
    <n v="18194"/>
  </r>
  <r>
    <x v="17"/>
    <x v="4"/>
    <x v="0"/>
    <x v="0"/>
    <x v="3"/>
    <x v="13"/>
    <n v="90026"/>
  </r>
  <r>
    <x v="17"/>
    <x v="4"/>
    <x v="0"/>
    <x v="0"/>
    <x v="3"/>
    <x v="14"/>
    <n v="-23386"/>
  </r>
  <r>
    <x v="17"/>
    <x v="4"/>
    <x v="0"/>
    <x v="0"/>
    <x v="3"/>
    <x v="15"/>
    <n v="0"/>
  </r>
  <r>
    <x v="17"/>
    <x v="4"/>
    <x v="0"/>
    <x v="0"/>
    <x v="4"/>
    <x v="4"/>
    <n v="13515010"/>
  </r>
  <r>
    <x v="17"/>
    <x v="4"/>
    <x v="0"/>
    <x v="0"/>
    <x v="5"/>
    <x v="16"/>
    <n v="0"/>
  </r>
  <r>
    <x v="17"/>
    <x v="4"/>
    <x v="0"/>
    <x v="0"/>
    <x v="5"/>
    <x v="17"/>
    <n v="0"/>
  </r>
  <r>
    <x v="17"/>
    <x v="4"/>
    <x v="0"/>
    <x v="0"/>
    <x v="5"/>
    <x v="18"/>
    <n v="0"/>
  </r>
  <r>
    <x v="17"/>
    <x v="4"/>
    <x v="0"/>
    <x v="1"/>
    <x v="6"/>
    <x v="6"/>
    <n v="426296"/>
  </r>
  <r>
    <x v="17"/>
    <x v="4"/>
    <x v="0"/>
    <x v="2"/>
    <x v="7"/>
    <x v="7"/>
    <n v="2759218"/>
  </r>
  <r>
    <x v="17"/>
    <x v="4"/>
    <x v="0"/>
    <x v="2"/>
    <x v="8"/>
    <x v="19"/>
    <n v="2968816"/>
  </r>
  <r>
    <x v="17"/>
    <x v="4"/>
    <x v="0"/>
    <x v="2"/>
    <x v="8"/>
    <x v="20"/>
    <n v="606865"/>
  </r>
  <r>
    <x v="17"/>
    <x v="4"/>
    <x v="0"/>
    <x v="2"/>
    <x v="8"/>
    <x v="21"/>
    <n v="17471795"/>
  </r>
  <r>
    <x v="17"/>
    <x v="4"/>
    <x v="0"/>
    <x v="2"/>
    <x v="9"/>
    <x v="9"/>
    <n v="2651255"/>
  </r>
  <r>
    <x v="17"/>
    <x v="4"/>
    <x v="1"/>
    <x v="0"/>
    <x v="0"/>
    <x v="0"/>
    <n v="1017871"/>
  </r>
  <r>
    <x v="17"/>
    <x v="4"/>
    <x v="1"/>
    <x v="0"/>
    <x v="1"/>
    <x v="1"/>
    <n v="10261068"/>
  </r>
  <r>
    <x v="17"/>
    <x v="4"/>
    <x v="1"/>
    <x v="0"/>
    <x v="2"/>
    <x v="2"/>
    <n v="693356"/>
  </r>
  <r>
    <x v="17"/>
    <x v="4"/>
    <x v="1"/>
    <x v="0"/>
    <x v="3"/>
    <x v="10"/>
    <n v="-1656631"/>
  </r>
  <r>
    <x v="17"/>
    <x v="4"/>
    <x v="1"/>
    <x v="0"/>
    <x v="3"/>
    <x v="11"/>
    <n v="0"/>
  </r>
  <r>
    <x v="17"/>
    <x v="4"/>
    <x v="1"/>
    <x v="0"/>
    <x v="3"/>
    <x v="12"/>
    <n v="18194"/>
  </r>
  <r>
    <x v="17"/>
    <x v="4"/>
    <x v="1"/>
    <x v="0"/>
    <x v="3"/>
    <x v="13"/>
    <n v="109788"/>
  </r>
  <r>
    <x v="17"/>
    <x v="4"/>
    <x v="1"/>
    <x v="0"/>
    <x v="3"/>
    <x v="14"/>
    <n v="-23544"/>
  </r>
  <r>
    <x v="17"/>
    <x v="4"/>
    <x v="1"/>
    <x v="0"/>
    <x v="3"/>
    <x v="15"/>
    <n v="0"/>
  </r>
  <r>
    <x v="17"/>
    <x v="4"/>
    <x v="1"/>
    <x v="0"/>
    <x v="4"/>
    <x v="4"/>
    <n v="13782886"/>
  </r>
  <r>
    <x v="17"/>
    <x v="4"/>
    <x v="1"/>
    <x v="0"/>
    <x v="5"/>
    <x v="16"/>
    <n v="0"/>
  </r>
  <r>
    <x v="17"/>
    <x v="4"/>
    <x v="1"/>
    <x v="0"/>
    <x v="5"/>
    <x v="17"/>
    <n v="0"/>
  </r>
  <r>
    <x v="17"/>
    <x v="4"/>
    <x v="1"/>
    <x v="0"/>
    <x v="5"/>
    <x v="18"/>
    <n v="0"/>
  </r>
  <r>
    <x v="17"/>
    <x v="4"/>
    <x v="1"/>
    <x v="1"/>
    <x v="6"/>
    <x v="6"/>
    <n v="1235839"/>
  </r>
  <r>
    <x v="17"/>
    <x v="4"/>
    <x v="1"/>
    <x v="2"/>
    <x v="7"/>
    <x v="7"/>
    <n v="2759218"/>
  </r>
  <r>
    <x v="17"/>
    <x v="4"/>
    <x v="1"/>
    <x v="2"/>
    <x v="8"/>
    <x v="19"/>
    <n v="2893923"/>
  </r>
  <r>
    <x v="17"/>
    <x v="4"/>
    <x v="1"/>
    <x v="2"/>
    <x v="8"/>
    <x v="20"/>
    <n v="688997"/>
  </r>
  <r>
    <x v="17"/>
    <x v="4"/>
    <x v="1"/>
    <x v="2"/>
    <x v="8"/>
    <x v="21"/>
    <n v="17471795"/>
  </r>
  <r>
    <x v="17"/>
    <x v="4"/>
    <x v="1"/>
    <x v="2"/>
    <x v="9"/>
    <x v="9"/>
    <n v="4729280"/>
  </r>
  <r>
    <x v="17"/>
    <x v="5"/>
    <x v="0"/>
    <x v="0"/>
    <x v="0"/>
    <x v="0"/>
    <n v="388676"/>
  </r>
  <r>
    <x v="17"/>
    <x v="5"/>
    <x v="0"/>
    <x v="0"/>
    <x v="1"/>
    <x v="1"/>
    <n v="4926658"/>
  </r>
  <r>
    <x v="17"/>
    <x v="5"/>
    <x v="0"/>
    <x v="0"/>
    <x v="2"/>
    <x v="2"/>
    <n v="131147"/>
  </r>
  <r>
    <x v="17"/>
    <x v="5"/>
    <x v="0"/>
    <x v="0"/>
    <x v="3"/>
    <x v="10"/>
    <n v="-539917"/>
  </r>
  <r>
    <x v="17"/>
    <x v="5"/>
    <x v="0"/>
    <x v="0"/>
    <x v="3"/>
    <x v="11"/>
    <n v="34644"/>
  </r>
  <r>
    <x v="17"/>
    <x v="5"/>
    <x v="0"/>
    <x v="0"/>
    <x v="3"/>
    <x v="12"/>
    <n v="45192"/>
  </r>
  <r>
    <x v="17"/>
    <x v="5"/>
    <x v="0"/>
    <x v="0"/>
    <x v="3"/>
    <x v="13"/>
    <n v="11481"/>
  </r>
  <r>
    <x v="17"/>
    <x v="5"/>
    <x v="0"/>
    <x v="0"/>
    <x v="3"/>
    <x v="14"/>
    <n v="0"/>
  </r>
  <r>
    <x v="17"/>
    <x v="5"/>
    <x v="0"/>
    <x v="0"/>
    <x v="3"/>
    <x v="15"/>
    <n v="0"/>
  </r>
  <r>
    <x v="17"/>
    <x v="5"/>
    <x v="0"/>
    <x v="0"/>
    <x v="4"/>
    <x v="4"/>
    <n v="5414689"/>
  </r>
  <r>
    <x v="17"/>
    <x v="5"/>
    <x v="0"/>
    <x v="0"/>
    <x v="5"/>
    <x v="16"/>
    <n v="0"/>
  </r>
  <r>
    <x v="17"/>
    <x v="5"/>
    <x v="0"/>
    <x v="0"/>
    <x v="5"/>
    <x v="17"/>
    <n v="0"/>
  </r>
  <r>
    <x v="17"/>
    <x v="5"/>
    <x v="0"/>
    <x v="0"/>
    <x v="5"/>
    <x v="18"/>
    <n v="0"/>
  </r>
  <r>
    <x v="17"/>
    <x v="5"/>
    <x v="0"/>
    <x v="1"/>
    <x v="6"/>
    <x v="6"/>
    <n v="313594"/>
  </r>
  <r>
    <x v="17"/>
    <x v="5"/>
    <x v="0"/>
    <x v="2"/>
    <x v="7"/>
    <x v="7"/>
    <n v="1999906"/>
  </r>
  <r>
    <x v="17"/>
    <x v="5"/>
    <x v="0"/>
    <x v="2"/>
    <x v="8"/>
    <x v="19"/>
    <n v="828089"/>
  </r>
  <r>
    <x v="17"/>
    <x v="5"/>
    <x v="0"/>
    <x v="2"/>
    <x v="8"/>
    <x v="20"/>
    <n v="143779"/>
  </r>
  <r>
    <x v="17"/>
    <x v="5"/>
    <x v="0"/>
    <x v="2"/>
    <x v="8"/>
    <x v="21"/>
    <n v="6864248"/>
  </r>
  <r>
    <x v="17"/>
    <x v="5"/>
    <x v="0"/>
    <x v="2"/>
    <x v="9"/>
    <x v="9"/>
    <n v="1787342"/>
  </r>
  <r>
    <x v="17"/>
    <x v="5"/>
    <x v="1"/>
    <x v="0"/>
    <x v="0"/>
    <x v="0"/>
    <n v="453206"/>
  </r>
  <r>
    <x v="17"/>
    <x v="5"/>
    <x v="1"/>
    <x v="0"/>
    <x v="1"/>
    <x v="1"/>
    <n v="5417839"/>
  </r>
  <r>
    <x v="17"/>
    <x v="5"/>
    <x v="1"/>
    <x v="0"/>
    <x v="2"/>
    <x v="2"/>
    <n v="131147"/>
  </r>
  <r>
    <x v="17"/>
    <x v="5"/>
    <x v="1"/>
    <x v="0"/>
    <x v="3"/>
    <x v="10"/>
    <n v="-618817"/>
  </r>
  <r>
    <x v="17"/>
    <x v="5"/>
    <x v="1"/>
    <x v="0"/>
    <x v="3"/>
    <x v="11"/>
    <n v="0"/>
  </r>
  <r>
    <x v="17"/>
    <x v="5"/>
    <x v="1"/>
    <x v="0"/>
    <x v="3"/>
    <x v="12"/>
    <n v="8192"/>
  </r>
  <r>
    <x v="17"/>
    <x v="5"/>
    <x v="1"/>
    <x v="0"/>
    <x v="3"/>
    <x v="13"/>
    <n v="68340"/>
  </r>
  <r>
    <x v="17"/>
    <x v="5"/>
    <x v="1"/>
    <x v="0"/>
    <x v="3"/>
    <x v="14"/>
    <n v="0"/>
  </r>
  <r>
    <x v="17"/>
    <x v="5"/>
    <x v="1"/>
    <x v="0"/>
    <x v="3"/>
    <x v="15"/>
    <n v="0"/>
  </r>
  <r>
    <x v="17"/>
    <x v="5"/>
    <x v="1"/>
    <x v="0"/>
    <x v="4"/>
    <x v="4"/>
    <n v="5445993"/>
  </r>
  <r>
    <x v="17"/>
    <x v="5"/>
    <x v="1"/>
    <x v="0"/>
    <x v="5"/>
    <x v="16"/>
    <n v="0"/>
  </r>
  <r>
    <x v="17"/>
    <x v="5"/>
    <x v="1"/>
    <x v="0"/>
    <x v="5"/>
    <x v="17"/>
    <n v="0"/>
  </r>
  <r>
    <x v="17"/>
    <x v="5"/>
    <x v="1"/>
    <x v="0"/>
    <x v="5"/>
    <x v="18"/>
    <n v="-15456"/>
  </r>
  <r>
    <x v="17"/>
    <x v="5"/>
    <x v="1"/>
    <x v="1"/>
    <x v="6"/>
    <x v="6"/>
    <n v="415823"/>
  </r>
  <r>
    <x v="17"/>
    <x v="5"/>
    <x v="1"/>
    <x v="2"/>
    <x v="7"/>
    <x v="7"/>
    <n v="1999906"/>
  </r>
  <r>
    <x v="17"/>
    <x v="5"/>
    <x v="1"/>
    <x v="2"/>
    <x v="8"/>
    <x v="19"/>
    <n v="812801"/>
  </r>
  <r>
    <x v="17"/>
    <x v="5"/>
    <x v="1"/>
    <x v="2"/>
    <x v="8"/>
    <x v="20"/>
    <n v="143779"/>
  </r>
  <r>
    <x v="17"/>
    <x v="5"/>
    <x v="1"/>
    <x v="2"/>
    <x v="8"/>
    <x v="21"/>
    <n v="6864248"/>
  </r>
  <r>
    <x v="17"/>
    <x v="5"/>
    <x v="1"/>
    <x v="2"/>
    <x v="9"/>
    <x v="9"/>
    <n v="2601015"/>
  </r>
  <r>
    <x v="17"/>
    <x v="6"/>
    <x v="0"/>
    <x v="0"/>
    <x v="0"/>
    <x v="0"/>
    <n v="2094"/>
  </r>
  <r>
    <x v="17"/>
    <x v="6"/>
    <x v="0"/>
    <x v="0"/>
    <x v="1"/>
    <x v="1"/>
    <n v="177232"/>
  </r>
  <r>
    <x v="17"/>
    <x v="6"/>
    <x v="0"/>
    <x v="0"/>
    <x v="2"/>
    <x v="2"/>
    <n v="0"/>
  </r>
  <r>
    <x v="17"/>
    <x v="6"/>
    <x v="0"/>
    <x v="0"/>
    <x v="3"/>
    <x v="10"/>
    <n v="-3132"/>
  </r>
  <r>
    <x v="17"/>
    <x v="6"/>
    <x v="0"/>
    <x v="0"/>
    <x v="3"/>
    <x v="11"/>
    <n v="0"/>
  </r>
  <r>
    <x v="17"/>
    <x v="6"/>
    <x v="0"/>
    <x v="0"/>
    <x v="3"/>
    <x v="12"/>
    <n v="444"/>
  </r>
  <r>
    <x v="17"/>
    <x v="6"/>
    <x v="0"/>
    <x v="0"/>
    <x v="3"/>
    <x v="13"/>
    <n v="3109"/>
  </r>
  <r>
    <x v="17"/>
    <x v="6"/>
    <x v="0"/>
    <x v="0"/>
    <x v="3"/>
    <x v="14"/>
    <n v="0"/>
  </r>
  <r>
    <x v="17"/>
    <x v="6"/>
    <x v="0"/>
    <x v="0"/>
    <x v="3"/>
    <x v="15"/>
    <n v="0"/>
  </r>
  <r>
    <x v="17"/>
    <x v="6"/>
    <x v="0"/>
    <x v="0"/>
    <x v="4"/>
    <x v="4"/>
    <n v="42769"/>
  </r>
  <r>
    <x v="17"/>
    <x v="6"/>
    <x v="0"/>
    <x v="0"/>
    <x v="5"/>
    <x v="16"/>
    <n v="0"/>
  </r>
  <r>
    <x v="17"/>
    <x v="6"/>
    <x v="0"/>
    <x v="0"/>
    <x v="5"/>
    <x v="17"/>
    <n v="0"/>
  </r>
  <r>
    <x v="17"/>
    <x v="6"/>
    <x v="0"/>
    <x v="0"/>
    <x v="5"/>
    <x v="18"/>
    <n v="0"/>
  </r>
  <r>
    <x v="17"/>
    <x v="6"/>
    <x v="0"/>
    <x v="1"/>
    <x v="6"/>
    <x v="6"/>
    <n v="41786"/>
  </r>
  <r>
    <x v="17"/>
    <x v="6"/>
    <x v="0"/>
    <x v="2"/>
    <x v="7"/>
    <x v="7"/>
    <n v="17067"/>
  </r>
  <r>
    <x v="17"/>
    <x v="6"/>
    <x v="0"/>
    <x v="2"/>
    <x v="8"/>
    <x v="19"/>
    <n v="64287"/>
  </r>
  <r>
    <x v="17"/>
    <x v="6"/>
    <x v="0"/>
    <x v="2"/>
    <x v="8"/>
    <x v="20"/>
    <n v="0"/>
  </r>
  <r>
    <x v="17"/>
    <x v="6"/>
    <x v="0"/>
    <x v="2"/>
    <x v="8"/>
    <x v="21"/>
    <n v="136022"/>
  </r>
  <r>
    <x v="17"/>
    <x v="6"/>
    <x v="0"/>
    <x v="2"/>
    <x v="9"/>
    <x v="9"/>
    <n v="46084"/>
  </r>
  <r>
    <x v="17"/>
    <x v="6"/>
    <x v="1"/>
    <x v="0"/>
    <x v="0"/>
    <x v="0"/>
    <n v="13506"/>
  </r>
  <r>
    <x v="17"/>
    <x v="6"/>
    <x v="1"/>
    <x v="0"/>
    <x v="1"/>
    <x v="1"/>
    <n v="245831"/>
  </r>
  <r>
    <x v="17"/>
    <x v="6"/>
    <x v="1"/>
    <x v="0"/>
    <x v="2"/>
    <x v="2"/>
    <n v="0"/>
  </r>
  <r>
    <x v="17"/>
    <x v="6"/>
    <x v="1"/>
    <x v="0"/>
    <x v="3"/>
    <x v="10"/>
    <n v="-26433"/>
  </r>
  <r>
    <x v="17"/>
    <x v="6"/>
    <x v="1"/>
    <x v="0"/>
    <x v="3"/>
    <x v="11"/>
    <n v="0"/>
  </r>
  <r>
    <x v="17"/>
    <x v="6"/>
    <x v="1"/>
    <x v="0"/>
    <x v="3"/>
    <x v="12"/>
    <n v="444"/>
  </r>
  <r>
    <x v="17"/>
    <x v="6"/>
    <x v="1"/>
    <x v="0"/>
    <x v="3"/>
    <x v="13"/>
    <n v="3429"/>
  </r>
  <r>
    <x v="17"/>
    <x v="6"/>
    <x v="1"/>
    <x v="0"/>
    <x v="3"/>
    <x v="14"/>
    <n v="0"/>
  </r>
  <r>
    <x v="17"/>
    <x v="6"/>
    <x v="1"/>
    <x v="0"/>
    <x v="3"/>
    <x v="15"/>
    <n v="0"/>
  </r>
  <r>
    <x v="17"/>
    <x v="6"/>
    <x v="1"/>
    <x v="0"/>
    <x v="4"/>
    <x v="4"/>
    <n v="66556"/>
  </r>
  <r>
    <x v="17"/>
    <x v="6"/>
    <x v="1"/>
    <x v="0"/>
    <x v="5"/>
    <x v="16"/>
    <n v="0"/>
  </r>
  <r>
    <x v="17"/>
    <x v="6"/>
    <x v="1"/>
    <x v="0"/>
    <x v="5"/>
    <x v="17"/>
    <n v="0"/>
  </r>
  <r>
    <x v="17"/>
    <x v="6"/>
    <x v="1"/>
    <x v="0"/>
    <x v="5"/>
    <x v="18"/>
    <n v="0"/>
  </r>
  <r>
    <x v="17"/>
    <x v="6"/>
    <x v="1"/>
    <x v="1"/>
    <x v="6"/>
    <x v="6"/>
    <n v="24785"/>
  </r>
  <r>
    <x v="17"/>
    <x v="6"/>
    <x v="1"/>
    <x v="2"/>
    <x v="7"/>
    <x v="7"/>
    <n v="17067"/>
  </r>
  <r>
    <x v="17"/>
    <x v="6"/>
    <x v="1"/>
    <x v="2"/>
    <x v="8"/>
    <x v="19"/>
    <n v="64287"/>
  </r>
  <r>
    <x v="17"/>
    <x v="6"/>
    <x v="1"/>
    <x v="2"/>
    <x v="8"/>
    <x v="20"/>
    <n v="0"/>
  </r>
  <r>
    <x v="17"/>
    <x v="6"/>
    <x v="1"/>
    <x v="2"/>
    <x v="8"/>
    <x v="21"/>
    <n v="136022"/>
  </r>
  <r>
    <x v="17"/>
    <x v="6"/>
    <x v="1"/>
    <x v="2"/>
    <x v="9"/>
    <x v="9"/>
    <n v="155862"/>
  </r>
  <r>
    <x v="17"/>
    <x v="7"/>
    <x v="0"/>
    <x v="0"/>
    <x v="0"/>
    <x v="0"/>
    <n v="503677"/>
  </r>
  <r>
    <x v="17"/>
    <x v="7"/>
    <x v="0"/>
    <x v="0"/>
    <x v="1"/>
    <x v="1"/>
    <n v="5533268"/>
  </r>
  <r>
    <x v="17"/>
    <x v="7"/>
    <x v="0"/>
    <x v="0"/>
    <x v="2"/>
    <x v="2"/>
    <n v="281855"/>
  </r>
  <r>
    <x v="17"/>
    <x v="7"/>
    <x v="0"/>
    <x v="0"/>
    <x v="3"/>
    <x v="10"/>
    <n v="-1626014"/>
  </r>
  <r>
    <x v="17"/>
    <x v="7"/>
    <x v="0"/>
    <x v="0"/>
    <x v="3"/>
    <x v="11"/>
    <n v="133069"/>
  </r>
  <r>
    <x v="17"/>
    <x v="7"/>
    <x v="0"/>
    <x v="0"/>
    <x v="3"/>
    <x v="12"/>
    <n v="13204"/>
  </r>
  <r>
    <x v="17"/>
    <x v="7"/>
    <x v="0"/>
    <x v="0"/>
    <x v="3"/>
    <x v="13"/>
    <n v="277591"/>
  </r>
  <r>
    <x v="17"/>
    <x v="7"/>
    <x v="0"/>
    <x v="0"/>
    <x v="3"/>
    <x v="14"/>
    <n v="2962209"/>
  </r>
  <r>
    <x v="17"/>
    <x v="7"/>
    <x v="0"/>
    <x v="0"/>
    <x v="3"/>
    <x v="15"/>
    <n v="0"/>
  </r>
  <r>
    <x v="17"/>
    <x v="7"/>
    <x v="0"/>
    <x v="0"/>
    <x v="4"/>
    <x v="4"/>
    <n v="7444274"/>
  </r>
  <r>
    <x v="17"/>
    <x v="7"/>
    <x v="0"/>
    <x v="0"/>
    <x v="5"/>
    <x v="16"/>
    <n v="0"/>
  </r>
  <r>
    <x v="17"/>
    <x v="7"/>
    <x v="0"/>
    <x v="0"/>
    <x v="5"/>
    <x v="17"/>
    <n v="0"/>
  </r>
  <r>
    <x v="17"/>
    <x v="7"/>
    <x v="0"/>
    <x v="0"/>
    <x v="5"/>
    <x v="18"/>
    <n v="0"/>
  </r>
  <r>
    <x v="17"/>
    <x v="7"/>
    <x v="0"/>
    <x v="1"/>
    <x v="6"/>
    <x v="6"/>
    <n v="5313231"/>
  </r>
  <r>
    <x v="17"/>
    <x v="7"/>
    <x v="0"/>
    <x v="2"/>
    <x v="7"/>
    <x v="7"/>
    <n v="2626015"/>
  </r>
  <r>
    <x v="17"/>
    <x v="7"/>
    <x v="0"/>
    <x v="2"/>
    <x v="8"/>
    <x v="19"/>
    <n v="1547700"/>
  </r>
  <r>
    <x v="17"/>
    <x v="7"/>
    <x v="0"/>
    <x v="2"/>
    <x v="8"/>
    <x v="20"/>
    <n v="293808"/>
  </r>
  <r>
    <x v="17"/>
    <x v="7"/>
    <x v="0"/>
    <x v="2"/>
    <x v="8"/>
    <x v="21"/>
    <n v="10328547"/>
  </r>
  <r>
    <x v="17"/>
    <x v="7"/>
    <x v="0"/>
    <x v="2"/>
    <x v="9"/>
    <x v="9"/>
    <n v="2520176"/>
  </r>
  <r>
    <x v="17"/>
    <x v="7"/>
    <x v="1"/>
    <x v="0"/>
    <x v="0"/>
    <x v="0"/>
    <n v="1592456"/>
  </r>
  <r>
    <x v="17"/>
    <x v="7"/>
    <x v="1"/>
    <x v="0"/>
    <x v="1"/>
    <x v="1"/>
    <n v="8678683"/>
  </r>
  <r>
    <x v="17"/>
    <x v="7"/>
    <x v="1"/>
    <x v="0"/>
    <x v="2"/>
    <x v="2"/>
    <n v="285079"/>
  </r>
  <r>
    <x v="17"/>
    <x v="7"/>
    <x v="1"/>
    <x v="0"/>
    <x v="3"/>
    <x v="10"/>
    <n v="-3431527"/>
  </r>
  <r>
    <x v="17"/>
    <x v="7"/>
    <x v="1"/>
    <x v="0"/>
    <x v="3"/>
    <x v="11"/>
    <n v="133071"/>
  </r>
  <r>
    <x v="17"/>
    <x v="7"/>
    <x v="1"/>
    <x v="0"/>
    <x v="3"/>
    <x v="12"/>
    <n v="25173"/>
  </r>
  <r>
    <x v="17"/>
    <x v="7"/>
    <x v="1"/>
    <x v="0"/>
    <x v="3"/>
    <x v="13"/>
    <n v="881311"/>
  </r>
  <r>
    <x v="17"/>
    <x v="7"/>
    <x v="1"/>
    <x v="0"/>
    <x v="3"/>
    <x v="14"/>
    <n v="2962209"/>
  </r>
  <r>
    <x v="17"/>
    <x v="7"/>
    <x v="1"/>
    <x v="0"/>
    <x v="3"/>
    <x v="15"/>
    <n v="182220"/>
  </r>
  <r>
    <x v="17"/>
    <x v="7"/>
    <x v="1"/>
    <x v="0"/>
    <x v="4"/>
    <x v="4"/>
    <n v="8835894"/>
  </r>
  <r>
    <x v="17"/>
    <x v="7"/>
    <x v="1"/>
    <x v="0"/>
    <x v="5"/>
    <x v="16"/>
    <n v="-794147"/>
  </r>
  <r>
    <x v="17"/>
    <x v="7"/>
    <x v="1"/>
    <x v="0"/>
    <x v="5"/>
    <x v="17"/>
    <n v="0"/>
  </r>
  <r>
    <x v="17"/>
    <x v="7"/>
    <x v="1"/>
    <x v="0"/>
    <x v="5"/>
    <x v="18"/>
    <n v="-300707"/>
  </r>
  <r>
    <x v="17"/>
    <x v="7"/>
    <x v="1"/>
    <x v="1"/>
    <x v="6"/>
    <x v="6"/>
    <n v="5553388"/>
  </r>
  <r>
    <x v="17"/>
    <x v="7"/>
    <x v="1"/>
    <x v="2"/>
    <x v="7"/>
    <x v="7"/>
    <n v="2626015"/>
  </r>
  <r>
    <x v="17"/>
    <x v="7"/>
    <x v="1"/>
    <x v="2"/>
    <x v="8"/>
    <x v="19"/>
    <n v="1482033"/>
  </r>
  <r>
    <x v="17"/>
    <x v="7"/>
    <x v="1"/>
    <x v="2"/>
    <x v="8"/>
    <x v="20"/>
    <n v="293808"/>
  </r>
  <r>
    <x v="17"/>
    <x v="7"/>
    <x v="1"/>
    <x v="2"/>
    <x v="8"/>
    <x v="21"/>
    <n v="10341357"/>
  </r>
  <r>
    <x v="17"/>
    <x v="7"/>
    <x v="1"/>
    <x v="2"/>
    <x v="9"/>
    <x v="9"/>
    <n v="10544684"/>
  </r>
  <r>
    <x v="17"/>
    <x v="8"/>
    <x v="0"/>
    <x v="0"/>
    <x v="0"/>
    <x v="0"/>
    <n v="202424"/>
  </r>
  <r>
    <x v="17"/>
    <x v="8"/>
    <x v="0"/>
    <x v="0"/>
    <x v="1"/>
    <x v="1"/>
    <n v="992105"/>
  </r>
  <r>
    <x v="17"/>
    <x v="8"/>
    <x v="0"/>
    <x v="0"/>
    <x v="2"/>
    <x v="2"/>
    <n v="46442"/>
  </r>
  <r>
    <x v="17"/>
    <x v="8"/>
    <x v="0"/>
    <x v="0"/>
    <x v="3"/>
    <x v="10"/>
    <n v="0"/>
  </r>
  <r>
    <x v="17"/>
    <x v="8"/>
    <x v="0"/>
    <x v="0"/>
    <x v="3"/>
    <x v="11"/>
    <n v="0"/>
  </r>
  <r>
    <x v="17"/>
    <x v="8"/>
    <x v="0"/>
    <x v="0"/>
    <x v="3"/>
    <x v="12"/>
    <n v="0"/>
  </r>
  <r>
    <x v="17"/>
    <x v="8"/>
    <x v="0"/>
    <x v="0"/>
    <x v="3"/>
    <x v="13"/>
    <n v="72035"/>
  </r>
  <r>
    <x v="17"/>
    <x v="8"/>
    <x v="0"/>
    <x v="0"/>
    <x v="3"/>
    <x v="14"/>
    <n v="0"/>
  </r>
  <r>
    <x v="17"/>
    <x v="8"/>
    <x v="0"/>
    <x v="0"/>
    <x v="3"/>
    <x v="15"/>
    <n v="0"/>
  </r>
  <r>
    <x v="17"/>
    <x v="8"/>
    <x v="0"/>
    <x v="0"/>
    <x v="4"/>
    <x v="4"/>
    <n v="1689611"/>
  </r>
  <r>
    <x v="17"/>
    <x v="8"/>
    <x v="0"/>
    <x v="0"/>
    <x v="5"/>
    <x v="16"/>
    <n v="0"/>
  </r>
  <r>
    <x v="17"/>
    <x v="8"/>
    <x v="0"/>
    <x v="0"/>
    <x v="5"/>
    <x v="17"/>
    <n v="0"/>
  </r>
  <r>
    <x v="17"/>
    <x v="8"/>
    <x v="0"/>
    <x v="0"/>
    <x v="5"/>
    <x v="18"/>
    <n v="0"/>
  </r>
  <r>
    <x v="17"/>
    <x v="8"/>
    <x v="0"/>
    <x v="1"/>
    <x v="6"/>
    <x v="6"/>
    <n v="453769"/>
  </r>
  <r>
    <x v="17"/>
    <x v="8"/>
    <x v="0"/>
    <x v="2"/>
    <x v="7"/>
    <x v="7"/>
    <n v="734313"/>
  </r>
  <r>
    <x v="17"/>
    <x v="8"/>
    <x v="0"/>
    <x v="2"/>
    <x v="8"/>
    <x v="19"/>
    <n v="352765"/>
  </r>
  <r>
    <x v="17"/>
    <x v="8"/>
    <x v="0"/>
    <x v="2"/>
    <x v="8"/>
    <x v="20"/>
    <n v="72292"/>
  </r>
  <r>
    <x v="17"/>
    <x v="8"/>
    <x v="0"/>
    <x v="2"/>
    <x v="8"/>
    <x v="21"/>
    <n v="1852238"/>
  </r>
  <r>
    <x v="17"/>
    <x v="8"/>
    <x v="0"/>
    <x v="2"/>
    <x v="9"/>
    <x v="9"/>
    <n v="300708"/>
  </r>
  <r>
    <x v="17"/>
    <x v="8"/>
    <x v="1"/>
    <x v="0"/>
    <x v="0"/>
    <x v="0"/>
    <n v="259115"/>
  </r>
  <r>
    <x v="17"/>
    <x v="8"/>
    <x v="1"/>
    <x v="0"/>
    <x v="1"/>
    <x v="1"/>
    <n v="1089665"/>
  </r>
  <r>
    <x v="17"/>
    <x v="8"/>
    <x v="1"/>
    <x v="0"/>
    <x v="2"/>
    <x v="2"/>
    <n v="53459"/>
  </r>
  <r>
    <x v="17"/>
    <x v="8"/>
    <x v="1"/>
    <x v="0"/>
    <x v="3"/>
    <x v="10"/>
    <n v="0"/>
  </r>
  <r>
    <x v="17"/>
    <x v="8"/>
    <x v="1"/>
    <x v="0"/>
    <x v="3"/>
    <x v="11"/>
    <n v="0"/>
  </r>
  <r>
    <x v="17"/>
    <x v="8"/>
    <x v="1"/>
    <x v="0"/>
    <x v="3"/>
    <x v="12"/>
    <n v="0"/>
  </r>
  <r>
    <x v="17"/>
    <x v="8"/>
    <x v="1"/>
    <x v="0"/>
    <x v="3"/>
    <x v="13"/>
    <n v="5389"/>
  </r>
  <r>
    <x v="17"/>
    <x v="8"/>
    <x v="1"/>
    <x v="0"/>
    <x v="3"/>
    <x v="14"/>
    <n v="0"/>
  </r>
  <r>
    <x v="17"/>
    <x v="8"/>
    <x v="1"/>
    <x v="0"/>
    <x v="3"/>
    <x v="15"/>
    <n v="0"/>
  </r>
  <r>
    <x v="17"/>
    <x v="8"/>
    <x v="1"/>
    <x v="0"/>
    <x v="4"/>
    <x v="4"/>
    <n v="1749205"/>
  </r>
  <r>
    <x v="17"/>
    <x v="8"/>
    <x v="1"/>
    <x v="0"/>
    <x v="5"/>
    <x v="16"/>
    <n v="0"/>
  </r>
  <r>
    <x v="17"/>
    <x v="8"/>
    <x v="1"/>
    <x v="0"/>
    <x v="5"/>
    <x v="17"/>
    <n v="0"/>
  </r>
  <r>
    <x v="17"/>
    <x v="8"/>
    <x v="1"/>
    <x v="0"/>
    <x v="5"/>
    <x v="18"/>
    <n v="0"/>
  </r>
  <r>
    <x v="17"/>
    <x v="8"/>
    <x v="1"/>
    <x v="1"/>
    <x v="6"/>
    <x v="6"/>
    <n v="496016"/>
  </r>
  <r>
    <x v="17"/>
    <x v="8"/>
    <x v="1"/>
    <x v="2"/>
    <x v="7"/>
    <x v="7"/>
    <n v="734313"/>
  </r>
  <r>
    <x v="17"/>
    <x v="8"/>
    <x v="1"/>
    <x v="2"/>
    <x v="8"/>
    <x v="19"/>
    <n v="349922"/>
  </r>
  <r>
    <x v="17"/>
    <x v="8"/>
    <x v="1"/>
    <x v="2"/>
    <x v="8"/>
    <x v="20"/>
    <n v="72292"/>
  </r>
  <r>
    <x v="17"/>
    <x v="8"/>
    <x v="1"/>
    <x v="2"/>
    <x v="8"/>
    <x v="21"/>
    <n v="1852238"/>
  </r>
  <r>
    <x v="17"/>
    <x v="8"/>
    <x v="1"/>
    <x v="2"/>
    <x v="9"/>
    <x v="9"/>
    <n v="633306"/>
  </r>
  <r>
    <x v="17"/>
    <x v="9"/>
    <x v="0"/>
    <x v="0"/>
    <x v="0"/>
    <x v="0"/>
    <n v="42717"/>
  </r>
  <r>
    <x v="17"/>
    <x v="9"/>
    <x v="0"/>
    <x v="0"/>
    <x v="1"/>
    <x v="1"/>
    <n v="437399"/>
  </r>
  <r>
    <x v="17"/>
    <x v="9"/>
    <x v="0"/>
    <x v="0"/>
    <x v="2"/>
    <x v="2"/>
    <n v="17198"/>
  </r>
  <r>
    <x v="17"/>
    <x v="9"/>
    <x v="0"/>
    <x v="0"/>
    <x v="3"/>
    <x v="10"/>
    <n v="-43167"/>
  </r>
  <r>
    <x v="17"/>
    <x v="9"/>
    <x v="0"/>
    <x v="0"/>
    <x v="3"/>
    <x v="11"/>
    <n v="960"/>
  </r>
  <r>
    <x v="17"/>
    <x v="9"/>
    <x v="0"/>
    <x v="0"/>
    <x v="3"/>
    <x v="12"/>
    <n v="11818"/>
  </r>
  <r>
    <x v="17"/>
    <x v="9"/>
    <x v="0"/>
    <x v="0"/>
    <x v="3"/>
    <x v="13"/>
    <n v="3617"/>
  </r>
  <r>
    <x v="17"/>
    <x v="9"/>
    <x v="0"/>
    <x v="0"/>
    <x v="3"/>
    <x v="14"/>
    <n v="0"/>
  </r>
  <r>
    <x v="17"/>
    <x v="9"/>
    <x v="0"/>
    <x v="0"/>
    <x v="3"/>
    <x v="15"/>
    <n v="0"/>
  </r>
  <r>
    <x v="17"/>
    <x v="9"/>
    <x v="0"/>
    <x v="0"/>
    <x v="4"/>
    <x v="4"/>
    <n v="734887"/>
  </r>
  <r>
    <x v="17"/>
    <x v="9"/>
    <x v="0"/>
    <x v="0"/>
    <x v="5"/>
    <x v="16"/>
    <n v="0"/>
  </r>
  <r>
    <x v="17"/>
    <x v="9"/>
    <x v="0"/>
    <x v="0"/>
    <x v="5"/>
    <x v="17"/>
    <n v="0"/>
  </r>
  <r>
    <x v="17"/>
    <x v="9"/>
    <x v="0"/>
    <x v="0"/>
    <x v="5"/>
    <x v="18"/>
    <n v="0"/>
  </r>
  <r>
    <x v="17"/>
    <x v="9"/>
    <x v="0"/>
    <x v="1"/>
    <x v="6"/>
    <x v="6"/>
    <n v="-39175"/>
  </r>
  <r>
    <x v="17"/>
    <x v="9"/>
    <x v="0"/>
    <x v="2"/>
    <x v="7"/>
    <x v="7"/>
    <n v="325762"/>
  </r>
  <r>
    <x v="17"/>
    <x v="9"/>
    <x v="0"/>
    <x v="2"/>
    <x v="8"/>
    <x v="19"/>
    <n v="84081"/>
  </r>
  <r>
    <x v="17"/>
    <x v="9"/>
    <x v="0"/>
    <x v="2"/>
    <x v="8"/>
    <x v="20"/>
    <n v="21277"/>
  </r>
  <r>
    <x v="17"/>
    <x v="9"/>
    <x v="0"/>
    <x v="2"/>
    <x v="8"/>
    <x v="21"/>
    <n v="698973"/>
  </r>
  <r>
    <x v="17"/>
    <x v="9"/>
    <x v="0"/>
    <x v="2"/>
    <x v="9"/>
    <x v="9"/>
    <n v="89705"/>
  </r>
  <r>
    <x v="17"/>
    <x v="9"/>
    <x v="1"/>
    <x v="0"/>
    <x v="0"/>
    <x v="0"/>
    <n v="52847"/>
  </r>
  <r>
    <x v="17"/>
    <x v="9"/>
    <x v="1"/>
    <x v="0"/>
    <x v="1"/>
    <x v="1"/>
    <n v="466849"/>
  </r>
  <r>
    <x v="17"/>
    <x v="9"/>
    <x v="1"/>
    <x v="0"/>
    <x v="2"/>
    <x v="2"/>
    <n v="17198"/>
  </r>
  <r>
    <x v="17"/>
    <x v="9"/>
    <x v="1"/>
    <x v="0"/>
    <x v="3"/>
    <x v="10"/>
    <n v="-43167"/>
  </r>
  <r>
    <x v="17"/>
    <x v="9"/>
    <x v="1"/>
    <x v="0"/>
    <x v="3"/>
    <x v="11"/>
    <n v="0"/>
  </r>
  <r>
    <x v="17"/>
    <x v="9"/>
    <x v="1"/>
    <x v="0"/>
    <x v="3"/>
    <x v="12"/>
    <n v="2033"/>
  </r>
  <r>
    <x v="17"/>
    <x v="9"/>
    <x v="1"/>
    <x v="0"/>
    <x v="3"/>
    <x v="13"/>
    <n v="3625"/>
  </r>
  <r>
    <x v="17"/>
    <x v="9"/>
    <x v="1"/>
    <x v="0"/>
    <x v="3"/>
    <x v="14"/>
    <n v="0"/>
  </r>
  <r>
    <x v="17"/>
    <x v="9"/>
    <x v="1"/>
    <x v="0"/>
    <x v="3"/>
    <x v="15"/>
    <n v="0"/>
  </r>
  <r>
    <x v="17"/>
    <x v="9"/>
    <x v="1"/>
    <x v="0"/>
    <x v="4"/>
    <x v="4"/>
    <n v="734887"/>
  </r>
  <r>
    <x v="17"/>
    <x v="9"/>
    <x v="1"/>
    <x v="0"/>
    <x v="5"/>
    <x v="16"/>
    <n v="0"/>
  </r>
  <r>
    <x v="17"/>
    <x v="9"/>
    <x v="1"/>
    <x v="0"/>
    <x v="5"/>
    <x v="17"/>
    <n v="0"/>
  </r>
  <r>
    <x v="17"/>
    <x v="9"/>
    <x v="1"/>
    <x v="0"/>
    <x v="5"/>
    <x v="18"/>
    <n v="0"/>
  </r>
  <r>
    <x v="17"/>
    <x v="9"/>
    <x v="1"/>
    <x v="1"/>
    <x v="6"/>
    <x v="6"/>
    <n v="-32956"/>
  </r>
  <r>
    <x v="17"/>
    <x v="9"/>
    <x v="1"/>
    <x v="2"/>
    <x v="7"/>
    <x v="7"/>
    <n v="325762"/>
  </r>
  <r>
    <x v="17"/>
    <x v="9"/>
    <x v="1"/>
    <x v="2"/>
    <x v="8"/>
    <x v="19"/>
    <n v="84080"/>
  </r>
  <r>
    <x v="17"/>
    <x v="9"/>
    <x v="1"/>
    <x v="2"/>
    <x v="8"/>
    <x v="20"/>
    <n v="21277"/>
  </r>
  <r>
    <x v="17"/>
    <x v="9"/>
    <x v="1"/>
    <x v="2"/>
    <x v="8"/>
    <x v="21"/>
    <n v="698973"/>
  </r>
  <r>
    <x v="17"/>
    <x v="9"/>
    <x v="1"/>
    <x v="2"/>
    <x v="9"/>
    <x v="9"/>
    <n v="146242"/>
  </r>
  <r>
    <x v="17"/>
    <x v="10"/>
    <x v="0"/>
    <x v="0"/>
    <x v="0"/>
    <x v="0"/>
    <n v="187068"/>
  </r>
  <r>
    <x v="17"/>
    <x v="10"/>
    <x v="0"/>
    <x v="0"/>
    <x v="1"/>
    <x v="1"/>
    <n v="1591839"/>
  </r>
  <r>
    <x v="17"/>
    <x v="10"/>
    <x v="0"/>
    <x v="0"/>
    <x v="2"/>
    <x v="2"/>
    <n v="85946"/>
  </r>
  <r>
    <x v="17"/>
    <x v="10"/>
    <x v="0"/>
    <x v="0"/>
    <x v="3"/>
    <x v="10"/>
    <n v="-145568"/>
  </r>
  <r>
    <x v="17"/>
    <x v="10"/>
    <x v="0"/>
    <x v="0"/>
    <x v="3"/>
    <x v="11"/>
    <n v="0"/>
  </r>
  <r>
    <x v="17"/>
    <x v="10"/>
    <x v="0"/>
    <x v="0"/>
    <x v="3"/>
    <x v="12"/>
    <n v="9691"/>
  </r>
  <r>
    <x v="17"/>
    <x v="10"/>
    <x v="0"/>
    <x v="0"/>
    <x v="3"/>
    <x v="13"/>
    <n v="33227"/>
  </r>
  <r>
    <x v="17"/>
    <x v="10"/>
    <x v="0"/>
    <x v="0"/>
    <x v="3"/>
    <x v="14"/>
    <n v="0"/>
  </r>
  <r>
    <x v="17"/>
    <x v="10"/>
    <x v="0"/>
    <x v="0"/>
    <x v="3"/>
    <x v="15"/>
    <n v="1643"/>
  </r>
  <r>
    <x v="17"/>
    <x v="10"/>
    <x v="0"/>
    <x v="0"/>
    <x v="4"/>
    <x v="4"/>
    <n v="1800047"/>
  </r>
  <r>
    <x v="17"/>
    <x v="10"/>
    <x v="0"/>
    <x v="0"/>
    <x v="5"/>
    <x v="16"/>
    <n v="0"/>
  </r>
  <r>
    <x v="17"/>
    <x v="10"/>
    <x v="0"/>
    <x v="0"/>
    <x v="5"/>
    <x v="17"/>
    <n v="0"/>
  </r>
  <r>
    <x v="17"/>
    <x v="10"/>
    <x v="0"/>
    <x v="0"/>
    <x v="5"/>
    <x v="18"/>
    <n v="0"/>
  </r>
  <r>
    <x v="17"/>
    <x v="10"/>
    <x v="0"/>
    <x v="1"/>
    <x v="6"/>
    <x v="6"/>
    <n v="46377"/>
  </r>
  <r>
    <x v="17"/>
    <x v="10"/>
    <x v="0"/>
    <x v="2"/>
    <x v="7"/>
    <x v="7"/>
    <n v="766329"/>
  </r>
  <r>
    <x v="17"/>
    <x v="10"/>
    <x v="0"/>
    <x v="2"/>
    <x v="8"/>
    <x v="19"/>
    <n v="715036"/>
  </r>
  <r>
    <x v="17"/>
    <x v="10"/>
    <x v="0"/>
    <x v="2"/>
    <x v="8"/>
    <x v="20"/>
    <n v="59996"/>
  </r>
  <r>
    <x v="17"/>
    <x v="10"/>
    <x v="0"/>
    <x v="2"/>
    <x v="8"/>
    <x v="21"/>
    <n v="1869364"/>
  </r>
  <r>
    <x v="17"/>
    <x v="10"/>
    <x v="0"/>
    <x v="2"/>
    <x v="9"/>
    <x v="9"/>
    <n v="401559"/>
  </r>
  <r>
    <x v="17"/>
    <x v="10"/>
    <x v="1"/>
    <x v="0"/>
    <x v="0"/>
    <x v="0"/>
    <n v="225298"/>
  </r>
  <r>
    <x v="17"/>
    <x v="10"/>
    <x v="1"/>
    <x v="0"/>
    <x v="1"/>
    <x v="1"/>
    <n v="1635898"/>
  </r>
  <r>
    <x v="17"/>
    <x v="10"/>
    <x v="1"/>
    <x v="0"/>
    <x v="2"/>
    <x v="2"/>
    <n v="100886"/>
  </r>
  <r>
    <x v="17"/>
    <x v="10"/>
    <x v="1"/>
    <x v="0"/>
    <x v="3"/>
    <x v="10"/>
    <n v="-205636"/>
  </r>
  <r>
    <x v="17"/>
    <x v="10"/>
    <x v="1"/>
    <x v="0"/>
    <x v="3"/>
    <x v="11"/>
    <n v="0"/>
  </r>
  <r>
    <x v="17"/>
    <x v="10"/>
    <x v="1"/>
    <x v="0"/>
    <x v="3"/>
    <x v="12"/>
    <n v="9691"/>
  </r>
  <r>
    <x v="17"/>
    <x v="10"/>
    <x v="1"/>
    <x v="0"/>
    <x v="3"/>
    <x v="13"/>
    <n v="27827"/>
  </r>
  <r>
    <x v="17"/>
    <x v="10"/>
    <x v="1"/>
    <x v="0"/>
    <x v="3"/>
    <x v="14"/>
    <n v="0"/>
  </r>
  <r>
    <x v="17"/>
    <x v="10"/>
    <x v="1"/>
    <x v="0"/>
    <x v="3"/>
    <x v="15"/>
    <n v="1643"/>
  </r>
  <r>
    <x v="17"/>
    <x v="10"/>
    <x v="1"/>
    <x v="0"/>
    <x v="4"/>
    <x v="4"/>
    <n v="1848916"/>
  </r>
  <r>
    <x v="17"/>
    <x v="10"/>
    <x v="1"/>
    <x v="0"/>
    <x v="5"/>
    <x v="16"/>
    <n v="0"/>
  </r>
  <r>
    <x v="17"/>
    <x v="10"/>
    <x v="1"/>
    <x v="0"/>
    <x v="5"/>
    <x v="17"/>
    <n v="0"/>
  </r>
  <r>
    <x v="17"/>
    <x v="10"/>
    <x v="1"/>
    <x v="0"/>
    <x v="5"/>
    <x v="18"/>
    <n v="0"/>
  </r>
  <r>
    <x v="17"/>
    <x v="10"/>
    <x v="1"/>
    <x v="1"/>
    <x v="6"/>
    <x v="6"/>
    <n v="37225"/>
  </r>
  <r>
    <x v="17"/>
    <x v="10"/>
    <x v="1"/>
    <x v="2"/>
    <x v="7"/>
    <x v="7"/>
    <n v="766329"/>
  </r>
  <r>
    <x v="17"/>
    <x v="10"/>
    <x v="1"/>
    <x v="2"/>
    <x v="8"/>
    <x v="19"/>
    <n v="708320"/>
  </r>
  <r>
    <x v="17"/>
    <x v="10"/>
    <x v="1"/>
    <x v="2"/>
    <x v="8"/>
    <x v="20"/>
    <n v="59996"/>
  </r>
  <r>
    <x v="17"/>
    <x v="10"/>
    <x v="1"/>
    <x v="2"/>
    <x v="8"/>
    <x v="21"/>
    <n v="1869364"/>
  </r>
  <r>
    <x v="17"/>
    <x v="10"/>
    <x v="1"/>
    <x v="2"/>
    <x v="9"/>
    <x v="9"/>
    <n v="610689"/>
  </r>
  <r>
    <x v="17"/>
    <x v="11"/>
    <x v="0"/>
    <x v="0"/>
    <x v="0"/>
    <x v="0"/>
    <n v="194849.9"/>
  </r>
  <r>
    <x v="17"/>
    <x v="11"/>
    <x v="0"/>
    <x v="0"/>
    <x v="1"/>
    <x v="1"/>
    <n v="1982968.6"/>
  </r>
  <r>
    <x v="17"/>
    <x v="11"/>
    <x v="0"/>
    <x v="0"/>
    <x v="2"/>
    <x v="2"/>
    <n v="325870.7"/>
  </r>
  <r>
    <x v="17"/>
    <x v="11"/>
    <x v="0"/>
    <x v="0"/>
    <x v="3"/>
    <x v="10"/>
    <n v="-137021.6"/>
  </r>
  <r>
    <x v="17"/>
    <x v="11"/>
    <x v="0"/>
    <x v="0"/>
    <x v="3"/>
    <x v="11"/>
    <n v="0"/>
  </r>
  <r>
    <x v="17"/>
    <x v="11"/>
    <x v="0"/>
    <x v="0"/>
    <x v="3"/>
    <x v="12"/>
    <n v="213117.6"/>
  </r>
  <r>
    <x v="17"/>
    <x v="11"/>
    <x v="0"/>
    <x v="0"/>
    <x v="3"/>
    <x v="13"/>
    <n v="148506.4"/>
  </r>
  <r>
    <x v="17"/>
    <x v="11"/>
    <x v="0"/>
    <x v="0"/>
    <x v="3"/>
    <x v="14"/>
    <n v="0"/>
  </r>
  <r>
    <x v="17"/>
    <x v="11"/>
    <x v="0"/>
    <x v="0"/>
    <x v="3"/>
    <x v="15"/>
    <n v="5626.3"/>
  </r>
  <r>
    <x v="17"/>
    <x v="11"/>
    <x v="0"/>
    <x v="0"/>
    <x v="4"/>
    <x v="4"/>
    <n v="4181691.2"/>
  </r>
  <r>
    <x v="17"/>
    <x v="11"/>
    <x v="0"/>
    <x v="0"/>
    <x v="5"/>
    <x v="16"/>
    <n v="0"/>
  </r>
  <r>
    <x v="17"/>
    <x v="11"/>
    <x v="0"/>
    <x v="0"/>
    <x v="5"/>
    <x v="17"/>
    <n v="28792.1"/>
  </r>
  <r>
    <x v="17"/>
    <x v="11"/>
    <x v="0"/>
    <x v="0"/>
    <x v="5"/>
    <x v="18"/>
    <n v="0"/>
  </r>
  <r>
    <x v="17"/>
    <x v="11"/>
    <x v="0"/>
    <x v="1"/>
    <x v="6"/>
    <x v="6"/>
    <n v="657551.50000000012"/>
  </r>
  <r>
    <x v="17"/>
    <x v="11"/>
    <x v="0"/>
    <x v="2"/>
    <x v="7"/>
    <x v="7"/>
    <n v="1381267.2"/>
  </r>
  <r>
    <x v="17"/>
    <x v="11"/>
    <x v="0"/>
    <x v="2"/>
    <x v="8"/>
    <x v="19"/>
    <n v="517286.2"/>
  </r>
  <r>
    <x v="17"/>
    <x v="11"/>
    <x v="0"/>
    <x v="2"/>
    <x v="8"/>
    <x v="20"/>
    <n v="44594.2"/>
  </r>
  <r>
    <x v="17"/>
    <x v="11"/>
    <x v="0"/>
    <x v="2"/>
    <x v="8"/>
    <x v="21"/>
    <n v="4321071.8"/>
  </r>
  <r>
    <x v="17"/>
    <x v="11"/>
    <x v="0"/>
    <x v="2"/>
    <x v="9"/>
    <x v="9"/>
    <n v="819691.7"/>
  </r>
  <r>
    <x v="17"/>
    <x v="11"/>
    <x v="1"/>
    <x v="0"/>
    <x v="0"/>
    <x v="0"/>
    <n v="221206.5"/>
  </r>
  <r>
    <x v="17"/>
    <x v="11"/>
    <x v="1"/>
    <x v="0"/>
    <x v="1"/>
    <x v="1"/>
    <n v="2093097.3"/>
  </r>
  <r>
    <x v="17"/>
    <x v="11"/>
    <x v="1"/>
    <x v="0"/>
    <x v="2"/>
    <x v="2"/>
    <n v="329274.5"/>
  </r>
  <r>
    <x v="17"/>
    <x v="11"/>
    <x v="1"/>
    <x v="0"/>
    <x v="3"/>
    <x v="10"/>
    <n v="-154705.5"/>
  </r>
  <r>
    <x v="17"/>
    <x v="11"/>
    <x v="1"/>
    <x v="0"/>
    <x v="3"/>
    <x v="11"/>
    <n v="0"/>
  </r>
  <r>
    <x v="17"/>
    <x v="11"/>
    <x v="1"/>
    <x v="0"/>
    <x v="3"/>
    <x v="12"/>
    <n v="213117.6"/>
  </r>
  <r>
    <x v="17"/>
    <x v="11"/>
    <x v="1"/>
    <x v="0"/>
    <x v="3"/>
    <x v="13"/>
    <n v="153811.6"/>
  </r>
  <r>
    <x v="17"/>
    <x v="11"/>
    <x v="1"/>
    <x v="0"/>
    <x v="3"/>
    <x v="14"/>
    <n v="0"/>
  </r>
  <r>
    <x v="17"/>
    <x v="11"/>
    <x v="1"/>
    <x v="0"/>
    <x v="3"/>
    <x v="15"/>
    <n v="5626.3"/>
  </r>
  <r>
    <x v="17"/>
    <x v="11"/>
    <x v="1"/>
    <x v="0"/>
    <x v="4"/>
    <x v="4"/>
    <n v="4991681.2"/>
  </r>
  <r>
    <x v="17"/>
    <x v="11"/>
    <x v="1"/>
    <x v="0"/>
    <x v="5"/>
    <x v="16"/>
    <n v="0"/>
  </r>
  <r>
    <x v="17"/>
    <x v="11"/>
    <x v="1"/>
    <x v="0"/>
    <x v="5"/>
    <x v="17"/>
    <n v="28792.1"/>
  </r>
  <r>
    <x v="17"/>
    <x v="11"/>
    <x v="1"/>
    <x v="0"/>
    <x v="5"/>
    <x v="18"/>
    <n v="0"/>
  </r>
  <r>
    <x v="17"/>
    <x v="11"/>
    <x v="1"/>
    <x v="1"/>
    <x v="6"/>
    <x v="6"/>
    <n v="655569.30000000016"/>
  </r>
  <r>
    <x v="17"/>
    <x v="11"/>
    <x v="1"/>
    <x v="2"/>
    <x v="7"/>
    <x v="7"/>
    <n v="1381267.2"/>
  </r>
  <r>
    <x v="17"/>
    <x v="11"/>
    <x v="1"/>
    <x v="2"/>
    <x v="8"/>
    <x v="19"/>
    <n v="506163"/>
  </r>
  <r>
    <x v="17"/>
    <x v="11"/>
    <x v="1"/>
    <x v="2"/>
    <x v="8"/>
    <x v="20"/>
    <n v="44594.2"/>
  </r>
  <r>
    <x v="17"/>
    <x v="11"/>
    <x v="1"/>
    <x v="2"/>
    <x v="8"/>
    <x v="21"/>
    <n v="4321071.8"/>
  </r>
  <r>
    <x v="17"/>
    <x v="11"/>
    <x v="1"/>
    <x v="2"/>
    <x v="9"/>
    <x v="9"/>
    <n v="1791090.5"/>
  </r>
  <r>
    <x v="17"/>
    <x v="63"/>
    <x v="0"/>
    <x v="0"/>
    <x v="0"/>
    <x v="0"/>
    <n v="928"/>
  </r>
  <r>
    <x v="17"/>
    <x v="63"/>
    <x v="0"/>
    <x v="0"/>
    <x v="1"/>
    <x v="1"/>
    <n v="100202"/>
  </r>
  <r>
    <x v="17"/>
    <x v="63"/>
    <x v="0"/>
    <x v="0"/>
    <x v="2"/>
    <x v="2"/>
    <n v="0"/>
  </r>
  <r>
    <x v="17"/>
    <x v="63"/>
    <x v="0"/>
    <x v="0"/>
    <x v="3"/>
    <x v="10"/>
    <n v="0"/>
  </r>
  <r>
    <x v="17"/>
    <x v="63"/>
    <x v="0"/>
    <x v="0"/>
    <x v="3"/>
    <x v="11"/>
    <n v="0"/>
  </r>
  <r>
    <x v="17"/>
    <x v="63"/>
    <x v="0"/>
    <x v="0"/>
    <x v="3"/>
    <x v="12"/>
    <n v="0"/>
  </r>
  <r>
    <x v="17"/>
    <x v="63"/>
    <x v="0"/>
    <x v="0"/>
    <x v="3"/>
    <x v="13"/>
    <n v="5146"/>
  </r>
  <r>
    <x v="17"/>
    <x v="63"/>
    <x v="0"/>
    <x v="0"/>
    <x v="3"/>
    <x v="14"/>
    <n v="0"/>
  </r>
  <r>
    <x v="17"/>
    <x v="63"/>
    <x v="0"/>
    <x v="0"/>
    <x v="3"/>
    <x v="15"/>
    <n v="0"/>
  </r>
  <r>
    <x v="17"/>
    <x v="63"/>
    <x v="0"/>
    <x v="0"/>
    <x v="4"/>
    <x v="4"/>
    <n v="20259"/>
  </r>
  <r>
    <x v="17"/>
    <x v="63"/>
    <x v="0"/>
    <x v="0"/>
    <x v="5"/>
    <x v="16"/>
    <n v="0"/>
  </r>
  <r>
    <x v="17"/>
    <x v="63"/>
    <x v="0"/>
    <x v="0"/>
    <x v="5"/>
    <x v="17"/>
    <n v="0"/>
  </r>
  <r>
    <x v="17"/>
    <x v="63"/>
    <x v="0"/>
    <x v="0"/>
    <x v="5"/>
    <x v="18"/>
    <n v="0"/>
  </r>
  <r>
    <x v="17"/>
    <x v="63"/>
    <x v="0"/>
    <x v="1"/>
    <x v="6"/>
    <x v="6"/>
    <n v="-3385"/>
  </r>
  <r>
    <x v="17"/>
    <x v="63"/>
    <x v="0"/>
    <x v="2"/>
    <x v="7"/>
    <x v="7"/>
    <n v="4034"/>
  </r>
  <r>
    <x v="17"/>
    <x v="63"/>
    <x v="0"/>
    <x v="2"/>
    <x v="8"/>
    <x v="19"/>
    <n v="61064"/>
  </r>
  <r>
    <x v="17"/>
    <x v="63"/>
    <x v="0"/>
    <x v="2"/>
    <x v="8"/>
    <x v="20"/>
    <n v="0"/>
  </r>
  <r>
    <x v="17"/>
    <x v="63"/>
    <x v="0"/>
    <x v="2"/>
    <x v="8"/>
    <x v="21"/>
    <n v="30142"/>
  </r>
  <r>
    <x v="17"/>
    <x v="63"/>
    <x v="0"/>
    <x v="2"/>
    <x v="9"/>
    <x v="9"/>
    <n v="17618"/>
  </r>
  <r>
    <x v="17"/>
    <x v="63"/>
    <x v="1"/>
    <x v="0"/>
    <x v="0"/>
    <x v="0"/>
    <n v="1381"/>
  </r>
  <r>
    <x v="17"/>
    <x v="63"/>
    <x v="1"/>
    <x v="0"/>
    <x v="1"/>
    <x v="1"/>
    <n v="102381"/>
  </r>
  <r>
    <x v="17"/>
    <x v="63"/>
    <x v="1"/>
    <x v="0"/>
    <x v="2"/>
    <x v="2"/>
    <n v="0"/>
  </r>
  <r>
    <x v="17"/>
    <x v="63"/>
    <x v="1"/>
    <x v="0"/>
    <x v="3"/>
    <x v="10"/>
    <n v="0"/>
  </r>
  <r>
    <x v="17"/>
    <x v="63"/>
    <x v="1"/>
    <x v="0"/>
    <x v="3"/>
    <x v="11"/>
    <n v="0"/>
  </r>
  <r>
    <x v="17"/>
    <x v="63"/>
    <x v="1"/>
    <x v="0"/>
    <x v="3"/>
    <x v="12"/>
    <n v="0"/>
  </r>
  <r>
    <x v="17"/>
    <x v="63"/>
    <x v="1"/>
    <x v="0"/>
    <x v="3"/>
    <x v="13"/>
    <n v="4120"/>
  </r>
  <r>
    <x v="17"/>
    <x v="63"/>
    <x v="1"/>
    <x v="0"/>
    <x v="3"/>
    <x v="14"/>
    <n v="0"/>
  </r>
  <r>
    <x v="17"/>
    <x v="63"/>
    <x v="1"/>
    <x v="0"/>
    <x v="3"/>
    <x v="15"/>
    <n v="0"/>
  </r>
  <r>
    <x v="17"/>
    <x v="63"/>
    <x v="1"/>
    <x v="0"/>
    <x v="4"/>
    <x v="4"/>
    <n v="20259"/>
  </r>
  <r>
    <x v="17"/>
    <x v="63"/>
    <x v="1"/>
    <x v="0"/>
    <x v="5"/>
    <x v="16"/>
    <n v="0"/>
  </r>
  <r>
    <x v="17"/>
    <x v="63"/>
    <x v="1"/>
    <x v="0"/>
    <x v="5"/>
    <x v="17"/>
    <n v="0"/>
  </r>
  <r>
    <x v="17"/>
    <x v="63"/>
    <x v="1"/>
    <x v="0"/>
    <x v="5"/>
    <x v="18"/>
    <n v="0"/>
  </r>
  <r>
    <x v="17"/>
    <x v="63"/>
    <x v="1"/>
    <x v="1"/>
    <x v="6"/>
    <x v="6"/>
    <n v="-5800"/>
  </r>
  <r>
    <x v="17"/>
    <x v="63"/>
    <x v="1"/>
    <x v="2"/>
    <x v="7"/>
    <x v="7"/>
    <n v="4034"/>
  </r>
  <r>
    <x v="17"/>
    <x v="63"/>
    <x v="1"/>
    <x v="2"/>
    <x v="8"/>
    <x v="19"/>
    <n v="60825"/>
  </r>
  <r>
    <x v="17"/>
    <x v="63"/>
    <x v="1"/>
    <x v="2"/>
    <x v="8"/>
    <x v="20"/>
    <n v="0"/>
  </r>
  <r>
    <x v="17"/>
    <x v="63"/>
    <x v="1"/>
    <x v="2"/>
    <x v="8"/>
    <x v="21"/>
    <n v="30142"/>
  </r>
  <r>
    <x v="17"/>
    <x v="63"/>
    <x v="1"/>
    <x v="2"/>
    <x v="9"/>
    <x v="9"/>
    <n v="19100"/>
  </r>
  <r>
    <x v="17"/>
    <x v="12"/>
    <x v="0"/>
    <x v="0"/>
    <x v="0"/>
    <x v="0"/>
    <n v="40449"/>
  </r>
  <r>
    <x v="17"/>
    <x v="12"/>
    <x v="0"/>
    <x v="0"/>
    <x v="1"/>
    <x v="1"/>
    <n v="366361"/>
  </r>
  <r>
    <x v="17"/>
    <x v="12"/>
    <x v="0"/>
    <x v="0"/>
    <x v="2"/>
    <x v="2"/>
    <n v="0"/>
  </r>
  <r>
    <x v="17"/>
    <x v="12"/>
    <x v="0"/>
    <x v="0"/>
    <x v="3"/>
    <x v="10"/>
    <n v="-12762"/>
  </r>
  <r>
    <x v="17"/>
    <x v="12"/>
    <x v="0"/>
    <x v="0"/>
    <x v="3"/>
    <x v="11"/>
    <n v="0"/>
  </r>
  <r>
    <x v="17"/>
    <x v="12"/>
    <x v="0"/>
    <x v="0"/>
    <x v="3"/>
    <x v="12"/>
    <n v="0"/>
  </r>
  <r>
    <x v="17"/>
    <x v="12"/>
    <x v="0"/>
    <x v="0"/>
    <x v="3"/>
    <x v="13"/>
    <n v="94176"/>
  </r>
  <r>
    <x v="17"/>
    <x v="12"/>
    <x v="0"/>
    <x v="0"/>
    <x v="3"/>
    <x v="14"/>
    <n v="0"/>
  </r>
  <r>
    <x v="17"/>
    <x v="12"/>
    <x v="0"/>
    <x v="0"/>
    <x v="3"/>
    <x v="15"/>
    <n v="0"/>
  </r>
  <r>
    <x v="17"/>
    <x v="12"/>
    <x v="0"/>
    <x v="0"/>
    <x v="4"/>
    <x v="4"/>
    <n v="441708"/>
  </r>
  <r>
    <x v="17"/>
    <x v="12"/>
    <x v="0"/>
    <x v="0"/>
    <x v="5"/>
    <x v="16"/>
    <n v="0"/>
  </r>
  <r>
    <x v="17"/>
    <x v="12"/>
    <x v="0"/>
    <x v="0"/>
    <x v="5"/>
    <x v="17"/>
    <n v="625687"/>
  </r>
  <r>
    <x v="17"/>
    <x v="12"/>
    <x v="0"/>
    <x v="0"/>
    <x v="5"/>
    <x v="18"/>
    <n v="0"/>
  </r>
  <r>
    <x v="17"/>
    <x v="12"/>
    <x v="0"/>
    <x v="1"/>
    <x v="6"/>
    <x v="6"/>
    <n v="906525"/>
  </r>
  <r>
    <x v="17"/>
    <x v="12"/>
    <x v="0"/>
    <x v="2"/>
    <x v="7"/>
    <x v="7"/>
    <n v="127091"/>
  </r>
  <r>
    <x v="17"/>
    <x v="12"/>
    <x v="0"/>
    <x v="2"/>
    <x v="8"/>
    <x v="19"/>
    <n v="506264"/>
  </r>
  <r>
    <x v="17"/>
    <x v="12"/>
    <x v="0"/>
    <x v="2"/>
    <x v="8"/>
    <x v="20"/>
    <n v="2318"/>
  </r>
  <r>
    <x v="17"/>
    <x v="12"/>
    <x v="0"/>
    <x v="2"/>
    <x v="8"/>
    <x v="21"/>
    <n v="352758"/>
  </r>
  <r>
    <x v="17"/>
    <x v="12"/>
    <x v="0"/>
    <x v="2"/>
    <x v="9"/>
    <x v="9"/>
    <n v="59511"/>
  </r>
  <r>
    <x v="17"/>
    <x v="12"/>
    <x v="1"/>
    <x v="0"/>
    <x v="0"/>
    <x v="0"/>
    <n v="41885"/>
  </r>
  <r>
    <x v="17"/>
    <x v="12"/>
    <x v="1"/>
    <x v="0"/>
    <x v="1"/>
    <x v="1"/>
    <n v="372892"/>
  </r>
  <r>
    <x v="17"/>
    <x v="12"/>
    <x v="1"/>
    <x v="0"/>
    <x v="2"/>
    <x v="2"/>
    <n v="0"/>
  </r>
  <r>
    <x v="17"/>
    <x v="12"/>
    <x v="1"/>
    <x v="0"/>
    <x v="3"/>
    <x v="10"/>
    <n v="-12664"/>
  </r>
  <r>
    <x v="17"/>
    <x v="12"/>
    <x v="1"/>
    <x v="0"/>
    <x v="3"/>
    <x v="11"/>
    <n v="0"/>
  </r>
  <r>
    <x v="17"/>
    <x v="12"/>
    <x v="1"/>
    <x v="0"/>
    <x v="3"/>
    <x v="12"/>
    <n v="0"/>
  </r>
  <r>
    <x v="17"/>
    <x v="12"/>
    <x v="1"/>
    <x v="0"/>
    <x v="3"/>
    <x v="13"/>
    <n v="94176"/>
  </r>
  <r>
    <x v="17"/>
    <x v="12"/>
    <x v="1"/>
    <x v="0"/>
    <x v="3"/>
    <x v="14"/>
    <n v="0"/>
  </r>
  <r>
    <x v="17"/>
    <x v="12"/>
    <x v="1"/>
    <x v="0"/>
    <x v="3"/>
    <x v="15"/>
    <n v="0"/>
  </r>
  <r>
    <x v="17"/>
    <x v="12"/>
    <x v="1"/>
    <x v="0"/>
    <x v="4"/>
    <x v="4"/>
    <n v="441708"/>
  </r>
  <r>
    <x v="17"/>
    <x v="12"/>
    <x v="1"/>
    <x v="0"/>
    <x v="5"/>
    <x v="16"/>
    <n v="0"/>
  </r>
  <r>
    <x v="17"/>
    <x v="12"/>
    <x v="1"/>
    <x v="0"/>
    <x v="5"/>
    <x v="17"/>
    <n v="625687"/>
  </r>
  <r>
    <x v="17"/>
    <x v="12"/>
    <x v="1"/>
    <x v="0"/>
    <x v="5"/>
    <x v="18"/>
    <n v="0"/>
  </r>
  <r>
    <x v="17"/>
    <x v="12"/>
    <x v="1"/>
    <x v="1"/>
    <x v="6"/>
    <x v="6"/>
    <n v="906582"/>
  </r>
  <r>
    <x v="17"/>
    <x v="12"/>
    <x v="1"/>
    <x v="2"/>
    <x v="7"/>
    <x v="7"/>
    <n v="127091"/>
  </r>
  <r>
    <x v="17"/>
    <x v="12"/>
    <x v="1"/>
    <x v="2"/>
    <x v="8"/>
    <x v="19"/>
    <n v="506069"/>
  </r>
  <r>
    <x v="17"/>
    <x v="12"/>
    <x v="1"/>
    <x v="2"/>
    <x v="8"/>
    <x v="20"/>
    <n v="2318"/>
  </r>
  <r>
    <x v="17"/>
    <x v="12"/>
    <x v="1"/>
    <x v="2"/>
    <x v="8"/>
    <x v="21"/>
    <n v="352758"/>
  </r>
  <r>
    <x v="17"/>
    <x v="12"/>
    <x v="1"/>
    <x v="2"/>
    <x v="9"/>
    <x v="9"/>
    <n v="67632"/>
  </r>
  <r>
    <x v="17"/>
    <x v="13"/>
    <x v="0"/>
    <x v="0"/>
    <x v="0"/>
    <x v="0"/>
    <n v="95979"/>
  </r>
  <r>
    <x v="17"/>
    <x v="13"/>
    <x v="0"/>
    <x v="0"/>
    <x v="1"/>
    <x v="1"/>
    <n v="1298589"/>
  </r>
  <r>
    <x v="17"/>
    <x v="13"/>
    <x v="0"/>
    <x v="0"/>
    <x v="2"/>
    <x v="2"/>
    <n v="58815"/>
  </r>
  <r>
    <x v="17"/>
    <x v="13"/>
    <x v="0"/>
    <x v="0"/>
    <x v="3"/>
    <x v="10"/>
    <n v="-83000"/>
  </r>
  <r>
    <x v="17"/>
    <x v="13"/>
    <x v="0"/>
    <x v="0"/>
    <x v="3"/>
    <x v="11"/>
    <n v="0"/>
  </r>
  <r>
    <x v="17"/>
    <x v="13"/>
    <x v="0"/>
    <x v="0"/>
    <x v="3"/>
    <x v="12"/>
    <n v="55124"/>
  </r>
  <r>
    <x v="17"/>
    <x v="13"/>
    <x v="0"/>
    <x v="0"/>
    <x v="3"/>
    <x v="13"/>
    <n v="32004"/>
  </r>
  <r>
    <x v="17"/>
    <x v="13"/>
    <x v="0"/>
    <x v="0"/>
    <x v="3"/>
    <x v="14"/>
    <n v="-109"/>
  </r>
  <r>
    <x v="17"/>
    <x v="13"/>
    <x v="0"/>
    <x v="0"/>
    <x v="3"/>
    <x v="15"/>
    <n v="0"/>
  </r>
  <r>
    <x v="17"/>
    <x v="13"/>
    <x v="0"/>
    <x v="0"/>
    <x v="4"/>
    <x v="4"/>
    <n v="2176974"/>
  </r>
  <r>
    <x v="17"/>
    <x v="13"/>
    <x v="0"/>
    <x v="0"/>
    <x v="5"/>
    <x v="16"/>
    <n v="0"/>
  </r>
  <r>
    <x v="17"/>
    <x v="13"/>
    <x v="0"/>
    <x v="0"/>
    <x v="5"/>
    <x v="17"/>
    <n v="0"/>
  </r>
  <r>
    <x v="17"/>
    <x v="13"/>
    <x v="0"/>
    <x v="0"/>
    <x v="5"/>
    <x v="18"/>
    <n v="0"/>
  </r>
  <r>
    <x v="17"/>
    <x v="13"/>
    <x v="0"/>
    <x v="1"/>
    <x v="6"/>
    <x v="6"/>
    <n v="404312"/>
  </r>
  <r>
    <x v="17"/>
    <x v="13"/>
    <x v="0"/>
    <x v="2"/>
    <x v="7"/>
    <x v="7"/>
    <n v="1127682"/>
  </r>
  <r>
    <x v="17"/>
    <x v="13"/>
    <x v="0"/>
    <x v="2"/>
    <x v="8"/>
    <x v="19"/>
    <n v="450190"/>
  </r>
  <r>
    <x v="17"/>
    <x v="13"/>
    <x v="0"/>
    <x v="2"/>
    <x v="8"/>
    <x v="20"/>
    <n v="78116"/>
  </r>
  <r>
    <x v="17"/>
    <x v="13"/>
    <x v="0"/>
    <x v="2"/>
    <x v="8"/>
    <x v="21"/>
    <n v="1998507"/>
  </r>
  <r>
    <x v="17"/>
    <x v="13"/>
    <x v="0"/>
    <x v="2"/>
    <x v="9"/>
    <x v="9"/>
    <n v="376155"/>
  </r>
  <r>
    <x v="17"/>
    <x v="13"/>
    <x v="1"/>
    <x v="0"/>
    <x v="0"/>
    <x v="0"/>
    <n v="133972"/>
  </r>
  <r>
    <x v="17"/>
    <x v="13"/>
    <x v="1"/>
    <x v="0"/>
    <x v="1"/>
    <x v="1"/>
    <n v="1445153"/>
  </r>
  <r>
    <x v="17"/>
    <x v="13"/>
    <x v="1"/>
    <x v="0"/>
    <x v="2"/>
    <x v="2"/>
    <n v="58815"/>
  </r>
  <r>
    <x v="17"/>
    <x v="13"/>
    <x v="1"/>
    <x v="0"/>
    <x v="3"/>
    <x v="10"/>
    <n v="-195107"/>
  </r>
  <r>
    <x v="17"/>
    <x v="13"/>
    <x v="1"/>
    <x v="0"/>
    <x v="3"/>
    <x v="11"/>
    <n v="0"/>
  </r>
  <r>
    <x v="17"/>
    <x v="13"/>
    <x v="1"/>
    <x v="0"/>
    <x v="3"/>
    <x v="12"/>
    <n v="55124"/>
  </r>
  <r>
    <x v="17"/>
    <x v="13"/>
    <x v="1"/>
    <x v="0"/>
    <x v="3"/>
    <x v="13"/>
    <n v="89500"/>
  </r>
  <r>
    <x v="17"/>
    <x v="13"/>
    <x v="1"/>
    <x v="0"/>
    <x v="3"/>
    <x v="14"/>
    <n v="-91"/>
  </r>
  <r>
    <x v="17"/>
    <x v="13"/>
    <x v="1"/>
    <x v="0"/>
    <x v="3"/>
    <x v="15"/>
    <n v="0"/>
  </r>
  <r>
    <x v="17"/>
    <x v="13"/>
    <x v="1"/>
    <x v="0"/>
    <x v="4"/>
    <x v="4"/>
    <n v="2339755"/>
  </r>
  <r>
    <x v="17"/>
    <x v="13"/>
    <x v="1"/>
    <x v="0"/>
    <x v="5"/>
    <x v="16"/>
    <n v="149"/>
  </r>
  <r>
    <x v="17"/>
    <x v="13"/>
    <x v="1"/>
    <x v="0"/>
    <x v="5"/>
    <x v="17"/>
    <n v="0"/>
  </r>
  <r>
    <x v="17"/>
    <x v="13"/>
    <x v="1"/>
    <x v="0"/>
    <x v="5"/>
    <x v="18"/>
    <n v="0"/>
  </r>
  <r>
    <x v="17"/>
    <x v="13"/>
    <x v="1"/>
    <x v="1"/>
    <x v="6"/>
    <x v="6"/>
    <n v="428636"/>
  </r>
  <r>
    <x v="17"/>
    <x v="13"/>
    <x v="1"/>
    <x v="2"/>
    <x v="7"/>
    <x v="7"/>
    <n v="1127682"/>
  </r>
  <r>
    <x v="17"/>
    <x v="13"/>
    <x v="1"/>
    <x v="2"/>
    <x v="8"/>
    <x v="19"/>
    <n v="429898"/>
  </r>
  <r>
    <x v="17"/>
    <x v="13"/>
    <x v="1"/>
    <x v="2"/>
    <x v="8"/>
    <x v="20"/>
    <n v="78116"/>
  </r>
  <r>
    <x v="17"/>
    <x v="13"/>
    <x v="1"/>
    <x v="2"/>
    <x v="8"/>
    <x v="21"/>
    <n v="1998507"/>
  </r>
  <r>
    <x v="17"/>
    <x v="13"/>
    <x v="1"/>
    <x v="2"/>
    <x v="9"/>
    <x v="9"/>
    <n v="822553"/>
  </r>
  <r>
    <x v="17"/>
    <x v="14"/>
    <x v="0"/>
    <x v="0"/>
    <x v="0"/>
    <x v="0"/>
    <n v="43548"/>
  </r>
  <r>
    <x v="17"/>
    <x v="14"/>
    <x v="0"/>
    <x v="0"/>
    <x v="1"/>
    <x v="1"/>
    <n v="328975"/>
  </r>
  <r>
    <x v="17"/>
    <x v="14"/>
    <x v="0"/>
    <x v="0"/>
    <x v="2"/>
    <x v="2"/>
    <n v="3276"/>
  </r>
  <r>
    <x v="17"/>
    <x v="14"/>
    <x v="0"/>
    <x v="0"/>
    <x v="3"/>
    <x v="10"/>
    <n v="-69616"/>
  </r>
  <r>
    <x v="17"/>
    <x v="14"/>
    <x v="0"/>
    <x v="0"/>
    <x v="3"/>
    <x v="11"/>
    <n v="0"/>
  </r>
  <r>
    <x v="17"/>
    <x v="14"/>
    <x v="0"/>
    <x v="0"/>
    <x v="3"/>
    <x v="12"/>
    <n v="0"/>
  </r>
  <r>
    <x v="17"/>
    <x v="14"/>
    <x v="0"/>
    <x v="0"/>
    <x v="3"/>
    <x v="13"/>
    <n v="6538"/>
  </r>
  <r>
    <x v="17"/>
    <x v="14"/>
    <x v="0"/>
    <x v="0"/>
    <x v="3"/>
    <x v="14"/>
    <n v="0"/>
  </r>
  <r>
    <x v="17"/>
    <x v="14"/>
    <x v="0"/>
    <x v="0"/>
    <x v="3"/>
    <x v="15"/>
    <n v="0"/>
  </r>
  <r>
    <x v="17"/>
    <x v="14"/>
    <x v="0"/>
    <x v="0"/>
    <x v="4"/>
    <x v="4"/>
    <n v="517993"/>
  </r>
  <r>
    <x v="17"/>
    <x v="14"/>
    <x v="0"/>
    <x v="0"/>
    <x v="5"/>
    <x v="16"/>
    <n v="0"/>
  </r>
  <r>
    <x v="17"/>
    <x v="14"/>
    <x v="0"/>
    <x v="0"/>
    <x v="5"/>
    <x v="17"/>
    <n v="0"/>
  </r>
  <r>
    <x v="17"/>
    <x v="14"/>
    <x v="0"/>
    <x v="0"/>
    <x v="5"/>
    <x v="18"/>
    <n v="0"/>
  </r>
  <r>
    <x v="17"/>
    <x v="14"/>
    <x v="0"/>
    <x v="1"/>
    <x v="6"/>
    <x v="6"/>
    <n v="39307"/>
  </r>
  <r>
    <x v="17"/>
    <x v="14"/>
    <x v="0"/>
    <x v="2"/>
    <x v="7"/>
    <x v="7"/>
    <n v="220644"/>
  </r>
  <r>
    <x v="17"/>
    <x v="14"/>
    <x v="0"/>
    <x v="2"/>
    <x v="8"/>
    <x v="19"/>
    <n v="101093"/>
  </r>
  <r>
    <x v="17"/>
    <x v="14"/>
    <x v="0"/>
    <x v="2"/>
    <x v="8"/>
    <x v="20"/>
    <n v="35603"/>
  </r>
  <r>
    <x v="17"/>
    <x v="14"/>
    <x v="0"/>
    <x v="2"/>
    <x v="8"/>
    <x v="21"/>
    <n v="506367"/>
  </r>
  <r>
    <x v="17"/>
    <x v="14"/>
    <x v="0"/>
    <x v="2"/>
    <x v="9"/>
    <x v="9"/>
    <n v="132470"/>
  </r>
  <r>
    <x v="17"/>
    <x v="14"/>
    <x v="1"/>
    <x v="0"/>
    <x v="0"/>
    <x v="0"/>
    <n v="59178"/>
  </r>
  <r>
    <x v="17"/>
    <x v="14"/>
    <x v="1"/>
    <x v="0"/>
    <x v="1"/>
    <x v="1"/>
    <n v="398740"/>
  </r>
  <r>
    <x v="17"/>
    <x v="14"/>
    <x v="1"/>
    <x v="0"/>
    <x v="2"/>
    <x v="2"/>
    <n v="3276"/>
  </r>
  <r>
    <x v="17"/>
    <x v="14"/>
    <x v="1"/>
    <x v="0"/>
    <x v="3"/>
    <x v="10"/>
    <n v="-83682"/>
  </r>
  <r>
    <x v="17"/>
    <x v="14"/>
    <x v="1"/>
    <x v="0"/>
    <x v="3"/>
    <x v="11"/>
    <n v="0"/>
  </r>
  <r>
    <x v="17"/>
    <x v="14"/>
    <x v="1"/>
    <x v="0"/>
    <x v="3"/>
    <x v="12"/>
    <n v="0"/>
  </r>
  <r>
    <x v="17"/>
    <x v="14"/>
    <x v="1"/>
    <x v="0"/>
    <x v="3"/>
    <x v="13"/>
    <n v="6300"/>
  </r>
  <r>
    <x v="17"/>
    <x v="14"/>
    <x v="1"/>
    <x v="0"/>
    <x v="3"/>
    <x v="14"/>
    <n v="0"/>
  </r>
  <r>
    <x v="17"/>
    <x v="14"/>
    <x v="1"/>
    <x v="0"/>
    <x v="3"/>
    <x v="15"/>
    <n v="0"/>
  </r>
  <r>
    <x v="17"/>
    <x v="14"/>
    <x v="1"/>
    <x v="0"/>
    <x v="4"/>
    <x v="4"/>
    <n v="548013"/>
  </r>
  <r>
    <x v="17"/>
    <x v="14"/>
    <x v="1"/>
    <x v="0"/>
    <x v="5"/>
    <x v="16"/>
    <n v="0"/>
  </r>
  <r>
    <x v="17"/>
    <x v="14"/>
    <x v="1"/>
    <x v="0"/>
    <x v="5"/>
    <x v="17"/>
    <n v="0"/>
  </r>
  <r>
    <x v="17"/>
    <x v="14"/>
    <x v="1"/>
    <x v="0"/>
    <x v="5"/>
    <x v="18"/>
    <n v="0"/>
  </r>
  <r>
    <x v="17"/>
    <x v="14"/>
    <x v="1"/>
    <x v="1"/>
    <x v="6"/>
    <x v="6"/>
    <n v="83296"/>
  </r>
  <r>
    <x v="17"/>
    <x v="14"/>
    <x v="1"/>
    <x v="2"/>
    <x v="7"/>
    <x v="7"/>
    <n v="220644"/>
  </r>
  <r>
    <x v="17"/>
    <x v="14"/>
    <x v="1"/>
    <x v="2"/>
    <x v="8"/>
    <x v="19"/>
    <n v="101093"/>
  </r>
  <r>
    <x v="17"/>
    <x v="14"/>
    <x v="1"/>
    <x v="2"/>
    <x v="8"/>
    <x v="20"/>
    <n v="35603"/>
  </r>
  <r>
    <x v="17"/>
    <x v="14"/>
    <x v="1"/>
    <x v="2"/>
    <x v="8"/>
    <x v="21"/>
    <n v="506367"/>
  </r>
  <r>
    <x v="17"/>
    <x v="14"/>
    <x v="1"/>
    <x v="2"/>
    <x v="9"/>
    <x v="9"/>
    <n v="306178"/>
  </r>
  <r>
    <x v="17"/>
    <x v="15"/>
    <x v="0"/>
    <x v="0"/>
    <x v="0"/>
    <x v="0"/>
    <n v="1485"/>
  </r>
  <r>
    <x v="17"/>
    <x v="15"/>
    <x v="0"/>
    <x v="0"/>
    <x v="1"/>
    <x v="1"/>
    <n v="73699"/>
  </r>
  <r>
    <x v="17"/>
    <x v="15"/>
    <x v="0"/>
    <x v="0"/>
    <x v="2"/>
    <x v="2"/>
    <n v="0"/>
  </r>
  <r>
    <x v="17"/>
    <x v="15"/>
    <x v="0"/>
    <x v="0"/>
    <x v="3"/>
    <x v="10"/>
    <n v="-567"/>
  </r>
  <r>
    <x v="17"/>
    <x v="15"/>
    <x v="0"/>
    <x v="0"/>
    <x v="3"/>
    <x v="11"/>
    <n v="2728"/>
  </r>
  <r>
    <x v="17"/>
    <x v="15"/>
    <x v="0"/>
    <x v="0"/>
    <x v="3"/>
    <x v="12"/>
    <n v="356"/>
  </r>
  <r>
    <x v="17"/>
    <x v="15"/>
    <x v="0"/>
    <x v="0"/>
    <x v="3"/>
    <x v="13"/>
    <n v="2233"/>
  </r>
  <r>
    <x v="17"/>
    <x v="15"/>
    <x v="0"/>
    <x v="0"/>
    <x v="3"/>
    <x v="14"/>
    <n v="0"/>
  </r>
  <r>
    <x v="17"/>
    <x v="15"/>
    <x v="0"/>
    <x v="0"/>
    <x v="3"/>
    <x v="15"/>
    <n v="0"/>
  </r>
  <r>
    <x v="17"/>
    <x v="15"/>
    <x v="0"/>
    <x v="0"/>
    <x v="4"/>
    <x v="4"/>
    <n v="88659"/>
  </r>
  <r>
    <x v="17"/>
    <x v="15"/>
    <x v="0"/>
    <x v="0"/>
    <x v="5"/>
    <x v="16"/>
    <n v="0"/>
  </r>
  <r>
    <x v="17"/>
    <x v="15"/>
    <x v="0"/>
    <x v="0"/>
    <x v="5"/>
    <x v="17"/>
    <n v="0"/>
  </r>
  <r>
    <x v="17"/>
    <x v="15"/>
    <x v="0"/>
    <x v="0"/>
    <x v="5"/>
    <x v="18"/>
    <n v="0"/>
  </r>
  <r>
    <x v="17"/>
    <x v="15"/>
    <x v="0"/>
    <x v="1"/>
    <x v="6"/>
    <x v="6"/>
    <n v="21371"/>
  </r>
  <r>
    <x v="17"/>
    <x v="15"/>
    <x v="0"/>
    <x v="2"/>
    <x v="7"/>
    <x v="7"/>
    <n v="66147"/>
  </r>
  <r>
    <x v="17"/>
    <x v="15"/>
    <x v="0"/>
    <x v="2"/>
    <x v="8"/>
    <x v="19"/>
    <n v="12347"/>
  </r>
  <r>
    <x v="17"/>
    <x v="15"/>
    <x v="0"/>
    <x v="2"/>
    <x v="8"/>
    <x v="20"/>
    <n v="0"/>
  </r>
  <r>
    <x v="17"/>
    <x v="15"/>
    <x v="0"/>
    <x v="2"/>
    <x v="8"/>
    <x v="21"/>
    <n v="57568"/>
  </r>
  <r>
    <x v="17"/>
    <x v="15"/>
    <x v="0"/>
    <x v="2"/>
    <x v="9"/>
    <x v="9"/>
    <n v="44402"/>
  </r>
  <r>
    <x v="17"/>
    <x v="15"/>
    <x v="1"/>
    <x v="0"/>
    <x v="0"/>
    <x v="0"/>
    <n v="3137"/>
  </r>
  <r>
    <x v="17"/>
    <x v="15"/>
    <x v="1"/>
    <x v="0"/>
    <x v="1"/>
    <x v="1"/>
    <n v="73960"/>
  </r>
  <r>
    <x v="17"/>
    <x v="15"/>
    <x v="1"/>
    <x v="0"/>
    <x v="2"/>
    <x v="2"/>
    <n v="0"/>
  </r>
  <r>
    <x v="17"/>
    <x v="15"/>
    <x v="1"/>
    <x v="0"/>
    <x v="3"/>
    <x v="10"/>
    <n v="-567"/>
  </r>
  <r>
    <x v="17"/>
    <x v="15"/>
    <x v="1"/>
    <x v="0"/>
    <x v="3"/>
    <x v="11"/>
    <n v="0"/>
  </r>
  <r>
    <x v="17"/>
    <x v="15"/>
    <x v="1"/>
    <x v="0"/>
    <x v="3"/>
    <x v="12"/>
    <n v="356"/>
  </r>
  <r>
    <x v="17"/>
    <x v="15"/>
    <x v="1"/>
    <x v="0"/>
    <x v="3"/>
    <x v="13"/>
    <n v="2233"/>
  </r>
  <r>
    <x v="17"/>
    <x v="15"/>
    <x v="1"/>
    <x v="0"/>
    <x v="3"/>
    <x v="14"/>
    <n v="0"/>
  </r>
  <r>
    <x v="17"/>
    <x v="15"/>
    <x v="1"/>
    <x v="0"/>
    <x v="3"/>
    <x v="15"/>
    <n v="0"/>
  </r>
  <r>
    <x v="17"/>
    <x v="15"/>
    <x v="1"/>
    <x v="0"/>
    <x v="4"/>
    <x v="4"/>
    <n v="88659"/>
  </r>
  <r>
    <x v="17"/>
    <x v="15"/>
    <x v="1"/>
    <x v="0"/>
    <x v="5"/>
    <x v="16"/>
    <n v="0"/>
  </r>
  <r>
    <x v="17"/>
    <x v="15"/>
    <x v="1"/>
    <x v="0"/>
    <x v="5"/>
    <x v="17"/>
    <n v="0"/>
  </r>
  <r>
    <x v="17"/>
    <x v="15"/>
    <x v="1"/>
    <x v="0"/>
    <x v="5"/>
    <x v="18"/>
    <n v="0"/>
  </r>
  <r>
    <x v="17"/>
    <x v="15"/>
    <x v="1"/>
    <x v="1"/>
    <x v="6"/>
    <x v="6"/>
    <n v="19137"/>
  </r>
  <r>
    <x v="17"/>
    <x v="15"/>
    <x v="1"/>
    <x v="2"/>
    <x v="7"/>
    <x v="7"/>
    <n v="66147"/>
  </r>
  <r>
    <x v="17"/>
    <x v="15"/>
    <x v="1"/>
    <x v="2"/>
    <x v="8"/>
    <x v="19"/>
    <n v="12347"/>
  </r>
  <r>
    <x v="17"/>
    <x v="15"/>
    <x v="1"/>
    <x v="2"/>
    <x v="8"/>
    <x v="20"/>
    <n v="0"/>
  </r>
  <r>
    <x v="17"/>
    <x v="15"/>
    <x v="1"/>
    <x v="2"/>
    <x v="8"/>
    <x v="21"/>
    <n v="57568"/>
  </r>
  <r>
    <x v="17"/>
    <x v="15"/>
    <x v="1"/>
    <x v="2"/>
    <x v="9"/>
    <x v="9"/>
    <n v="46809"/>
  </r>
  <r>
    <x v="17"/>
    <x v="16"/>
    <x v="0"/>
    <x v="0"/>
    <x v="0"/>
    <x v="0"/>
    <n v="75634"/>
  </r>
  <r>
    <x v="17"/>
    <x v="16"/>
    <x v="0"/>
    <x v="0"/>
    <x v="1"/>
    <x v="1"/>
    <n v="699318"/>
  </r>
  <r>
    <x v="17"/>
    <x v="16"/>
    <x v="0"/>
    <x v="0"/>
    <x v="2"/>
    <x v="2"/>
    <n v="33983"/>
  </r>
  <r>
    <x v="17"/>
    <x v="16"/>
    <x v="0"/>
    <x v="0"/>
    <x v="3"/>
    <x v="10"/>
    <n v="-54574"/>
  </r>
  <r>
    <x v="17"/>
    <x v="16"/>
    <x v="0"/>
    <x v="0"/>
    <x v="3"/>
    <x v="11"/>
    <n v="0"/>
  </r>
  <r>
    <x v="17"/>
    <x v="16"/>
    <x v="0"/>
    <x v="0"/>
    <x v="3"/>
    <x v="12"/>
    <n v="0"/>
  </r>
  <r>
    <x v="17"/>
    <x v="16"/>
    <x v="0"/>
    <x v="0"/>
    <x v="3"/>
    <x v="13"/>
    <n v="33205"/>
  </r>
  <r>
    <x v="17"/>
    <x v="16"/>
    <x v="0"/>
    <x v="0"/>
    <x v="3"/>
    <x v="14"/>
    <n v="0"/>
  </r>
  <r>
    <x v="17"/>
    <x v="16"/>
    <x v="0"/>
    <x v="0"/>
    <x v="3"/>
    <x v="15"/>
    <n v="0"/>
  </r>
  <r>
    <x v="17"/>
    <x v="16"/>
    <x v="0"/>
    <x v="0"/>
    <x v="4"/>
    <x v="4"/>
    <n v="1058786"/>
  </r>
  <r>
    <x v="17"/>
    <x v="16"/>
    <x v="0"/>
    <x v="0"/>
    <x v="5"/>
    <x v="16"/>
    <n v="0"/>
  </r>
  <r>
    <x v="17"/>
    <x v="16"/>
    <x v="0"/>
    <x v="0"/>
    <x v="5"/>
    <x v="17"/>
    <n v="0"/>
  </r>
  <r>
    <x v="17"/>
    <x v="16"/>
    <x v="0"/>
    <x v="0"/>
    <x v="5"/>
    <x v="18"/>
    <n v="0"/>
  </r>
  <r>
    <x v="17"/>
    <x v="16"/>
    <x v="0"/>
    <x v="1"/>
    <x v="6"/>
    <x v="6"/>
    <n v="218260"/>
  </r>
  <r>
    <x v="17"/>
    <x v="16"/>
    <x v="0"/>
    <x v="2"/>
    <x v="7"/>
    <x v="7"/>
    <n v="529165"/>
  </r>
  <r>
    <x v="17"/>
    <x v="16"/>
    <x v="0"/>
    <x v="2"/>
    <x v="8"/>
    <x v="19"/>
    <n v="160662"/>
  </r>
  <r>
    <x v="17"/>
    <x v="16"/>
    <x v="0"/>
    <x v="2"/>
    <x v="8"/>
    <x v="20"/>
    <n v="47398"/>
  </r>
  <r>
    <x v="17"/>
    <x v="16"/>
    <x v="0"/>
    <x v="2"/>
    <x v="8"/>
    <x v="21"/>
    <n v="1120509"/>
  </r>
  <r>
    <x v="17"/>
    <x v="16"/>
    <x v="0"/>
    <x v="2"/>
    <x v="9"/>
    <x v="9"/>
    <n v="249616"/>
  </r>
  <r>
    <x v="17"/>
    <x v="16"/>
    <x v="1"/>
    <x v="0"/>
    <x v="0"/>
    <x v="0"/>
    <n v="132091"/>
  </r>
  <r>
    <x v="17"/>
    <x v="16"/>
    <x v="1"/>
    <x v="0"/>
    <x v="1"/>
    <x v="1"/>
    <n v="812383"/>
  </r>
  <r>
    <x v="17"/>
    <x v="16"/>
    <x v="1"/>
    <x v="0"/>
    <x v="2"/>
    <x v="2"/>
    <n v="34049"/>
  </r>
  <r>
    <x v="17"/>
    <x v="16"/>
    <x v="1"/>
    <x v="0"/>
    <x v="3"/>
    <x v="10"/>
    <n v="-76478"/>
  </r>
  <r>
    <x v="17"/>
    <x v="16"/>
    <x v="1"/>
    <x v="0"/>
    <x v="3"/>
    <x v="11"/>
    <n v="0"/>
  </r>
  <r>
    <x v="17"/>
    <x v="16"/>
    <x v="1"/>
    <x v="0"/>
    <x v="3"/>
    <x v="12"/>
    <n v="0"/>
  </r>
  <r>
    <x v="17"/>
    <x v="16"/>
    <x v="1"/>
    <x v="0"/>
    <x v="3"/>
    <x v="13"/>
    <n v="20457"/>
  </r>
  <r>
    <x v="17"/>
    <x v="16"/>
    <x v="1"/>
    <x v="0"/>
    <x v="3"/>
    <x v="14"/>
    <n v="0"/>
  </r>
  <r>
    <x v="17"/>
    <x v="16"/>
    <x v="1"/>
    <x v="0"/>
    <x v="3"/>
    <x v="15"/>
    <n v="0"/>
  </r>
  <r>
    <x v="17"/>
    <x v="16"/>
    <x v="1"/>
    <x v="0"/>
    <x v="4"/>
    <x v="4"/>
    <n v="1292868"/>
  </r>
  <r>
    <x v="17"/>
    <x v="16"/>
    <x v="1"/>
    <x v="0"/>
    <x v="5"/>
    <x v="16"/>
    <n v="0"/>
  </r>
  <r>
    <x v="17"/>
    <x v="16"/>
    <x v="1"/>
    <x v="0"/>
    <x v="5"/>
    <x v="17"/>
    <n v="0"/>
  </r>
  <r>
    <x v="17"/>
    <x v="16"/>
    <x v="1"/>
    <x v="0"/>
    <x v="5"/>
    <x v="18"/>
    <n v="0"/>
  </r>
  <r>
    <x v="17"/>
    <x v="16"/>
    <x v="1"/>
    <x v="1"/>
    <x v="6"/>
    <x v="6"/>
    <n v="325032"/>
  </r>
  <r>
    <x v="17"/>
    <x v="16"/>
    <x v="1"/>
    <x v="2"/>
    <x v="7"/>
    <x v="7"/>
    <n v="529165"/>
  </r>
  <r>
    <x v="17"/>
    <x v="16"/>
    <x v="1"/>
    <x v="2"/>
    <x v="8"/>
    <x v="19"/>
    <n v="160662"/>
  </r>
  <r>
    <x v="17"/>
    <x v="16"/>
    <x v="1"/>
    <x v="2"/>
    <x v="8"/>
    <x v="20"/>
    <n v="47398"/>
  </r>
  <r>
    <x v="17"/>
    <x v="16"/>
    <x v="1"/>
    <x v="2"/>
    <x v="8"/>
    <x v="21"/>
    <n v="1120509"/>
  </r>
  <r>
    <x v="17"/>
    <x v="16"/>
    <x v="1"/>
    <x v="2"/>
    <x v="9"/>
    <x v="9"/>
    <n v="794710"/>
  </r>
  <r>
    <x v="17"/>
    <x v="17"/>
    <x v="0"/>
    <x v="0"/>
    <x v="0"/>
    <x v="0"/>
    <n v="62817"/>
  </r>
  <r>
    <x v="17"/>
    <x v="17"/>
    <x v="0"/>
    <x v="0"/>
    <x v="1"/>
    <x v="1"/>
    <n v="400728"/>
  </r>
  <r>
    <x v="17"/>
    <x v="17"/>
    <x v="0"/>
    <x v="0"/>
    <x v="2"/>
    <x v="2"/>
    <n v="12782"/>
  </r>
  <r>
    <x v="17"/>
    <x v="17"/>
    <x v="0"/>
    <x v="0"/>
    <x v="3"/>
    <x v="10"/>
    <n v="-85080"/>
  </r>
  <r>
    <x v="17"/>
    <x v="17"/>
    <x v="0"/>
    <x v="0"/>
    <x v="3"/>
    <x v="11"/>
    <n v="9505"/>
  </r>
  <r>
    <x v="17"/>
    <x v="17"/>
    <x v="0"/>
    <x v="0"/>
    <x v="3"/>
    <x v="12"/>
    <n v="9292"/>
  </r>
  <r>
    <x v="17"/>
    <x v="17"/>
    <x v="0"/>
    <x v="0"/>
    <x v="3"/>
    <x v="13"/>
    <n v="942"/>
  </r>
  <r>
    <x v="17"/>
    <x v="17"/>
    <x v="0"/>
    <x v="0"/>
    <x v="3"/>
    <x v="14"/>
    <n v="0"/>
  </r>
  <r>
    <x v="17"/>
    <x v="17"/>
    <x v="0"/>
    <x v="0"/>
    <x v="3"/>
    <x v="15"/>
    <n v="0"/>
  </r>
  <r>
    <x v="17"/>
    <x v="17"/>
    <x v="0"/>
    <x v="0"/>
    <x v="4"/>
    <x v="4"/>
    <n v="820438"/>
  </r>
  <r>
    <x v="17"/>
    <x v="17"/>
    <x v="0"/>
    <x v="0"/>
    <x v="5"/>
    <x v="16"/>
    <n v="0"/>
  </r>
  <r>
    <x v="17"/>
    <x v="17"/>
    <x v="0"/>
    <x v="0"/>
    <x v="5"/>
    <x v="17"/>
    <n v="0"/>
  </r>
  <r>
    <x v="17"/>
    <x v="17"/>
    <x v="0"/>
    <x v="0"/>
    <x v="5"/>
    <x v="18"/>
    <n v="0"/>
  </r>
  <r>
    <x v="17"/>
    <x v="17"/>
    <x v="0"/>
    <x v="1"/>
    <x v="6"/>
    <x v="6"/>
    <n v="43582"/>
  </r>
  <r>
    <x v="17"/>
    <x v="17"/>
    <x v="0"/>
    <x v="2"/>
    <x v="7"/>
    <x v="7"/>
    <n v="296186"/>
  </r>
  <r>
    <x v="17"/>
    <x v="17"/>
    <x v="0"/>
    <x v="2"/>
    <x v="8"/>
    <x v="19"/>
    <n v="115671"/>
  </r>
  <r>
    <x v="17"/>
    <x v="17"/>
    <x v="0"/>
    <x v="2"/>
    <x v="8"/>
    <x v="20"/>
    <n v="37423"/>
  </r>
  <r>
    <x v="17"/>
    <x v="17"/>
    <x v="0"/>
    <x v="2"/>
    <x v="8"/>
    <x v="21"/>
    <n v="680939"/>
  </r>
  <r>
    <x v="17"/>
    <x v="17"/>
    <x v="0"/>
    <x v="2"/>
    <x v="9"/>
    <x v="9"/>
    <n v="275469"/>
  </r>
  <r>
    <x v="17"/>
    <x v="17"/>
    <x v="1"/>
    <x v="0"/>
    <x v="0"/>
    <x v="0"/>
    <n v="85601"/>
  </r>
  <r>
    <x v="17"/>
    <x v="17"/>
    <x v="1"/>
    <x v="0"/>
    <x v="1"/>
    <x v="1"/>
    <n v="469617"/>
  </r>
  <r>
    <x v="17"/>
    <x v="17"/>
    <x v="1"/>
    <x v="0"/>
    <x v="2"/>
    <x v="2"/>
    <n v="12782"/>
  </r>
  <r>
    <x v="17"/>
    <x v="17"/>
    <x v="1"/>
    <x v="0"/>
    <x v="3"/>
    <x v="10"/>
    <n v="-105002"/>
  </r>
  <r>
    <x v="17"/>
    <x v="17"/>
    <x v="1"/>
    <x v="0"/>
    <x v="3"/>
    <x v="11"/>
    <n v="0"/>
  </r>
  <r>
    <x v="17"/>
    <x v="17"/>
    <x v="1"/>
    <x v="0"/>
    <x v="3"/>
    <x v="12"/>
    <n v="9292"/>
  </r>
  <r>
    <x v="17"/>
    <x v="17"/>
    <x v="1"/>
    <x v="0"/>
    <x v="3"/>
    <x v="13"/>
    <n v="1094"/>
  </r>
  <r>
    <x v="17"/>
    <x v="17"/>
    <x v="1"/>
    <x v="0"/>
    <x v="3"/>
    <x v="14"/>
    <n v="0"/>
  </r>
  <r>
    <x v="17"/>
    <x v="17"/>
    <x v="1"/>
    <x v="0"/>
    <x v="3"/>
    <x v="15"/>
    <n v="0"/>
  </r>
  <r>
    <x v="17"/>
    <x v="17"/>
    <x v="1"/>
    <x v="0"/>
    <x v="4"/>
    <x v="4"/>
    <n v="1042963"/>
  </r>
  <r>
    <x v="17"/>
    <x v="17"/>
    <x v="1"/>
    <x v="0"/>
    <x v="5"/>
    <x v="16"/>
    <n v="9470"/>
  </r>
  <r>
    <x v="17"/>
    <x v="17"/>
    <x v="1"/>
    <x v="0"/>
    <x v="5"/>
    <x v="17"/>
    <n v="0"/>
  </r>
  <r>
    <x v="17"/>
    <x v="17"/>
    <x v="1"/>
    <x v="0"/>
    <x v="5"/>
    <x v="18"/>
    <n v="0"/>
  </r>
  <r>
    <x v="17"/>
    <x v="17"/>
    <x v="1"/>
    <x v="1"/>
    <x v="6"/>
    <x v="6"/>
    <n v="88987"/>
  </r>
  <r>
    <x v="17"/>
    <x v="17"/>
    <x v="1"/>
    <x v="2"/>
    <x v="7"/>
    <x v="7"/>
    <n v="296186"/>
  </r>
  <r>
    <x v="17"/>
    <x v="17"/>
    <x v="1"/>
    <x v="2"/>
    <x v="8"/>
    <x v="19"/>
    <n v="110968"/>
  </r>
  <r>
    <x v="17"/>
    <x v="17"/>
    <x v="1"/>
    <x v="2"/>
    <x v="8"/>
    <x v="20"/>
    <n v="37424"/>
  </r>
  <r>
    <x v="17"/>
    <x v="17"/>
    <x v="1"/>
    <x v="2"/>
    <x v="8"/>
    <x v="21"/>
    <n v="680939"/>
  </r>
  <r>
    <x v="17"/>
    <x v="17"/>
    <x v="1"/>
    <x v="2"/>
    <x v="9"/>
    <x v="9"/>
    <n v="659579"/>
  </r>
  <r>
    <x v="17"/>
    <x v="18"/>
    <x v="0"/>
    <x v="0"/>
    <x v="0"/>
    <x v="0"/>
    <n v="19498"/>
  </r>
  <r>
    <x v="17"/>
    <x v="18"/>
    <x v="0"/>
    <x v="0"/>
    <x v="1"/>
    <x v="1"/>
    <n v="565932"/>
  </r>
  <r>
    <x v="17"/>
    <x v="18"/>
    <x v="0"/>
    <x v="0"/>
    <x v="2"/>
    <x v="2"/>
    <n v="19877"/>
  </r>
  <r>
    <x v="17"/>
    <x v="18"/>
    <x v="0"/>
    <x v="0"/>
    <x v="3"/>
    <x v="10"/>
    <n v="-15236"/>
  </r>
  <r>
    <x v="17"/>
    <x v="18"/>
    <x v="0"/>
    <x v="0"/>
    <x v="3"/>
    <x v="11"/>
    <n v="-98"/>
  </r>
  <r>
    <x v="17"/>
    <x v="18"/>
    <x v="0"/>
    <x v="0"/>
    <x v="3"/>
    <x v="12"/>
    <n v="3510"/>
  </r>
  <r>
    <x v="17"/>
    <x v="18"/>
    <x v="0"/>
    <x v="0"/>
    <x v="3"/>
    <x v="13"/>
    <n v="3522"/>
  </r>
  <r>
    <x v="17"/>
    <x v="18"/>
    <x v="0"/>
    <x v="0"/>
    <x v="3"/>
    <x v="14"/>
    <n v="0"/>
  </r>
  <r>
    <x v="17"/>
    <x v="18"/>
    <x v="0"/>
    <x v="0"/>
    <x v="3"/>
    <x v="15"/>
    <n v="0"/>
  </r>
  <r>
    <x v="17"/>
    <x v="18"/>
    <x v="0"/>
    <x v="0"/>
    <x v="4"/>
    <x v="4"/>
    <n v="398016"/>
  </r>
  <r>
    <x v="17"/>
    <x v="18"/>
    <x v="0"/>
    <x v="0"/>
    <x v="5"/>
    <x v="16"/>
    <n v="0"/>
  </r>
  <r>
    <x v="17"/>
    <x v="18"/>
    <x v="0"/>
    <x v="0"/>
    <x v="5"/>
    <x v="17"/>
    <n v="0"/>
  </r>
  <r>
    <x v="17"/>
    <x v="18"/>
    <x v="0"/>
    <x v="0"/>
    <x v="5"/>
    <x v="18"/>
    <n v="0"/>
  </r>
  <r>
    <x v="17"/>
    <x v="18"/>
    <x v="0"/>
    <x v="1"/>
    <x v="6"/>
    <x v="6"/>
    <n v="-220117"/>
  </r>
  <r>
    <x v="17"/>
    <x v="18"/>
    <x v="0"/>
    <x v="2"/>
    <x v="7"/>
    <x v="7"/>
    <n v="304053"/>
  </r>
  <r>
    <x v="17"/>
    <x v="18"/>
    <x v="0"/>
    <x v="2"/>
    <x v="8"/>
    <x v="19"/>
    <n v="61524"/>
  </r>
  <r>
    <x v="17"/>
    <x v="18"/>
    <x v="0"/>
    <x v="2"/>
    <x v="8"/>
    <x v="20"/>
    <n v="6875"/>
  </r>
  <r>
    <x v="17"/>
    <x v="18"/>
    <x v="0"/>
    <x v="2"/>
    <x v="8"/>
    <x v="21"/>
    <n v="300715"/>
  </r>
  <r>
    <x v="17"/>
    <x v="18"/>
    <x v="0"/>
    <x v="2"/>
    <x v="9"/>
    <x v="9"/>
    <n v="118341"/>
  </r>
  <r>
    <x v="17"/>
    <x v="18"/>
    <x v="1"/>
    <x v="0"/>
    <x v="0"/>
    <x v="0"/>
    <n v="35556"/>
  </r>
  <r>
    <x v="17"/>
    <x v="18"/>
    <x v="1"/>
    <x v="0"/>
    <x v="1"/>
    <x v="1"/>
    <n v="320341"/>
  </r>
  <r>
    <x v="17"/>
    <x v="18"/>
    <x v="1"/>
    <x v="0"/>
    <x v="2"/>
    <x v="2"/>
    <n v="19877"/>
  </r>
  <r>
    <x v="17"/>
    <x v="18"/>
    <x v="1"/>
    <x v="0"/>
    <x v="3"/>
    <x v="10"/>
    <n v="-22696"/>
  </r>
  <r>
    <x v="17"/>
    <x v="18"/>
    <x v="1"/>
    <x v="0"/>
    <x v="3"/>
    <x v="11"/>
    <n v="0"/>
  </r>
  <r>
    <x v="17"/>
    <x v="18"/>
    <x v="1"/>
    <x v="0"/>
    <x v="3"/>
    <x v="12"/>
    <n v="3510"/>
  </r>
  <r>
    <x v="17"/>
    <x v="18"/>
    <x v="1"/>
    <x v="0"/>
    <x v="3"/>
    <x v="13"/>
    <n v="3544"/>
  </r>
  <r>
    <x v="17"/>
    <x v="18"/>
    <x v="1"/>
    <x v="0"/>
    <x v="3"/>
    <x v="14"/>
    <n v="-155"/>
  </r>
  <r>
    <x v="17"/>
    <x v="18"/>
    <x v="1"/>
    <x v="0"/>
    <x v="3"/>
    <x v="15"/>
    <n v="0"/>
  </r>
  <r>
    <x v="17"/>
    <x v="18"/>
    <x v="1"/>
    <x v="0"/>
    <x v="4"/>
    <x v="4"/>
    <n v="506335"/>
  </r>
  <r>
    <x v="17"/>
    <x v="18"/>
    <x v="1"/>
    <x v="0"/>
    <x v="5"/>
    <x v="16"/>
    <n v="384"/>
  </r>
  <r>
    <x v="17"/>
    <x v="18"/>
    <x v="1"/>
    <x v="0"/>
    <x v="5"/>
    <x v="17"/>
    <n v="0"/>
  </r>
  <r>
    <x v="17"/>
    <x v="18"/>
    <x v="1"/>
    <x v="0"/>
    <x v="5"/>
    <x v="18"/>
    <n v="19"/>
  </r>
  <r>
    <x v="17"/>
    <x v="18"/>
    <x v="1"/>
    <x v="1"/>
    <x v="6"/>
    <x v="6"/>
    <n v="64483"/>
  </r>
  <r>
    <x v="17"/>
    <x v="18"/>
    <x v="1"/>
    <x v="2"/>
    <x v="7"/>
    <x v="7"/>
    <n v="304053"/>
  </r>
  <r>
    <x v="17"/>
    <x v="18"/>
    <x v="1"/>
    <x v="2"/>
    <x v="8"/>
    <x v="19"/>
    <n v="54833"/>
  </r>
  <r>
    <x v="17"/>
    <x v="18"/>
    <x v="1"/>
    <x v="2"/>
    <x v="8"/>
    <x v="20"/>
    <n v="6874"/>
  </r>
  <r>
    <x v="17"/>
    <x v="18"/>
    <x v="1"/>
    <x v="2"/>
    <x v="8"/>
    <x v="21"/>
    <n v="300715"/>
  </r>
  <r>
    <x v="17"/>
    <x v="18"/>
    <x v="1"/>
    <x v="2"/>
    <x v="9"/>
    <x v="9"/>
    <n v="295511"/>
  </r>
  <r>
    <x v="17"/>
    <x v="19"/>
    <x v="0"/>
    <x v="0"/>
    <x v="0"/>
    <x v="0"/>
    <n v="33236"/>
  </r>
  <r>
    <x v="17"/>
    <x v="19"/>
    <x v="0"/>
    <x v="0"/>
    <x v="1"/>
    <x v="1"/>
    <n v="456509"/>
  </r>
  <r>
    <x v="17"/>
    <x v="19"/>
    <x v="0"/>
    <x v="0"/>
    <x v="2"/>
    <x v="2"/>
    <n v="-1388"/>
  </r>
  <r>
    <x v="17"/>
    <x v="19"/>
    <x v="0"/>
    <x v="0"/>
    <x v="3"/>
    <x v="10"/>
    <n v="-55580"/>
  </r>
  <r>
    <x v="17"/>
    <x v="19"/>
    <x v="0"/>
    <x v="0"/>
    <x v="3"/>
    <x v="11"/>
    <n v="0"/>
  </r>
  <r>
    <x v="17"/>
    <x v="19"/>
    <x v="0"/>
    <x v="0"/>
    <x v="3"/>
    <x v="12"/>
    <n v="0"/>
  </r>
  <r>
    <x v="17"/>
    <x v="19"/>
    <x v="0"/>
    <x v="0"/>
    <x v="3"/>
    <x v="13"/>
    <n v="37753"/>
  </r>
  <r>
    <x v="17"/>
    <x v="19"/>
    <x v="0"/>
    <x v="0"/>
    <x v="3"/>
    <x v="14"/>
    <n v="0"/>
  </r>
  <r>
    <x v="17"/>
    <x v="19"/>
    <x v="0"/>
    <x v="0"/>
    <x v="3"/>
    <x v="15"/>
    <n v="0"/>
  </r>
  <r>
    <x v="17"/>
    <x v="19"/>
    <x v="0"/>
    <x v="0"/>
    <x v="4"/>
    <x v="4"/>
    <n v="633715"/>
  </r>
  <r>
    <x v="17"/>
    <x v="19"/>
    <x v="0"/>
    <x v="0"/>
    <x v="5"/>
    <x v="16"/>
    <n v="0"/>
  </r>
  <r>
    <x v="17"/>
    <x v="19"/>
    <x v="0"/>
    <x v="0"/>
    <x v="5"/>
    <x v="17"/>
    <n v="0"/>
  </r>
  <r>
    <x v="17"/>
    <x v="19"/>
    <x v="0"/>
    <x v="0"/>
    <x v="5"/>
    <x v="18"/>
    <n v="0"/>
  </r>
  <r>
    <x v="17"/>
    <x v="19"/>
    <x v="0"/>
    <x v="1"/>
    <x v="6"/>
    <x v="6"/>
    <n v="-15572"/>
  </r>
  <r>
    <x v="17"/>
    <x v="19"/>
    <x v="0"/>
    <x v="2"/>
    <x v="7"/>
    <x v="7"/>
    <n v="303941"/>
  </r>
  <r>
    <x v="17"/>
    <x v="19"/>
    <x v="0"/>
    <x v="2"/>
    <x v="8"/>
    <x v="19"/>
    <n v="57482"/>
  </r>
  <r>
    <x v="17"/>
    <x v="19"/>
    <x v="0"/>
    <x v="2"/>
    <x v="8"/>
    <x v="20"/>
    <n v="10135"/>
  </r>
  <r>
    <x v="17"/>
    <x v="19"/>
    <x v="0"/>
    <x v="2"/>
    <x v="8"/>
    <x v="21"/>
    <n v="570481"/>
  </r>
  <r>
    <x v="17"/>
    <x v="19"/>
    <x v="0"/>
    <x v="2"/>
    <x v="9"/>
    <x v="9"/>
    <n v="182288"/>
  </r>
  <r>
    <x v="17"/>
    <x v="19"/>
    <x v="1"/>
    <x v="0"/>
    <x v="0"/>
    <x v="0"/>
    <n v="61170"/>
  </r>
  <r>
    <x v="17"/>
    <x v="19"/>
    <x v="1"/>
    <x v="0"/>
    <x v="1"/>
    <x v="1"/>
    <n v="464818"/>
  </r>
  <r>
    <x v="17"/>
    <x v="19"/>
    <x v="1"/>
    <x v="0"/>
    <x v="2"/>
    <x v="2"/>
    <n v="-1388"/>
  </r>
  <r>
    <x v="17"/>
    <x v="19"/>
    <x v="1"/>
    <x v="0"/>
    <x v="3"/>
    <x v="10"/>
    <n v="-94035"/>
  </r>
  <r>
    <x v="17"/>
    <x v="19"/>
    <x v="1"/>
    <x v="0"/>
    <x v="3"/>
    <x v="11"/>
    <n v="0"/>
  </r>
  <r>
    <x v="17"/>
    <x v="19"/>
    <x v="1"/>
    <x v="0"/>
    <x v="3"/>
    <x v="12"/>
    <n v="0"/>
  </r>
  <r>
    <x v="17"/>
    <x v="19"/>
    <x v="1"/>
    <x v="0"/>
    <x v="3"/>
    <x v="13"/>
    <n v="34785"/>
  </r>
  <r>
    <x v="17"/>
    <x v="19"/>
    <x v="1"/>
    <x v="0"/>
    <x v="3"/>
    <x v="14"/>
    <n v="0"/>
  </r>
  <r>
    <x v="17"/>
    <x v="19"/>
    <x v="1"/>
    <x v="0"/>
    <x v="3"/>
    <x v="15"/>
    <n v="0"/>
  </r>
  <r>
    <x v="17"/>
    <x v="19"/>
    <x v="1"/>
    <x v="0"/>
    <x v="4"/>
    <x v="4"/>
    <n v="680175"/>
  </r>
  <r>
    <x v="17"/>
    <x v="19"/>
    <x v="1"/>
    <x v="0"/>
    <x v="5"/>
    <x v="16"/>
    <n v="0"/>
  </r>
  <r>
    <x v="17"/>
    <x v="19"/>
    <x v="1"/>
    <x v="0"/>
    <x v="5"/>
    <x v="17"/>
    <n v="0"/>
  </r>
  <r>
    <x v="17"/>
    <x v="19"/>
    <x v="1"/>
    <x v="0"/>
    <x v="5"/>
    <x v="18"/>
    <n v="0"/>
  </r>
  <r>
    <x v="17"/>
    <x v="19"/>
    <x v="1"/>
    <x v="1"/>
    <x v="6"/>
    <x v="6"/>
    <n v="17613"/>
  </r>
  <r>
    <x v="17"/>
    <x v="19"/>
    <x v="1"/>
    <x v="2"/>
    <x v="7"/>
    <x v="7"/>
    <n v="303942"/>
  </r>
  <r>
    <x v="17"/>
    <x v="19"/>
    <x v="1"/>
    <x v="2"/>
    <x v="8"/>
    <x v="19"/>
    <n v="57482"/>
  </r>
  <r>
    <x v="17"/>
    <x v="19"/>
    <x v="1"/>
    <x v="2"/>
    <x v="8"/>
    <x v="20"/>
    <n v="10135"/>
  </r>
  <r>
    <x v="17"/>
    <x v="19"/>
    <x v="1"/>
    <x v="2"/>
    <x v="8"/>
    <x v="21"/>
    <n v="562643"/>
  </r>
  <r>
    <x v="17"/>
    <x v="19"/>
    <x v="1"/>
    <x v="2"/>
    <x v="9"/>
    <x v="9"/>
    <n v="347436"/>
  </r>
  <r>
    <x v="17"/>
    <x v="20"/>
    <x v="0"/>
    <x v="0"/>
    <x v="0"/>
    <x v="0"/>
    <n v="146236.29999999999"/>
  </r>
  <r>
    <x v="17"/>
    <x v="20"/>
    <x v="0"/>
    <x v="0"/>
    <x v="1"/>
    <x v="1"/>
    <n v="1602583.2"/>
  </r>
  <r>
    <x v="17"/>
    <x v="20"/>
    <x v="0"/>
    <x v="0"/>
    <x v="2"/>
    <x v="2"/>
    <n v="175735.3"/>
  </r>
  <r>
    <x v="17"/>
    <x v="20"/>
    <x v="0"/>
    <x v="0"/>
    <x v="3"/>
    <x v="10"/>
    <n v="-188585.60000000001"/>
  </r>
  <r>
    <x v="17"/>
    <x v="20"/>
    <x v="0"/>
    <x v="0"/>
    <x v="3"/>
    <x v="11"/>
    <n v="0"/>
  </r>
  <r>
    <x v="17"/>
    <x v="20"/>
    <x v="0"/>
    <x v="0"/>
    <x v="3"/>
    <x v="12"/>
    <n v="17753.400000000001"/>
  </r>
  <r>
    <x v="17"/>
    <x v="20"/>
    <x v="0"/>
    <x v="0"/>
    <x v="3"/>
    <x v="13"/>
    <n v="30677.599999999999"/>
  </r>
  <r>
    <x v="17"/>
    <x v="20"/>
    <x v="0"/>
    <x v="0"/>
    <x v="3"/>
    <x v="14"/>
    <n v="698.6"/>
  </r>
  <r>
    <x v="17"/>
    <x v="20"/>
    <x v="0"/>
    <x v="0"/>
    <x v="3"/>
    <x v="15"/>
    <n v="792.3"/>
  </r>
  <r>
    <x v="17"/>
    <x v="20"/>
    <x v="0"/>
    <x v="0"/>
    <x v="4"/>
    <x v="4"/>
    <n v="2467466.7999999998"/>
  </r>
  <r>
    <x v="17"/>
    <x v="20"/>
    <x v="0"/>
    <x v="0"/>
    <x v="5"/>
    <x v="16"/>
    <n v="0"/>
  </r>
  <r>
    <x v="17"/>
    <x v="20"/>
    <x v="0"/>
    <x v="0"/>
    <x v="5"/>
    <x v="17"/>
    <n v="0"/>
  </r>
  <r>
    <x v="17"/>
    <x v="20"/>
    <x v="0"/>
    <x v="0"/>
    <x v="5"/>
    <x v="18"/>
    <n v="0"/>
  </r>
  <r>
    <x v="17"/>
    <x v="20"/>
    <x v="0"/>
    <x v="1"/>
    <x v="6"/>
    <x v="6"/>
    <n v="13729.500000000175"/>
  </r>
  <r>
    <x v="17"/>
    <x v="20"/>
    <x v="0"/>
    <x v="2"/>
    <x v="7"/>
    <x v="7"/>
    <n v="987058.6"/>
  </r>
  <r>
    <x v="17"/>
    <x v="20"/>
    <x v="0"/>
    <x v="2"/>
    <x v="8"/>
    <x v="19"/>
    <n v="330144.5"/>
  </r>
  <r>
    <x v="17"/>
    <x v="20"/>
    <x v="0"/>
    <x v="2"/>
    <x v="8"/>
    <x v="20"/>
    <n v="71180.800000000003"/>
  </r>
  <r>
    <x v="17"/>
    <x v="20"/>
    <x v="0"/>
    <x v="2"/>
    <x v="8"/>
    <x v="21"/>
    <n v="2204283.2999999998"/>
  </r>
  <r>
    <x v="17"/>
    <x v="20"/>
    <x v="0"/>
    <x v="2"/>
    <x v="9"/>
    <x v="9"/>
    <n v="951747.6"/>
  </r>
  <r>
    <x v="17"/>
    <x v="20"/>
    <x v="1"/>
    <x v="0"/>
    <x v="0"/>
    <x v="0"/>
    <n v="228538.3"/>
  </r>
  <r>
    <x v="17"/>
    <x v="20"/>
    <x v="1"/>
    <x v="0"/>
    <x v="1"/>
    <x v="1"/>
    <n v="1855725.6"/>
  </r>
  <r>
    <x v="17"/>
    <x v="20"/>
    <x v="1"/>
    <x v="0"/>
    <x v="2"/>
    <x v="2"/>
    <n v="175735.3"/>
  </r>
  <r>
    <x v="17"/>
    <x v="20"/>
    <x v="1"/>
    <x v="0"/>
    <x v="3"/>
    <x v="10"/>
    <n v="-327690.90000000002"/>
  </r>
  <r>
    <x v="17"/>
    <x v="20"/>
    <x v="1"/>
    <x v="0"/>
    <x v="3"/>
    <x v="11"/>
    <n v="0"/>
  </r>
  <r>
    <x v="17"/>
    <x v="20"/>
    <x v="1"/>
    <x v="0"/>
    <x v="3"/>
    <x v="12"/>
    <n v="17753.400000000001"/>
  </r>
  <r>
    <x v="17"/>
    <x v="20"/>
    <x v="1"/>
    <x v="0"/>
    <x v="3"/>
    <x v="13"/>
    <n v="83075.5"/>
  </r>
  <r>
    <x v="17"/>
    <x v="20"/>
    <x v="1"/>
    <x v="0"/>
    <x v="3"/>
    <x v="14"/>
    <n v="698.6"/>
  </r>
  <r>
    <x v="17"/>
    <x v="20"/>
    <x v="1"/>
    <x v="0"/>
    <x v="3"/>
    <x v="15"/>
    <n v="43964.800000000003"/>
  </r>
  <r>
    <x v="17"/>
    <x v="20"/>
    <x v="1"/>
    <x v="0"/>
    <x v="4"/>
    <x v="4"/>
    <n v="2643606.7999999998"/>
  </r>
  <r>
    <x v="17"/>
    <x v="20"/>
    <x v="1"/>
    <x v="0"/>
    <x v="5"/>
    <x v="16"/>
    <n v="0"/>
  </r>
  <r>
    <x v="17"/>
    <x v="20"/>
    <x v="1"/>
    <x v="0"/>
    <x v="5"/>
    <x v="17"/>
    <n v="0"/>
  </r>
  <r>
    <x v="17"/>
    <x v="20"/>
    <x v="1"/>
    <x v="0"/>
    <x v="5"/>
    <x v="18"/>
    <n v="0"/>
  </r>
  <r>
    <x v="17"/>
    <x v="20"/>
    <x v="1"/>
    <x v="1"/>
    <x v="6"/>
    <x v="6"/>
    <n v="238351.50000000052"/>
  </r>
  <r>
    <x v="17"/>
    <x v="20"/>
    <x v="1"/>
    <x v="2"/>
    <x v="7"/>
    <x v="7"/>
    <n v="987058.6"/>
  </r>
  <r>
    <x v="17"/>
    <x v="20"/>
    <x v="1"/>
    <x v="2"/>
    <x v="8"/>
    <x v="19"/>
    <n v="330144.5"/>
  </r>
  <r>
    <x v="17"/>
    <x v="20"/>
    <x v="1"/>
    <x v="2"/>
    <x v="8"/>
    <x v="20"/>
    <n v="71180.800000000003"/>
  </r>
  <r>
    <x v="17"/>
    <x v="20"/>
    <x v="1"/>
    <x v="2"/>
    <x v="8"/>
    <x v="21"/>
    <n v="2204283.2999999998"/>
  </r>
  <r>
    <x v="17"/>
    <x v="20"/>
    <x v="1"/>
    <x v="2"/>
    <x v="9"/>
    <x v="9"/>
    <n v="1731488.9"/>
  </r>
  <r>
    <x v="17"/>
    <x v="21"/>
    <x v="0"/>
    <x v="0"/>
    <x v="0"/>
    <x v="0"/>
    <n v="11258"/>
  </r>
  <r>
    <x v="17"/>
    <x v="21"/>
    <x v="0"/>
    <x v="0"/>
    <x v="1"/>
    <x v="1"/>
    <n v="190675"/>
  </r>
  <r>
    <x v="17"/>
    <x v="21"/>
    <x v="0"/>
    <x v="0"/>
    <x v="2"/>
    <x v="2"/>
    <n v="0"/>
  </r>
  <r>
    <x v="17"/>
    <x v="21"/>
    <x v="0"/>
    <x v="0"/>
    <x v="3"/>
    <x v="10"/>
    <n v="-8358"/>
  </r>
  <r>
    <x v="17"/>
    <x v="21"/>
    <x v="0"/>
    <x v="0"/>
    <x v="3"/>
    <x v="11"/>
    <n v="0"/>
  </r>
  <r>
    <x v="17"/>
    <x v="21"/>
    <x v="0"/>
    <x v="0"/>
    <x v="3"/>
    <x v="12"/>
    <n v="0"/>
  </r>
  <r>
    <x v="17"/>
    <x v="21"/>
    <x v="0"/>
    <x v="0"/>
    <x v="3"/>
    <x v="13"/>
    <n v="7614"/>
  </r>
  <r>
    <x v="17"/>
    <x v="21"/>
    <x v="0"/>
    <x v="0"/>
    <x v="3"/>
    <x v="14"/>
    <n v="0"/>
  </r>
  <r>
    <x v="17"/>
    <x v="21"/>
    <x v="0"/>
    <x v="0"/>
    <x v="3"/>
    <x v="15"/>
    <n v="0"/>
  </r>
  <r>
    <x v="17"/>
    <x v="21"/>
    <x v="0"/>
    <x v="0"/>
    <x v="4"/>
    <x v="4"/>
    <n v="273759"/>
  </r>
  <r>
    <x v="17"/>
    <x v="21"/>
    <x v="0"/>
    <x v="0"/>
    <x v="5"/>
    <x v="16"/>
    <n v="0"/>
  </r>
  <r>
    <x v="17"/>
    <x v="21"/>
    <x v="0"/>
    <x v="0"/>
    <x v="5"/>
    <x v="17"/>
    <n v="0"/>
  </r>
  <r>
    <x v="17"/>
    <x v="21"/>
    <x v="0"/>
    <x v="0"/>
    <x v="5"/>
    <x v="18"/>
    <n v="0"/>
  </r>
  <r>
    <x v="17"/>
    <x v="21"/>
    <x v="0"/>
    <x v="1"/>
    <x v="6"/>
    <x v="6"/>
    <n v="-53197"/>
  </r>
  <r>
    <x v="17"/>
    <x v="21"/>
    <x v="0"/>
    <x v="2"/>
    <x v="7"/>
    <x v="7"/>
    <n v="193030"/>
  </r>
  <r>
    <x v="17"/>
    <x v="21"/>
    <x v="0"/>
    <x v="2"/>
    <x v="8"/>
    <x v="19"/>
    <n v="18496"/>
  </r>
  <r>
    <x v="17"/>
    <x v="21"/>
    <x v="0"/>
    <x v="2"/>
    <x v="8"/>
    <x v="20"/>
    <n v="2976"/>
  </r>
  <r>
    <x v="17"/>
    <x v="21"/>
    <x v="0"/>
    <x v="2"/>
    <x v="8"/>
    <x v="21"/>
    <n v="122688"/>
  </r>
  <r>
    <x v="17"/>
    <x v="21"/>
    <x v="0"/>
    <x v="2"/>
    <x v="9"/>
    <x v="9"/>
    <n v="86049"/>
  </r>
  <r>
    <x v="17"/>
    <x v="21"/>
    <x v="1"/>
    <x v="0"/>
    <x v="0"/>
    <x v="0"/>
    <n v="20162"/>
  </r>
  <r>
    <x v="17"/>
    <x v="21"/>
    <x v="1"/>
    <x v="0"/>
    <x v="1"/>
    <x v="1"/>
    <n v="221878"/>
  </r>
  <r>
    <x v="17"/>
    <x v="21"/>
    <x v="1"/>
    <x v="0"/>
    <x v="2"/>
    <x v="2"/>
    <n v="0"/>
  </r>
  <r>
    <x v="17"/>
    <x v="21"/>
    <x v="1"/>
    <x v="0"/>
    <x v="3"/>
    <x v="10"/>
    <n v="-8200"/>
  </r>
  <r>
    <x v="17"/>
    <x v="21"/>
    <x v="1"/>
    <x v="0"/>
    <x v="3"/>
    <x v="11"/>
    <n v="0"/>
  </r>
  <r>
    <x v="17"/>
    <x v="21"/>
    <x v="1"/>
    <x v="0"/>
    <x v="3"/>
    <x v="12"/>
    <n v="0"/>
  </r>
  <r>
    <x v="17"/>
    <x v="21"/>
    <x v="1"/>
    <x v="0"/>
    <x v="3"/>
    <x v="13"/>
    <n v="3529"/>
  </r>
  <r>
    <x v="17"/>
    <x v="21"/>
    <x v="1"/>
    <x v="0"/>
    <x v="3"/>
    <x v="14"/>
    <n v="0"/>
  </r>
  <r>
    <x v="17"/>
    <x v="21"/>
    <x v="1"/>
    <x v="0"/>
    <x v="3"/>
    <x v="15"/>
    <n v="0"/>
  </r>
  <r>
    <x v="17"/>
    <x v="21"/>
    <x v="1"/>
    <x v="0"/>
    <x v="4"/>
    <x v="4"/>
    <n v="383628"/>
  </r>
  <r>
    <x v="17"/>
    <x v="21"/>
    <x v="1"/>
    <x v="0"/>
    <x v="5"/>
    <x v="16"/>
    <n v="0"/>
  </r>
  <r>
    <x v="17"/>
    <x v="21"/>
    <x v="1"/>
    <x v="0"/>
    <x v="5"/>
    <x v="17"/>
    <n v="0"/>
  </r>
  <r>
    <x v="17"/>
    <x v="21"/>
    <x v="1"/>
    <x v="0"/>
    <x v="5"/>
    <x v="18"/>
    <n v="0"/>
  </r>
  <r>
    <x v="17"/>
    <x v="21"/>
    <x v="1"/>
    <x v="1"/>
    <x v="6"/>
    <x v="6"/>
    <n v="-52223"/>
  </r>
  <r>
    <x v="17"/>
    <x v="21"/>
    <x v="1"/>
    <x v="2"/>
    <x v="7"/>
    <x v="7"/>
    <n v="193030"/>
  </r>
  <r>
    <x v="17"/>
    <x v="21"/>
    <x v="1"/>
    <x v="2"/>
    <x v="8"/>
    <x v="19"/>
    <n v="16575"/>
  </r>
  <r>
    <x v="17"/>
    <x v="21"/>
    <x v="1"/>
    <x v="2"/>
    <x v="8"/>
    <x v="20"/>
    <n v="2976"/>
  </r>
  <r>
    <x v="17"/>
    <x v="21"/>
    <x v="1"/>
    <x v="2"/>
    <x v="8"/>
    <x v="21"/>
    <n v="122688"/>
  </r>
  <r>
    <x v="17"/>
    <x v="21"/>
    <x v="1"/>
    <x v="2"/>
    <x v="9"/>
    <x v="9"/>
    <n v="242847"/>
  </r>
  <r>
    <x v="17"/>
    <x v="22"/>
    <x v="0"/>
    <x v="0"/>
    <x v="0"/>
    <x v="0"/>
    <n v="14217"/>
  </r>
  <r>
    <x v="17"/>
    <x v="22"/>
    <x v="0"/>
    <x v="0"/>
    <x v="1"/>
    <x v="1"/>
    <n v="150982"/>
  </r>
  <r>
    <x v="17"/>
    <x v="22"/>
    <x v="0"/>
    <x v="0"/>
    <x v="2"/>
    <x v="2"/>
    <n v="0"/>
  </r>
  <r>
    <x v="17"/>
    <x v="22"/>
    <x v="0"/>
    <x v="0"/>
    <x v="3"/>
    <x v="10"/>
    <n v="-14855"/>
  </r>
  <r>
    <x v="17"/>
    <x v="22"/>
    <x v="0"/>
    <x v="0"/>
    <x v="3"/>
    <x v="11"/>
    <n v="0"/>
  </r>
  <r>
    <x v="17"/>
    <x v="22"/>
    <x v="0"/>
    <x v="0"/>
    <x v="3"/>
    <x v="12"/>
    <n v="860"/>
  </r>
  <r>
    <x v="17"/>
    <x v="22"/>
    <x v="0"/>
    <x v="0"/>
    <x v="3"/>
    <x v="13"/>
    <n v="9232"/>
  </r>
  <r>
    <x v="17"/>
    <x v="22"/>
    <x v="0"/>
    <x v="0"/>
    <x v="3"/>
    <x v="14"/>
    <n v="0"/>
  </r>
  <r>
    <x v="17"/>
    <x v="22"/>
    <x v="0"/>
    <x v="0"/>
    <x v="3"/>
    <x v="15"/>
    <n v="0"/>
  </r>
  <r>
    <x v="17"/>
    <x v="22"/>
    <x v="0"/>
    <x v="0"/>
    <x v="4"/>
    <x v="4"/>
    <n v="172048"/>
  </r>
  <r>
    <x v="17"/>
    <x v="22"/>
    <x v="0"/>
    <x v="0"/>
    <x v="5"/>
    <x v="16"/>
    <n v="0"/>
  </r>
  <r>
    <x v="17"/>
    <x v="22"/>
    <x v="0"/>
    <x v="0"/>
    <x v="5"/>
    <x v="17"/>
    <n v="0"/>
  </r>
  <r>
    <x v="17"/>
    <x v="22"/>
    <x v="0"/>
    <x v="0"/>
    <x v="5"/>
    <x v="18"/>
    <n v="0"/>
  </r>
  <r>
    <x v="17"/>
    <x v="22"/>
    <x v="0"/>
    <x v="1"/>
    <x v="6"/>
    <x v="6"/>
    <n v="-26350"/>
  </r>
  <r>
    <x v="17"/>
    <x v="22"/>
    <x v="0"/>
    <x v="2"/>
    <x v="7"/>
    <x v="7"/>
    <n v="104432"/>
  </r>
  <r>
    <x v="17"/>
    <x v="22"/>
    <x v="0"/>
    <x v="2"/>
    <x v="8"/>
    <x v="19"/>
    <n v="13811"/>
  </r>
  <r>
    <x v="17"/>
    <x v="22"/>
    <x v="0"/>
    <x v="2"/>
    <x v="8"/>
    <x v="20"/>
    <n v="3604"/>
  </r>
  <r>
    <x v="17"/>
    <x v="22"/>
    <x v="0"/>
    <x v="2"/>
    <x v="8"/>
    <x v="21"/>
    <n v="140953"/>
  </r>
  <r>
    <x v="17"/>
    <x v="22"/>
    <x v="0"/>
    <x v="2"/>
    <x v="9"/>
    <x v="9"/>
    <n v="52860"/>
  </r>
  <r>
    <x v="17"/>
    <x v="22"/>
    <x v="1"/>
    <x v="0"/>
    <x v="0"/>
    <x v="0"/>
    <n v="24043"/>
  </r>
  <r>
    <x v="17"/>
    <x v="22"/>
    <x v="1"/>
    <x v="0"/>
    <x v="1"/>
    <x v="1"/>
    <n v="164172"/>
  </r>
  <r>
    <x v="17"/>
    <x v="22"/>
    <x v="1"/>
    <x v="0"/>
    <x v="2"/>
    <x v="2"/>
    <n v="0"/>
  </r>
  <r>
    <x v="17"/>
    <x v="22"/>
    <x v="1"/>
    <x v="0"/>
    <x v="3"/>
    <x v="10"/>
    <n v="-17823"/>
  </r>
  <r>
    <x v="17"/>
    <x v="22"/>
    <x v="1"/>
    <x v="0"/>
    <x v="3"/>
    <x v="11"/>
    <n v="0"/>
  </r>
  <r>
    <x v="17"/>
    <x v="22"/>
    <x v="1"/>
    <x v="0"/>
    <x v="3"/>
    <x v="12"/>
    <n v="860"/>
  </r>
  <r>
    <x v="17"/>
    <x v="22"/>
    <x v="1"/>
    <x v="0"/>
    <x v="3"/>
    <x v="13"/>
    <n v="465"/>
  </r>
  <r>
    <x v="17"/>
    <x v="22"/>
    <x v="1"/>
    <x v="0"/>
    <x v="3"/>
    <x v="14"/>
    <n v="0"/>
  </r>
  <r>
    <x v="17"/>
    <x v="22"/>
    <x v="1"/>
    <x v="0"/>
    <x v="3"/>
    <x v="15"/>
    <n v="0"/>
  </r>
  <r>
    <x v="17"/>
    <x v="22"/>
    <x v="1"/>
    <x v="0"/>
    <x v="4"/>
    <x v="4"/>
    <n v="181055"/>
  </r>
  <r>
    <x v="17"/>
    <x v="22"/>
    <x v="1"/>
    <x v="0"/>
    <x v="5"/>
    <x v="16"/>
    <n v="0"/>
  </r>
  <r>
    <x v="17"/>
    <x v="22"/>
    <x v="1"/>
    <x v="0"/>
    <x v="5"/>
    <x v="17"/>
    <n v="0"/>
  </r>
  <r>
    <x v="17"/>
    <x v="22"/>
    <x v="1"/>
    <x v="0"/>
    <x v="5"/>
    <x v="18"/>
    <n v="0"/>
  </r>
  <r>
    <x v="17"/>
    <x v="22"/>
    <x v="1"/>
    <x v="1"/>
    <x v="6"/>
    <x v="6"/>
    <n v="-13372"/>
  </r>
  <r>
    <x v="17"/>
    <x v="22"/>
    <x v="1"/>
    <x v="2"/>
    <x v="7"/>
    <x v="7"/>
    <n v="104432"/>
  </r>
  <r>
    <x v="17"/>
    <x v="22"/>
    <x v="1"/>
    <x v="2"/>
    <x v="8"/>
    <x v="19"/>
    <n v="12574"/>
  </r>
  <r>
    <x v="17"/>
    <x v="22"/>
    <x v="1"/>
    <x v="2"/>
    <x v="8"/>
    <x v="20"/>
    <n v="3604"/>
  </r>
  <r>
    <x v="17"/>
    <x v="22"/>
    <x v="1"/>
    <x v="2"/>
    <x v="8"/>
    <x v="21"/>
    <n v="140953"/>
  </r>
  <r>
    <x v="17"/>
    <x v="22"/>
    <x v="1"/>
    <x v="2"/>
    <x v="9"/>
    <x v="9"/>
    <n v="110833"/>
  </r>
  <r>
    <x v="17"/>
    <x v="23"/>
    <x v="0"/>
    <x v="0"/>
    <x v="0"/>
    <x v="0"/>
    <n v="44420"/>
  </r>
  <r>
    <x v="17"/>
    <x v="23"/>
    <x v="0"/>
    <x v="0"/>
    <x v="1"/>
    <x v="1"/>
    <n v="484881"/>
  </r>
  <r>
    <x v="17"/>
    <x v="23"/>
    <x v="0"/>
    <x v="0"/>
    <x v="2"/>
    <x v="2"/>
    <n v="10175"/>
  </r>
  <r>
    <x v="17"/>
    <x v="23"/>
    <x v="0"/>
    <x v="0"/>
    <x v="3"/>
    <x v="10"/>
    <n v="-63122"/>
  </r>
  <r>
    <x v="17"/>
    <x v="23"/>
    <x v="0"/>
    <x v="0"/>
    <x v="3"/>
    <x v="11"/>
    <n v="0"/>
  </r>
  <r>
    <x v="17"/>
    <x v="23"/>
    <x v="0"/>
    <x v="0"/>
    <x v="3"/>
    <x v="12"/>
    <n v="6375"/>
  </r>
  <r>
    <x v="17"/>
    <x v="23"/>
    <x v="0"/>
    <x v="0"/>
    <x v="3"/>
    <x v="13"/>
    <n v="287"/>
  </r>
  <r>
    <x v="17"/>
    <x v="23"/>
    <x v="0"/>
    <x v="0"/>
    <x v="3"/>
    <x v="14"/>
    <n v="0"/>
  </r>
  <r>
    <x v="17"/>
    <x v="23"/>
    <x v="0"/>
    <x v="0"/>
    <x v="3"/>
    <x v="15"/>
    <n v="0"/>
  </r>
  <r>
    <x v="17"/>
    <x v="23"/>
    <x v="0"/>
    <x v="0"/>
    <x v="4"/>
    <x v="4"/>
    <n v="755201"/>
  </r>
  <r>
    <x v="17"/>
    <x v="23"/>
    <x v="0"/>
    <x v="0"/>
    <x v="5"/>
    <x v="16"/>
    <n v="0"/>
  </r>
  <r>
    <x v="17"/>
    <x v="23"/>
    <x v="0"/>
    <x v="0"/>
    <x v="5"/>
    <x v="17"/>
    <n v="0"/>
  </r>
  <r>
    <x v="17"/>
    <x v="23"/>
    <x v="0"/>
    <x v="0"/>
    <x v="5"/>
    <x v="18"/>
    <n v="0"/>
  </r>
  <r>
    <x v="17"/>
    <x v="23"/>
    <x v="0"/>
    <x v="1"/>
    <x v="6"/>
    <x v="6"/>
    <n v="-69265"/>
  </r>
  <r>
    <x v="17"/>
    <x v="23"/>
    <x v="0"/>
    <x v="2"/>
    <x v="7"/>
    <x v="7"/>
    <n v="371892"/>
  </r>
  <r>
    <x v="17"/>
    <x v="23"/>
    <x v="0"/>
    <x v="2"/>
    <x v="8"/>
    <x v="19"/>
    <n v="46604"/>
  </r>
  <r>
    <x v="17"/>
    <x v="23"/>
    <x v="0"/>
    <x v="2"/>
    <x v="8"/>
    <x v="20"/>
    <n v="23200"/>
  </r>
  <r>
    <x v="17"/>
    <x v="23"/>
    <x v="0"/>
    <x v="2"/>
    <x v="8"/>
    <x v="21"/>
    <n v="595517"/>
  </r>
  <r>
    <x v="17"/>
    <x v="23"/>
    <x v="0"/>
    <x v="2"/>
    <x v="9"/>
    <x v="9"/>
    <n v="244659"/>
  </r>
  <r>
    <x v="17"/>
    <x v="23"/>
    <x v="1"/>
    <x v="0"/>
    <x v="0"/>
    <x v="0"/>
    <n v="75460"/>
  </r>
  <r>
    <x v="17"/>
    <x v="23"/>
    <x v="1"/>
    <x v="0"/>
    <x v="1"/>
    <x v="1"/>
    <n v="556933"/>
  </r>
  <r>
    <x v="17"/>
    <x v="23"/>
    <x v="1"/>
    <x v="0"/>
    <x v="2"/>
    <x v="2"/>
    <n v="10175"/>
  </r>
  <r>
    <x v="17"/>
    <x v="23"/>
    <x v="1"/>
    <x v="0"/>
    <x v="3"/>
    <x v="10"/>
    <n v="-93300"/>
  </r>
  <r>
    <x v="17"/>
    <x v="23"/>
    <x v="1"/>
    <x v="0"/>
    <x v="3"/>
    <x v="11"/>
    <n v="0"/>
  </r>
  <r>
    <x v="17"/>
    <x v="23"/>
    <x v="1"/>
    <x v="0"/>
    <x v="3"/>
    <x v="12"/>
    <n v="6375"/>
  </r>
  <r>
    <x v="17"/>
    <x v="23"/>
    <x v="1"/>
    <x v="0"/>
    <x v="3"/>
    <x v="13"/>
    <n v="557"/>
  </r>
  <r>
    <x v="17"/>
    <x v="23"/>
    <x v="1"/>
    <x v="0"/>
    <x v="3"/>
    <x v="14"/>
    <n v="0"/>
  </r>
  <r>
    <x v="17"/>
    <x v="23"/>
    <x v="1"/>
    <x v="0"/>
    <x v="3"/>
    <x v="15"/>
    <n v="0"/>
  </r>
  <r>
    <x v="17"/>
    <x v="23"/>
    <x v="1"/>
    <x v="0"/>
    <x v="4"/>
    <x v="4"/>
    <n v="806939"/>
  </r>
  <r>
    <x v="17"/>
    <x v="23"/>
    <x v="1"/>
    <x v="0"/>
    <x v="5"/>
    <x v="16"/>
    <n v="0"/>
  </r>
  <r>
    <x v="17"/>
    <x v="23"/>
    <x v="1"/>
    <x v="0"/>
    <x v="5"/>
    <x v="17"/>
    <n v="0"/>
  </r>
  <r>
    <x v="17"/>
    <x v="23"/>
    <x v="1"/>
    <x v="0"/>
    <x v="5"/>
    <x v="18"/>
    <n v="0"/>
  </r>
  <r>
    <x v="17"/>
    <x v="23"/>
    <x v="1"/>
    <x v="1"/>
    <x v="6"/>
    <x v="6"/>
    <n v="10146"/>
  </r>
  <r>
    <x v="17"/>
    <x v="23"/>
    <x v="1"/>
    <x v="2"/>
    <x v="7"/>
    <x v="7"/>
    <n v="371892"/>
  </r>
  <r>
    <x v="17"/>
    <x v="23"/>
    <x v="1"/>
    <x v="2"/>
    <x v="8"/>
    <x v="19"/>
    <n v="39878"/>
  </r>
  <r>
    <x v="17"/>
    <x v="23"/>
    <x v="1"/>
    <x v="2"/>
    <x v="8"/>
    <x v="20"/>
    <n v="23200"/>
  </r>
  <r>
    <x v="17"/>
    <x v="23"/>
    <x v="1"/>
    <x v="2"/>
    <x v="8"/>
    <x v="21"/>
    <n v="595517"/>
  </r>
  <r>
    <x v="17"/>
    <x v="23"/>
    <x v="1"/>
    <x v="2"/>
    <x v="9"/>
    <x v="9"/>
    <n v="515534"/>
  </r>
  <r>
    <x v="17"/>
    <x v="24"/>
    <x v="0"/>
    <x v="0"/>
    <x v="0"/>
    <x v="0"/>
    <n v="12973"/>
  </r>
  <r>
    <x v="17"/>
    <x v="24"/>
    <x v="0"/>
    <x v="0"/>
    <x v="1"/>
    <x v="1"/>
    <n v="115579"/>
  </r>
  <r>
    <x v="17"/>
    <x v="24"/>
    <x v="0"/>
    <x v="0"/>
    <x v="2"/>
    <x v="2"/>
    <n v="0"/>
  </r>
  <r>
    <x v="17"/>
    <x v="24"/>
    <x v="0"/>
    <x v="0"/>
    <x v="3"/>
    <x v="10"/>
    <n v="-11437"/>
  </r>
  <r>
    <x v="17"/>
    <x v="24"/>
    <x v="0"/>
    <x v="0"/>
    <x v="3"/>
    <x v="11"/>
    <n v="0"/>
  </r>
  <r>
    <x v="17"/>
    <x v="24"/>
    <x v="0"/>
    <x v="0"/>
    <x v="3"/>
    <x v="12"/>
    <n v="0"/>
  </r>
  <r>
    <x v="17"/>
    <x v="24"/>
    <x v="0"/>
    <x v="0"/>
    <x v="3"/>
    <x v="13"/>
    <n v="9120"/>
  </r>
  <r>
    <x v="17"/>
    <x v="24"/>
    <x v="0"/>
    <x v="0"/>
    <x v="3"/>
    <x v="14"/>
    <n v="0"/>
  </r>
  <r>
    <x v="17"/>
    <x v="24"/>
    <x v="0"/>
    <x v="0"/>
    <x v="3"/>
    <x v="15"/>
    <n v="0"/>
  </r>
  <r>
    <x v="17"/>
    <x v="24"/>
    <x v="0"/>
    <x v="0"/>
    <x v="4"/>
    <x v="4"/>
    <n v="147240"/>
  </r>
  <r>
    <x v="17"/>
    <x v="24"/>
    <x v="0"/>
    <x v="0"/>
    <x v="5"/>
    <x v="16"/>
    <n v="0"/>
  </r>
  <r>
    <x v="17"/>
    <x v="24"/>
    <x v="0"/>
    <x v="0"/>
    <x v="5"/>
    <x v="17"/>
    <n v="0"/>
  </r>
  <r>
    <x v="17"/>
    <x v="24"/>
    <x v="0"/>
    <x v="0"/>
    <x v="5"/>
    <x v="18"/>
    <n v="0"/>
  </r>
  <r>
    <x v="17"/>
    <x v="24"/>
    <x v="0"/>
    <x v="1"/>
    <x v="6"/>
    <x v="6"/>
    <n v="25483"/>
  </r>
  <r>
    <x v="17"/>
    <x v="24"/>
    <x v="0"/>
    <x v="2"/>
    <x v="7"/>
    <x v="7"/>
    <n v="141218"/>
  </r>
  <r>
    <x v="17"/>
    <x v="24"/>
    <x v="0"/>
    <x v="2"/>
    <x v="8"/>
    <x v="19"/>
    <n v="13932"/>
  </r>
  <r>
    <x v="17"/>
    <x v="24"/>
    <x v="0"/>
    <x v="2"/>
    <x v="8"/>
    <x v="20"/>
    <n v="2403"/>
  </r>
  <r>
    <x v="17"/>
    <x v="24"/>
    <x v="0"/>
    <x v="2"/>
    <x v="8"/>
    <x v="21"/>
    <n v="109693"/>
  </r>
  <r>
    <x v="17"/>
    <x v="24"/>
    <x v="0"/>
    <x v="2"/>
    <x v="9"/>
    <x v="9"/>
    <n v="36346"/>
  </r>
  <r>
    <x v="17"/>
    <x v="24"/>
    <x v="1"/>
    <x v="0"/>
    <x v="0"/>
    <x v="0"/>
    <n v="22849"/>
  </r>
  <r>
    <x v="17"/>
    <x v="24"/>
    <x v="1"/>
    <x v="0"/>
    <x v="1"/>
    <x v="1"/>
    <n v="119401"/>
  </r>
  <r>
    <x v="17"/>
    <x v="24"/>
    <x v="1"/>
    <x v="0"/>
    <x v="2"/>
    <x v="2"/>
    <n v="0"/>
  </r>
  <r>
    <x v="17"/>
    <x v="24"/>
    <x v="1"/>
    <x v="0"/>
    <x v="3"/>
    <x v="10"/>
    <n v="-12562"/>
  </r>
  <r>
    <x v="17"/>
    <x v="24"/>
    <x v="1"/>
    <x v="0"/>
    <x v="3"/>
    <x v="11"/>
    <n v="0"/>
  </r>
  <r>
    <x v="17"/>
    <x v="24"/>
    <x v="1"/>
    <x v="0"/>
    <x v="3"/>
    <x v="12"/>
    <n v="0"/>
  </r>
  <r>
    <x v="17"/>
    <x v="24"/>
    <x v="1"/>
    <x v="0"/>
    <x v="3"/>
    <x v="13"/>
    <n v="9205"/>
  </r>
  <r>
    <x v="17"/>
    <x v="24"/>
    <x v="1"/>
    <x v="0"/>
    <x v="3"/>
    <x v="14"/>
    <n v="0"/>
  </r>
  <r>
    <x v="17"/>
    <x v="24"/>
    <x v="1"/>
    <x v="0"/>
    <x v="3"/>
    <x v="15"/>
    <n v="0"/>
  </r>
  <r>
    <x v="17"/>
    <x v="24"/>
    <x v="1"/>
    <x v="0"/>
    <x v="4"/>
    <x v="4"/>
    <n v="151567"/>
  </r>
  <r>
    <x v="17"/>
    <x v="24"/>
    <x v="1"/>
    <x v="0"/>
    <x v="5"/>
    <x v="16"/>
    <n v="0"/>
  </r>
  <r>
    <x v="17"/>
    <x v="24"/>
    <x v="1"/>
    <x v="0"/>
    <x v="5"/>
    <x v="17"/>
    <n v="0"/>
  </r>
  <r>
    <x v="17"/>
    <x v="24"/>
    <x v="1"/>
    <x v="0"/>
    <x v="5"/>
    <x v="18"/>
    <n v="0"/>
  </r>
  <r>
    <x v="17"/>
    <x v="24"/>
    <x v="1"/>
    <x v="1"/>
    <x v="6"/>
    <x v="6"/>
    <n v="27396"/>
  </r>
  <r>
    <x v="17"/>
    <x v="24"/>
    <x v="1"/>
    <x v="2"/>
    <x v="7"/>
    <x v="7"/>
    <n v="141218"/>
  </r>
  <r>
    <x v="17"/>
    <x v="24"/>
    <x v="1"/>
    <x v="2"/>
    <x v="8"/>
    <x v="19"/>
    <n v="12501"/>
  </r>
  <r>
    <x v="17"/>
    <x v="24"/>
    <x v="1"/>
    <x v="2"/>
    <x v="8"/>
    <x v="20"/>
    <n v="2403"/>
  </r>
  <r>
    <x v="17"/>
    <x v="24"/>
    <x v="1"/>
    <x v="2"/>
    <x v="8"/>
    <x v="21"/>
    <n v="109693"/>
  </r>
  <r>
    <x v="17"/>
    <x v="24"/>
    <x v="1"/>
    <x v="2"/>
    <x v="9"/>
    <x v="9"/>
    <n v="58755"/>
  </r>
  <r>
    <x v="17"/>
    <x v="25"/>
    <x v="0"/>
    <x v="0"/>
    <x v="0"/>
    <x v="0"/>
    <n v="735"/>
  </r>
  <r>
    <x v="17"/>
    <x v="25"/>
    <x v="0"/>
    <x v="0"/>
    <x v="1"/>
    <x v="1"/>
    <n v="46836"/>
  </r>
  <r>
    <x v="17"/>
    <x v="25"/>
    <x v="0"/>
    <x v="0"/>
    <x v="2"/>
    <x v="2"/>
    <n v="0"/>
  </r>
  <r>
    <x v="17"/>
    <x v="25"/>
    <x v="0"/>
    <x v="0"/>
    <x v="3"/>
    <x v="10"/>
    <n v="-232"/>
  </r>
  <r>
    <x v="17"/>
    <x v="25"/>
    <x v="0"/>
    <x v="0"/>
    <x v="3"/>
    <x v="11"/>
    <n v="1455"/>
  </r>
  <r>
    <x v="17"/>
    <x v="25"/>
    <x v="0"/>
    <x v="0"/>
    <x v="3"/>
    <x v="12"/>
    <n v="0"/>
  </r>
  <r>
    <x v="17"/>
    <x v="25"/>
    <x v="0"/>
    <x v="0"/>
    <x v="3"/>
    <x v="13"/>
    <n v="403"/>
  </r>
  <r>
    <x v="17"/>
    <x v="25"/>
    <x v="0"/>
    <x v="0"/>
    <x v="3"/>
    <x v="14"/>
    <n v="0"/>
  </r>
  <r>
    <x v="17"/>
    <x v="25"/>
    <x v="0"/>
    <x v="0"/>
    <x v="3"/>
    <x v="15"/>
    <n v="0"/>
  </r>
  <r>
    <x v="17"/>
    <x v="25"/>
    <x v="0"/>
    <x v="0"/>
    <x v="4"/>
    <x v="4"/>
    <n v="3916"/>
  </r>
  <r>
    <x v="17"/>
    <x v="25"/>
    <x v="0"/>
    <x v="0"/>
    <x v="5"/>
    <x v="16"/>
    <n v="0"/>
  </r>
  <r>
    <x v="17"/>
    <x v="25"/>
    <x v="0"/>
    <x v="0"/>
    <x v="5"/>
    <x v="17"/>
    <n v="0"/>
  </r>
  <r>
    <x v="17"/>
    <x v="25"/>
    <x v="0"/>
    <x v="0"/>
    <x v="5"/>
    <x v="18"/>
    <n v="0"/>
  </r>
  <r>
    <x v="17"/>
    <x v="25"/>
    <x v="0"/>
    <x v="1"/>
    <x v="6"/>
    <x v="6"/>
    <n v="1856"/>
  </r>
  <r>
    <x v="17"/>
    <x v="25"/>
    <x v="0"/>
    <x v="2"/>
    <x v="7"/>
    <x v="7"/>
    <n v="10542"/>
  </r>
  <r>
    <x v="17"/>
    <x v="25"/>
    <x v="0"/>
    <x v="2"/>
    <x v="8"/>
    <x v="19"/>
    <n v="4864"/>
  </r>
  <r>
    <x v="17"/>
    <x v="25"/>
    <x v="0"/>
    <x v="2"/>
    <x v="8"/>
    <x v="20"/>
    <n v="0"/>
  </r>
  <r>
    <x v="17"/>
    <x v="25"/>
    <x v="0"/>
    <x v="2"/>
    <x v="8"/>
    <x v="21"/>
    <n v="25433"/>
  </r>
  <r>
    <x v="17"/>
    <x v="25"/>
    <x v="0"/>
    <x v="2"/>
    <x v="9"/>
    <x v="9"/>
    <n v="10878"/>
  </r>
  <r>
    <x v="17"/>
    <x v="25"/>
    <x v="1"/>
    <x v="0"/>
    <x v="0"/>
    <x v="0"/>
    <n v="1880"/>
  </r>
  <r>
    <x v="17"/>
    <x v="25"/>
    <x v="1"/>
    <x v="0"/>
    <x v="1"/>
    <x v="1"/>
    <n v="50437"/>
  </r>
  <r>
    <x v="17"/>
    <x v="25"/>
    <x v="1"/>
    <x v="0"/>
    <x v="2"/>
    <x v="2"/>
    <n v="0"/>
  </r>
  <r>
    <x v="17"/>
    <x v="25"/>
    <x v="1"/>
    <x v="0"/>
    <x v="3"/>
    <x v="10"/>
    <n v="-232"/>
  </r>
  <r>
    <x v="17"/>
    <x v="25"/>
    <x v="1"/>
    <x v="0"/>
    <x v="3"/>
    <x v="11"/>
    <n v="0"/>
  </r>
  <r>
    <x v="17"/>
    <x v="25"/>
    <x v="1"/>
    <x v="0"/>
    <x v="3"/>
    <x v="12"/>
    <n v="0"/>
  </r>
  <r>
    <x v="17"/>
    <x v="25"/>
    <x v="1"/>
    <x v="0"/>
    <x v="3"/>
    <x v="13"/>
    <n v="470"/>
  </r>
  <r>
    <x v="17"/>
    <x v="25"/>
    <x v="1"/>
    <x v="0"/>
    <x v="3"/>
    <x v="14"/>
    <n v="0"/>
  </r>
  <r>
    <x v="17"/>
    <x v="25"/>
    <x v="1"/>
    <x v="0"/>
    <x v="3"/>
    <x v="15"/>
    <n v="0"/>
  </r>
  <r>
    <x v="17"/>
    <x v="25"/>
    <x v="1"/>
    <x v="0"/>
    <x v="4"/>
    <x v="4"/>
    <n v="3916"/>
  </r>
  <r>
    <x v="17"/>
    <x v="25"/>
    <x v="1"/>
    <x v="0"/>
    <x v="5"/>
    <x v="16"/>
    <n v="0"/>
  </r>
  <r>
    <x v="17"/>
    <x v="25"/>
    <x v="1"/>
    <x v="0"/>
    <x v="5"/>
    <x v="17"/>
    <n v="0"/>
  </r>
  <r>
    <x v="17"/>
    <x v="25"/>
    <x v="1"/>
    <x v="0"/>
    <x v="5"/>
    <x v="18"/>
    <n v="0"/>
  </r>
  <r>
    <x v="17"/>
    <x v="25"/>
    <x v="1"/>
    <x v="1"/>
    <x v="6"/>
    <x v="6"/>
    <n v="1328"/>
  </r>
  <r>
    <x v="17"/>
    <x v="25"/>
    <x v="1"/>
    <x v="2"/>
    <x v="7"/>
    <x v="7"/>
    <n v="10542"/>
  </r>
  <r>
    <x v="17"/>
    <x v="25"/>
    <x v="1"/>
    <x v="2"/>
    <x v="8"/>
    <x v="19"/>
    <n v="4864"/>
  </r>
  <r>
    <x v="17"/>
    <x v="25"/>
    <x v="1"/>
    <x v="2"/>
    <x v="8"/>
    <x v="20"/>
    <n v="0"/>
  </r>
  <r>
    <x v="17"/>
    <x v="25"/>
    <x v="1"/>
    <x v="2"/>
    <x v="8"/>
    <x v="21"/>
    <n v="25433"/>
  </r>
  <r>
    <x v="17"/>
    <x v="25"/>
    <x v="1"/>
    <x v="2"/>
    <x v="9"/>
    <x v="9"/>
    <n v="16484"/>
  </r>
  <r>
    <x v="17"/>
    <x v="26"/>
    <x v="0"/>
    <x v="0"/>
    <x v="0"/>
    <x v="0"/>
    <n v="5173"/>
  </r>
  <r>
    <x v="17"/>
    <x v="26"/>
    <x v="0"/>
    <x v="0"/>
    <x v="1"/>
    <x v="1"/>
    <n v="45775"/>
  </r>
  <r>
    <x v="17"/>
    <x v="26"/>
    <x v="0"/>
    <x v="0"/>
    <x v="2"/>
    <x v="2"/>
    <n v="0"/>
  </r>
  <r>
    <x v="17"/>
    <x v="26"/>
    <x v="0"/>
    <x v="0"/>
    <x v="3"/>
    <x v="10"/>
    <n v="-758"/>
  </r>
  <r>
    <x v="17"/>
    <x v="26"/>
    <x v="0"/>
    <x v="0"/>
    <x v="3"/>
    <x v="11"/>
    <n v="584"/>
  </r>
  <r>
    <x v="17"/>
    <x v="26"/>
    <x v="0"/>
    <x v="0"/>
    <x v="3"/>
    <x v="12"/>
    <n v="240"/>
  </r>
  <r>
    <x v="17"/>
    <x v="26"/>
    <x v="0"/>
    <x v="0"/>
    <x v="3"/>
    <x v="13"/>
    <n v="650"/>
  </r>
  <r>
    <x v="17"/>
    <x v="26"/>
    <x v="0"/>
    <x v="0"/>
    <x v="3"/>
    <x v="14"/>
    <n v="0"/>
  </r>
  <r>
    <x v="17"/>
    <x v="26"/>
    <x v="0"/>
    <x v="0"/>
    <x v="3"/>
    <x v="15"/>
    <n v="0"/>
  </r>
  <r>
    <x v="17"/>
    <x v="26"/>
    <x v="0"/>
    <x v="0"/>
    <x v="4"/>
    <x v="4"/>
    <n v="75077"/>
  </r>
  <r>
    <x v="17"/>
    <x v="26"/>
    <x v="0"/>
    <x v="0"/>
    <x v="5"/>
    <x v="16"/>
    <n v="0"/>
  </r>
  <r>
    <x v="17"/>
    <x v="26"/>
    <x v="0"/>
    <x v="0"/>
    <x v="5"/>
    <x v="17"/>
    <n v="0"/>
  </r>
  <r>
    <x v="17"/>
    <x v="26"/>
    <x v="0"/>
    <x v="0"/>
    <x v="5"/>
    <x v="18"/>
    <n v="0"/>
  </r>
  <r>
    <x v="17"/>
    <x v="26"/>
    <x v="0"/>
    <x v="1"/>
    <x v="6"/>
    <x v="6"/>
    <n v="6649"/>
  </r>
  <r>
    <x v="17"/>
    <x v="26"/>
    <x v="0"/>
    <x v="2"/>
    <x v="7"/>
    <x v="7"/>
    <n v="32786"/>
  </r>
  <r>
    <x v="17"/>
    <x v="26"/>
    <x v="0"/>
    <x v="2"/>
    <x v="8"/>
    <x v="19"/>
    <n v="4961"/>
  </r>
  <r>
    <x v="17"/>
    <x v="26"/>
    <x v="0"/>
    <x v="2"/>
    <x v="8"/>
    <x v="20"/>
    <n v="754"/>
  </r>
  <r>
    <x v="17"/>
    <x v="26"/>
    <x v="0"/>
    <x v="2"/>
    <x v="8"/>
    <x v="21"/>
    <n v="69013"/>
  </r>
  <r>
    <x v="17"/>
    <x v="26"/>
    <x v="0"/>
    <x v="2"/>
    <x v="9"/>
    <x v="9"/>
    <n v="24444"/>
  </r>
  <r>
    <x v="17"/>
    <x v="26"/>
    <x v="1"/>
    <x v="0"/>
    <x v="0"/>
    <x v="0"/>
    <n v="7810"/>
  </r>
  <r>
    <x v="17"/>
    <x v="26"/>
    <x v="1"/>
    <x v="0"/>
    <x v="1"/>
    <x v="1"/>
    <n v="57984"/>
  </r>
  <r>
    <x v="17"/>
    <x v="26"/>
    <x v="1"/>
    <x v="0"/>
    <x v="2"/>
    <x v="2"/>
    <n v="0"/>
  </r>
  <r>
    <x v="17"/>
    <x v="26"/>
    <x v="1"/>
    <x v="0"/>
    <x v="3"/>
    <x v="10"/>
    <n v="-765"/>
  </r>
  <r>
    <x v="17"/>
    <x v="26"/>
    <x v="1"/>
    <x v="0"/>
    <x v="3"/>
    <x v="11"/>
    <n v="0"/>
  </r>
  <r>
    <x v="17"/>
    <x v="26"/>
    <x v="1"/>
    <x v="0"/>
    <x v="3"/>
    <x v="12"/>
    <n v="240"/>
  </r>
  <r>
    <x v="17"/>
    <x v="26"/>
    <x v="1"/>
    <x v="0"/>
    <x v="3"/>
    <x v="13"/>
    <n v="700"/>
  </r>
  <r>
    <x v="17"/>
    <x v="26"/>
    <x v="1"/>
    <x v="0"/>
    <x v="3"/>
    <x v="14"/>
    <n v="0"/>
  </r>
  <r>
    <x v="17"/>
    <x v="26"/>
    <x v="1"/>
    <x v="0"/>
    <x v="3"/>
    <x v="15"/>
    <n v="0"/>
  </r>
  <r>
    <x v="17"/>
    <x v="26"/>
    <x v="1"/>
    <x v="0"/>
    <x v="4"/>
    <x v="4"/>
    <n v="78206"/>
  </r>
  <r>
    <x v="17"/>
    <x v="26"/>
    <x v="1"/>
    <x v="0"/>
    <x v="5"/>
    <x v="16"/>
    <n v="0"/>
  </r>
  <r>
    <x v="17"/>
    <x v="26"/>
    <x v="1"/>
    <x v="0"/>
    <x v="5"/>
    <x v="17"/>
    <n v="0"/>
  </r>
  <r>
    <x v="17"/>
    <x v="26"/>
    <x v="1"/>
    <x v="0"/>
    <x v="5"/>
    <x v="18"/>
    <n v="-785"/>
  </r>
  <r>
    <x v="17"/>
    <x v="26"/>
    <x v="1"/>
    <x v="1"/>
    <x v="6"/>
    <x v="6"/>
    <n v="8573"/>
  </r>
  <r>
    <x v="17"/>
    <x v="26"/>
    <x v="1"/>
    <x v="2"/>
    <x v="7"/>
    <x v="7"/>
    <n v="32786"/>
  </r>
  <r>
    <x v="17"/>
    <x v="26"/>
    <x v="1"/>
    <x v="2"/>
    <x v="8"/>
    <x v="19"/>
    <n v="4335"/>
  </r>
  <r>
    <x v="17"/>
    <x v="26"/>
    <x v="1"/>
    <x v="2"/>
    <x v="8"/>
    <x v="20"/>
    <n v="754"/>
  </r>
  <r>
    <x v="17"/>
    <x v="26"/>
    <x v="1"/>
    <x v="2"/>
    <x v="8"/>
    <x v="21"/>
    <n v="69013"/>
  </r>
  <r>
    <x v="17"/>
    <x v="26"/>
    <x v="1"/>
    <x v="2"/>
    <x v="9"/>
    <x v="9"/>
    <n v="46295"/>
  </r>
  <r>
    <x v="17"/>
    <x v="27"/>
    <x v="0"/>
    <x v="0"/>
    <x v="0"/>
    <x v="0"/>
    <n v="22996"/>
  </r>
  <r>
    <x v="17"/>
    <x v="27"/>
    <x v="0"/>
    <x v="0"/>
    <x v="1"/>
    <x v="1"/>
    <n v="221218"/>
  </r>
  <r>
    <x v="17"/>
    <x v="27"/>
    <x v="0"/>
    <x v="0"/>
    <x v="2"/>
    <x v="2"/>
    <n v="3452"/>
  </r>
  <r>
    <x v="17"/>
    <x v="27"/>
    <x v="0"/>
    <x v="0"/>
    <x v="3"/>
    <x v="10"/>
    <n v="-38350"/>
  </r>
  <r>
    <x v="17"/>
    <x v="27"/>
    <x v="0"/>
    <x v="0"/>
    <x v="3"/>
    <x v="11"/>
    <n v="0"/>
  </r>
  <r>
    <x v="17"/>
    <x v="27"/>
    <x v="0"/>
    <x v="0"/>
    <x v="3"/>
    <x v="12"/>
    <n v="1739"/>
  </r>
  <r>
    <x v="17"/>
    <x v="27"/>
    <x v="0"/>
    <x v="0"/>
    <x v="3"/>
    <x v="13"/>
    <n v="3603"/>
  </r>
  <r>
    <x v="17"/>
    <x v="27"/>
    <x v="0"/>
    <x v="0"/>
    <x v="3"/>
    <x v="14"/>
    <n v="0"/>
  </r>
  <r>
    <x v="17"/>
    <x v="27"/>
    <x v="0"/>
    <x v="0"/>
    <x v="3"/>
    <x v="15"/>
    <n v="0"/>
  </r>
  <r>
    <x v="17"/>
    <x v="27"/>
    <x v="0"/>
    <x v="0"/>
    <x v="4"/>
    <x v="4"/>
    <n v="344896"/>
  </r>
  <r>
    <x v="17"/>
    <x v="27"/>
    <x v="0"/>
    <x v="0"/>
    <x v="5"/>
    <x v="16"/>
    <n v="0"/>
  </r>
  <r>
    <x v="17"/>
    <x v="27"/>
    <x v="0"/>
    <x v="0"/>
    <x v="5"/>
    <x v="17"/>
    <n v="0"/>
  </r>
  <r>
    <x v="17"/>
    <x v="27"/>
    <x v="0"/>
    <x v="0"/>
    <x v="5"/>
    <x v="18"/>
    <n v="0"/>
  </r>
  <r>
    <x v="17"/>
    <x v="27"/>
    <x v="0"/>
    <x v="1"/>
    <x v="6"/>
    <x v="6"/>
    <n v="-38783"/>
  </r>
  <r>
    <x v="17"/>
    <x v="27"/>
    <x v="0"/>
    <x v="2"/>
    <x v="7"/>
    <x v="7"/>
    <n v="203630"/>
  </r>
  <r>
    <x v="17"/>
    <x v="27"/>
    <x v="0"/>
    <x v="2"/>
    <x v="8"/>
    <x v="19"/>
    <n v="28468"/>
  </r>
  <r>
    <x v="17"/>
    <x v="27"/>
    <x v="0"/>
    <x v="2"/>
    <x v="8"/>
    <x v="20"/>
    <n v="7020"/>
  </r>
  <r>
    <x v="17"/>
    <x v="27"/>
    <x v="0"/>
    <x v="2"/>
    <x v="8"/>
    <x v="21"/>
    <n v="248682"/>
  </r>
  <r>
    <x v="17"/>
    <x v="27"/>
    <x v="0"/>
    <x v="2"/>
    <x v="9"/>
    <x v="9"/>
    <n v="98987"/>
  </r>
  <r>
    <x v="17"/>
    <x v="27"/>
    <x v="1"/>
    <x v="0"/>
    <x v="0"/>
    <x v="0"/>
    <n v="32600"/>
  </r>
  <r>
    <x v="17"/>
    <x v="27"/>
    <x v="1"/>
    <x v="0"/>
    <x v="1"/>
    <x v="1"/>
    <n v="229278"/>
  </r>
  <r>
    <x v="17"/>
    <x v="27"/>
    <x v="1"/>
    <x v="0"/>
    <x v="2"/>
    <x v="2"/>
    <n v="3452"/>
  </r>
  <r>
    <x v="17"/>
    <x v="27"/>
    <x v="1"/>
    <x v="0"/>
    <x v="3"/>
    <x v="10"/>
    <n v="-46567"/>
  </r>
  <r>
    <x v="17"/>
    <x v="27"/>
    <x v="1"/>
    <x v="0"/>
    <x v="3"/>
    <x v="11"/>
    <n v="0"/>
  </r>
  <r>
    <x v="17"/>
    <x v="27"/>
    <x v="1"/>
    <x v="0"/>
    <x v="3"/>
    <x v="12"/>
    <n v="1739"/>
  </r>
  <r>
    <x v="17"/>
    <x v="27"/>
    <x v="1"/>
    <x v="0"/>
    <x v="3"/>
    <x v="13"/>
    <n v="3619"/>
  </r>
  <r>
    <x v="17"/>
    <x v="27"/>
    <x v="1"/>
    <x v="0"/>
    <x v="3"/>
    <x v="14"/>
    <n v="0"/>
  </r>
  <r>
    <x v="17"/>
    <x v="27"/>
    <x v="1"/>
    <x v="0"/>
    <x v="3"/>
    <x v="15"/>
    <n v="0"/>
  </r>
  <r>
    <x v="17"/>
    <x v="27"/>
    <x v="1"/>
    <x v="0"/>
    <x v="4"/>
    <x v="4"/>
    <n v="366874"/>
  </r>
  <r>
    <x v="17"/>
    <x v="27"/>
    <x v="1"/>
    <x v="0"/>
    <x v="5"/>
    <x v="16"/>
    <n v="1747"/>
  </r>
  <r>
    <x v="17"/>
    <x v="27"/>
    <x v="1"/>
    <x v="0"/>
    <x v="5"/>
    <x v="17"/>
    <n v="0"/>
  </r>
  <r>
    <x v="17"/>
    <x v="27"/>
    <x v="1"/>
    <x v="0"/>
    <x v="5"/>
    <x v="18"/>
    <n v="0"/>
  </r>
  <r>
    <x v="17"/>
    <x v="27"/>
    <x v="1"/>
    <x v="1"/>
    <x v="6"/>
    <x v="6"/>
    <n v="-46706"/>
  </r>
  <r>
    <x v="17"/>
    <x v="27"/>
    <x v="1"/>
    <x v="2"/>
    <x v="7"/>
    <x v="7"/>
    <n v="203630"/>
  </r>
  <r>
    <x v="17"/>
    <x v="27"/>
    <x v="1"/>
    <x v="2"/>
    <x v="8"/>
    <x v="19"/>
    <n v="27660"/>
  </r>
  <r>
    <x v="17"/>
    <x v="27"/>
    <x v="1"/>
    <x v="2"/>
    <x v="8"/>
    <x v="20"/>
    <n v="7020"/>
  </r>
  <r>
    <x v="17"/>
    <x v="27"/>
    <x v="1"/>
    <x v="2"/>
    <x v="8"/>
    <x v="21"/>
    <n v="248682"/>
  </r>
  <r>
    <x v="17"/>
    <x v="27"/>
    <x v="1"/>
    <x v="2"/>
    <x v="9"/>
    <x v="9"/>
    <n v="137968"/>
  </r>
  <r>
    <x v="17"/>
    <x v="28"/>
    <x v="0"/>
    <x v="0"/>
    <x v="0"/>
    <x v="0"/>
    <n v="34387"/>
  </r>
  <r>
    <x v="17"/>
    <x v="28"/>
    <x v="0"/>
    <x v="0"/>
    <x v="1"/>
    <x v="1"/>
    <n v="617263"/>
  </r>
  <r>
    <x v="17"/>
    <x v="28"/>
    <x v="0"/>
    <x v="0"/>
    <x v="2"/>
    <x v="2"/>
    <n v="10096"/>
  </r>
  <r>
    <x v="17"/>
    <x v="28"/>
    <x v="0"/>
    <x v="0"/>
    <x v="3"/>
    <x v="10"/>
    <n v="-5898"/>
  </r>
  <r>
    <x v="17"/>
    <x v="28"/>
    <x v="0"/>
    <x v="0"/>
    <x v="3"/>
    <x v="11"/>
    <n v="6095"/>
  </r>
  <r>
    <x v="17"/>
    <x v="28"/>
    <x v="0"/>
    <x v="0"/>
    <x v="3"/>
    <x v="12"/>
    <n v="6064"/>
  </r>
  <r>
    <x v="17"/>
    <x v="28"/>
    <x v="0"/>
    <x v="0"/>
    <x v="3"/>
    <x v="13"/>
    <n v="6854"/>
  </r>
  <r>
    <x v="17"/>
    <x v="28"/>
    <x v="0"/>
    <x v="0"/>
    <x v="3"/>
    <x v="14"/>
    <n v="0"/>
  </r>
  <r>
    <x v="17"/>
    <x v="28"/>
    <x v="0"/>
    <x v="0"/>
    <x v="3"/>
    <x v="15"/>
    <n v="0"/>
  </r>
  <r>
    <x v="17"/>
    <x v="28"/>
    <x v="0"/>
    <x v="0"/>
    <x v="4"/>
    <x v="4"/>
    <n v="767465"/>
  </r>
  <r>
    <x v="17"/>
    <x v="28"/>
    <x v="0"/>
    <x v="0"/>
    <x v="5"/>
    <x v="16"/>
    <n v="0"/>
  </r>
  <r>
    <x v="17"/>
    <x v="28"/>
    <x v="0"/>
    <x v="0"/>
    <x v="5"/>
    <x v="17"/>
    <n v="-12810"/>
  </r>
  <r>
    <x v="17"/>
    <x v="28"/>
    <x v="0"/>
    <x v="0"/>
    <x v="5"/>
    <x v="18"/>
    <n v="0"/>
  </r>
  <r>
    <x v="17"/>
    <x v="28"/>
    <x v="0"/>
    <x v="1"/>
    <x v="6"/>
    <x v="6"/>
    <n v="92636"/>
  </r>
  <r>
    <x v="17"/>
    <x v="28"/>
    <x v="0"/>
    <x v="2"/>
    <x v="7"/>
    <x v="7"/>
    <n v="533262"/>
  </r>
  <r>
    <x v="17"/>
    <x v="28"/>
    <x v="0"/>
    <x v="2"/>
    <x v="8"/>
    <x v="19"/>
    <n v="85746"/>
  </r>
  <r>
    <x v="17"/>
    <x v="28"/>
    <x v="0"/>
    <x v="2"/>
    <x v="8"/>
    <x v="20"/>
    <n v="4300"/>
  </r>
  <r>
    <x v="17"/>
    <x v="28"/>
    <x v="0"/>
    <x v="2"/>
    <x v="8"/>
    <x v="21"/>
    <n v="611243"/>
  </r>
  <r>
    <x v="17"/>
    <x v="28"/>
    <x v="0"/>
    <x v="2"/>
    <x v="9"/>
    <x v="9"/>
    <n v="286991"/>
  </r>
  <r>
    <x v="17"/>
    <x v="28"/>
    <x v="1"/>
    <x v="0"/>
    <x v="0"/>
    <x v="0"/>
    <n v="55910"/>
  </r>
  <r>
    <x v="17"/>
    <x v="28"/>
    <x v="1"/>
    <x v="0"/>
    <x v="1"/>
    <x v="1"/>
    <n v="704588"/>
  </r>
  <r>
    <x v="17"/>
    <x v="28"/>
    <x v="1"/>
    <x v="0"/>
    <x v="2"/>
    <x v="2"/>
    <n v="10096"/>
  </r>
  <r>
    <x v="17"/>
    <x v="28"/>
    <x v="1"/>
    <x v="0"/>
    <x v="3"/>
    <x v="10"/>
    <n v="-26235"/>
  </r>
  <r>
    <x v="17"/>
    <x v="28"/>
    <x v="1"/>
    <x v="0"/>
    <x v="3"/>
    <x v="11"/>
    <n v="0"/>
  </r>
  <r>
    <x v="17"/>
    <x v="28"/>
    <x v="1"/>
    <x v="0"/>
    <x v="3"/>
    <x v="12"/>
    <n v="6064"/>
  </r>
  <r>
    <x v="17"/>
    <x v="28"/>
    <x v="1"/>
    <x v="0"/>
    <x v="3"/>
    <x v="13"/>
    <n v="7155"/>
  </r>
  <r>
    <x v="17"/>
    <x v="28"/>
    <x v="1"/>
    <x v="0"/>
    <x v="3"/>
    <x v="14"/>
    <n v="0"/>
  </r>
  <r>
    <x v="17"/>
    <x v="28"/>
    <x v="1"/>
    <x v="0"/>
    <x v="3"/>
    <x v="15"/>
    <n v="0"/>
  </r>
  <r>
    <x v="17"/>
    <x v="28"/>
    <x v="1"/>
    <x v="0"/>
    <x v="4"/>
    <x v="4"/>
    <n v="789723"/>
  </r>
  <r>
    <x v="17"/>
    <x v="28"/>
    <x v="1"/>
    <x v="0"/>
    <x v="5"/>
    <x v="16"/>
    <n v="0"/>
  </r>
  <r>
    <x v="17"/>
    <x v="28"/>
    <x v="1"/>
    <x v="0"/>
    <x v="5"/>
    <x v="17"/>
    <n v="0"/>
  </r>
  <r>
    <x v="17"/>
    <x v="28"/>
    <x v="1"/>
    <x v="0"/>
    <x v="5"/>
    <x v="18"/>
    <n v="-7418"/>
  </r>
  <r>
    <x v="17"/>
    <x v="28"/>
    <x v="1"/>
    <x v="1"/>
    <x v="6"/>
    <x v="6"/>
    <n v="102920"/>
  </r>
  <r>
    <x v="17"/>
    <x v="28"/>
    <x v="1"/>
    <x v="2"/>
    <x v="7"/>
    <x v="7"/>
    <n v="533262"/>
  </r>
  <r>
    <x v="17"/>
    <x v="28"/>
    <x v="1"/>
    <x v="2"/>
    <x v="8"/>
    <x v="19"/>
    <n v="75464"/>
  </r>
  <r>
    <x v="17"/>
    <x v="28"/>
    <x v="1"/>
    <x v="2"/>
    <x v="8"/>
    <x v="20"/>
    <n v="4300"/>
  </r>
  <r>
    <x v="17"/>
    <x v="28"/>
    <x v="1"/>
    <x v="2"/>
    <x v="8"/>
    <x v="21"/>
    <n v="611244"/>
  </r>
  <r>
    <x v="17"/>
    <x v="28"/>
    <x v="1"/>
    <x v="2"/>
    <x v="9"/>
    <x v="9"/>
    <n v="459401"/>
  </r>
  <r>
    <x v="17"/>
    <x v="29"/>
    <x v="0"/>
    <x v="0"/>
    <x v="0"/>
    <x v="0"/>
    <n v="21835"/>
  </r>
  <r>
    <x v="17"/>
    <x v="29"/>
    <x v="0"/>
    <x v="0"/>
    <x v="1"/>
    <x v="1"/>
    <n v="268675"/>
  </r>
  <r>
    <x v="17"/>
    <x v="29"/>
    <x v="0"/>
    <x v="0"/>
    <x v="2"/>
    <x v="2"/>
    <n v="15548"/>
  </r>
  <r>
    <x v="17"/>
    <x v="29"/>
    <x v="0"/>
    <x v="0"/>
    <x v="3"/>
    <x v="10"/>
    <n v="-1337"/>
  </r>
  <r>
    <x v="17"/>
    <x v="29"/>
    <x v="0"/>
    <x v="0"/>
    <x v="3"/>
    <x v="11"/>
    <n v="0"/>
  </r>
  <r>
    <x v="17"/>
    <x v="29"/>
    <x v="0"/>
    <x v="0"/>
    <x v="3"/>
    <x v="12"/>
    <n v="-7933"/>
  </r>
  <r>
    <x v="17"/>
    <x v="29"/>
    <x v="0"/>
    <x v="0"/>
    <x v="3"/>
    <x v="13"/>
    <n v="12932"/>
  </r>
  <r>
    <x v="17"/>
    <x v="29"/>
    <x v="0"/>
    <x v="0"/>
    <x v="3"/>
    <x v="14"/>
    <n v="0"/>
  </r>
  <r>
    <x v="17"/>
    <x v="29"/>
    <x v="0"/>
    <x v="0"/>
    <x v="3"/>
    <x v="15"/>
    <n v="0"/>
  </r>
  <r>
    <x v="17"/>
    <x v="29"/>
    <x v="0"/>
    <x v="0"/>
    <x v="4"/>
    <x v="4"/>
    <n v="287395"/>
  </r>
  <r>
    <x v="17"/>
    <x v="29"/>
    <x v="0"/>
    <x v="0"/>
    <x v="5"/>
    <x v="16"/>
    <n v="0"/>
  </r>
  <r>
    <x v="17"/>
    <x v="29"/>
    <x v="0"/>
    <x v="0"/>
    <x v="5"/>
    <x v="17"/>
    <n v="0"/>
  </r>
  <r>
    <x v="17"/>
    <x v="29"/>
    <x v="0"/>
    <x v="0"/>
    <x v="5"/>
    <x v="18"/>
    <n v="0"/>
  </r>
  <r>
    <x v="17"/>
    <x v="29"/>
    <x v="0"/>
    <x v="1"/>
    <x v="6"/>
    <x v="6"/>
    <n v="-2791"/>
  </r>
  <r>
    <x v="17"/>
    <x v="29"/>
    <x v="0"/>
    <x v="2"/>
    <x v="7"/>
    <x v="7"/>
    <n v="185222"/>
  </r>
  <r>
    <x v="17"/>
    <x v="29"/>
    <x v="0"/>
    <x v="2"/>
    <x v="8"/>
    <x v="19"/>
    <n v="34056"/>
  </r>
  <r>
    <x v="17"/>
    <x v="29"/>
    <x v="0"/>
    <x v="2"/>
    <x v="8"/>
    <x v="20"/>
    <n v="0"/>
  </r>
  <r>
    <x v="17"/>
    <x v="29"/>
    <x v="0"/>
    <x v="2"/>
    <x v="8"/>
    <x v="21"/>
    <n v="284765"/>
  </r>
  <r>
    <x v="17"/>
    <x v="29"/>
    <x v="0"/>
    <x v="2"/>
    <x v="9"/>
    <x v="9"/>
    <n v="82957"/>
  </r>
  <r>
    <x v="17"/>
    <x v="29"/>
    <x v="1"/>
    <x v="0"/>
    <x v="0"/>
    <x v="0"/>
    <n v="39492"/>
  </r>
  <r>
    <x v="17"/>
    <x v="29"/>
    <x v="1"/>
    <x v="0"/>
    <x v="1"/>
    <x v="1"/>
    <n v="292933"/>
  </r>
  <r>
    <x v="17"/>
    <x v="29"/>
    <x v="1"/>
    <x v="0"/>
    <x v="2"/>
    <x v="2"/>
    <n v="15548"/>
  </r>
  <r>
    <x v="17"/>
    <x v="29"/>
    <x v="1"/>
    <x v="0"/>
    <x v="3"/>
    <x v="10"/>
    <n v="-10793"/>
  </r>
  <r>
    <x v="17"/>
    <x v="29"/>
    <x v="1"/>
    <x v="0"/>
    <x v="3"/>
    <x v="11"/>
    <n v="0"/>
  </r>
  <r>
    <x v="17"/>
    <x v="29"/>
    <x v="1"/>
    <x v="0"/>
    <x v="3"/>
    <x v="12"/>
    <n v="-7933"/>
  </r>
  <r>
    <x v="17"/>
    <x v="29"/>
    <x v="1"/>
    <x v="0"/>
    <x v="3"/>
    <x v="13"/>
    <n v="12934"/>
  </r>
  <r>
    <x v="17"/>
    <x v="29"/>
    <x v="1"/>
    <x v="0"/>
    <x v="3"/>
    <x v="14"/>
    <n v="0"/>
  </r>
  <r>
    <x v="17"/>
    <x v="29"/>
    <x v="1"/>
    <x v="0"/>
    <x v="3"/>
    <x v="15"/>
    <n v="0"/>
  </r>
  <r>
    <x v="17"/>
    <x v="29"/>
    <x v="1"/>
    <x v="0"/>
    <x v="4"/>
    <x v="4"/>
    <n v="303270"/>
  </r>
  <r>
    <x v="17"/>
    <x v="29"/>
    <x v="1"/>
    <x v="0"/>
    <x v="5"/>
    <x v="16"/>
    <n v="0"/>
  </r>
  <r>
    <x v="17"/>
    <x v="29"/>
    <x v="1"/>
    <x v="0"/>
    <x v="5"/>
    <x v="17"/>
    <n v="0"/>
  </r>
  <r>
    <x v="17"/>
    <x v="29"/>
    <x v="1"/>
    <x v="0"/>
    <x v="5"/>
    <x v="18"/>
    <n v="0"/>
  </r>
  <r>
    <x v="17"/>
    <x v="29"/>
    <x v="1"/>
    <x v="1"/>
    <x v="6"/>
    <x v="6"/>
    <n v="22719"/>
  </r>
  <r>
    <x v="17"/>
    <x v="29"/>
    <x v="1"/>
    <x v="2"/>
    <x v="7"/>
    <x v="7"/>
    <n v="185222"/>
  </r>
  <r>
    <x v="17"/>
    <x v="29"/>
    <x v="1"/>
    <x v="2"/>
    <x v="8"/>
    <x v="19"/>
    <n v="27518"/>
  </r>
  <r>
    <x v="17"/>
    <x v="29"/>
    <x v="1"/>
    <x v="2"/>
    <x v="8"/>
    <x v="20"/>
    <n v="0"/>
  </r>
  <r>
    <x v="17"/>
    <x v="29"/>
    <x v="1"/>
    <x v="2"/>
    <x v="8"/>
    <x v="21"/>
    <n v="284765"/>
  </r>
  <r>
    <x v="17"/>
    <x v="29"/>
    <x v="1"/>
    <x v="2"/>
    <x v="9"/>
    <x v="9"/>
    <n v="182249"/>
  </r>
  <r>
    <x v="17"/>
    <x v="30"/>
    <x v="0"/>
    <x v="0"/>
    <x v="0"/>
    <x v="0"/>
    <n v="517"/>
  </r>
  <r>
    <x v="17"/>
    <x v="30"/>
    <x v="0"/>
    <x v="0"/>
    <x v="1"/>
    <x v="1"/>
    <n v="83598"/>
  </r>
  <r>
    <x v="17"/>
    <x v="30"/>
    <x v="0"/>
    <x v="0"/>
    <x v="2"/>
    <x v="2"/>
    <n v="0"/>
  </r>
  <r>
    <x v="17"/>
    <x v="30"/>
    <x v="0"/>
    <x v="0"/>
    <x v="3"/>
    <x v="10"/>
    <n v="-74.3"/>
  </r>
  <r>
    <x v="17"/>
    <x v="30"/>
    <x v="0"/>
    <x v="0"/>
    <x v="3"/>
    <x v="11"/>
    <n v="0"/>
  </r>
  <r>
    <x v="17"/>
    <x v="30"/>
    <x v="0"/>
    <x v="0"/>
    <x v="3"/>
    <x v="12"/>
    <n v="141.19999999999999"/>
  </r>
  <r>
    <x v="17"/>
    <x v="30"/>
    <x v="0"/>
    <x v="0"/>
    <x v="3"/>
    <x v="13"/>
    <n v="339.6"/>
  </r>
  <r>
    <x v="17"/>
    <x v="30"/>
    <x v="0"/>
    <x v="0"/>
    <x v="3"/>
    <x v="14"/>
    <n v="0"/>
  </r>
  <r>
    <x v="17"/>
    <x v="30"/>
    <x v="0"/>
    <x v="0"/>
    <x v="3"/>
    <x v="15"/>
    <n v="0"/>
  </r>
  <r>
    <x v="17"/>
    <x v="30"/>
    <x v="0"/>
    <x v="0"/>
    <x v="4"/>
    <x v="4"/>
    <n v="9257.2999999999993"/>
  </r>
  <r>
    <x v="17"/>
    <x v="30"/>
    <x v="0"/>
    <x v="0"/>
    <x v="5"/>
    <x v="16"/>
    <n v="0"/>
  </r>
  <r>
    <x v="17"/>
    <x v="30"/>
    <x v="0"/>
    <x v="0"/>
    <x v="5"/>
    <x v="17"/>
    <n v="0"/>
  </r>
  <r>
    <x v="17"/>
    <x v="30"/>
    <x v="0"/>
    <x v="0"/>
    <x v="5"/>
    <x v="18"/>
    <n v="0"/>
  </r>
  <r>
    <x v="17"/>
    <x v="30"/>
    <x v="0"/>
    <x v="1"/>
    <x v="6"/>
    <x v="6"/>
    <n v="25706.899999999994"/>
  </r>
  <r>
    <x v="17"/>
    <x v="30"/>
    <x v="0"/>
    <x v="2"/>
    <x v="7"/>
    <x v="7"/>
    <n v="68330"/>
  </r>
  <r>
    <x v="17"/>
    <x v="30"/>
    <x v="0"/>
    <x v="2"/>
    <x v="8"/>
    <x v="19"/>
    <n v="4880.7"/>
  </r>
  <r>
    <x v="17"/>
    <x v="30"/>
    <x v="0"/>
    <x v="2"/>
    <x v="8"/>
    <x v="20"/>
    <n v="0"/>
  </r>
  <r>
    <x v="17"/>
    <x v="30"/>
    <x v="0"/>
    <x v="2"/>
    <x v="8"/>
    <x v="21"/>
    <n v="41064"/>
  </r>
  <r>
    <x v="17"/>
    <x v="30"/>
    <x v="0"/>
    <x v="2"/>
    <x v="9"/>
    <x v="9"/>
    <n v="4398"/>
  </r>
  <r>
    <x v="17"/>
    <x v="30"/>
    <x v="1"/>
    <x v="0"/>
    <x v="0"/>
    <x v="0"/>
    <n v="4654.7"/>
  </r>
  <r>
    <x v="17"/>
    <x v="30"/>
    <x v="1"/>
    <x v="0"/>
    <x v="1"/>
    <x v="1"/>
    <n v="82013.100000000006"/>
  </r>
  <r>
    <x v="17"/>
    <x v="30"/>
    <x v="1"/>
    <x v="0"/>
    <x v="2"/>
    <x v="2"/>
    <n v="0"/>
  </r>
  <r>
    <x v="17"/>
    <x v="30"/>
    <x v="1"/>
    <x v="0"/>
    <x v="3"/>
    <x v="10"/>
    <n v="-73.3"/>
  </r>
  <r>
    <x v="17"/>
    <x v="30"/>
    <x v="1"/>
    <x v="0"/>
    <x v="3"/>
    <x v="11"/>
    <n v="0"/>
  </r>
  <r>
    <x v="17"/>
    <x v="30"/>
    <x v="1"/>
    <x v="0"/>
    <x v="3"/>
    <x v="12"/>
    <n v="141.19999999999999"/>
  </r>
  <r>
    <x v="17"/>
    <x v="30"/>
    <x v="1"/>
    <x v="0"/>
    <x v="3"/>
    <x v="13"/>
    <n v="-379.6"/>
  </r>
  <r>
    <x v="17"/>
    <x v="30"/>
    <x v="1"/>
    <x v="0"/>
    <x v="3"/>
    <x v="14"/>
    <n v="0"/>
  </r>
  <r>
    <x v="17"/>
    <x v="30"/>
    <x v="1"/>
    <x v="0"/>
    <x v="3"/>
    <x v="15"/>
    <n v="0"/>
  </r>
  <r>
    <x v="17"/>
    <x v="30"/>
    <x v="1"/>
    <x v="0"/>
    <x v="4"/>
    <x v="4"/>
    <n v="9257.2999999999993"/>
  </r>
  <r>
    <x v="17"/>
    <x v="30"/>
    <x v="1"/>
    <x v="0"/>
    <x v="5"/>
    <x v="16"/>
    <n v="0"/>
  </r>
  <r>
    <x v="17"/>
    <x v="30"/>
    <x v="1"/>
    <x v="0"/>
    <x v="5"/>
    <x v="17"/>
    <n v="0"/>
  </r>
  <r>
    <x v="17"/>
    <x v="30"/>
    <x v="1"/>
    <x v="0"/>
    <x v="5"/>
    <x v="18"/>
    <n v="0"/>
  </r>
  <r>
    <x v="17"/>
    <x v="30"/>
    <x v="1"/>
    <x v="1"/>
    <x v="6"/>
    <x v="6"/>
    <n v="24147.699999999993"/>
  </r>
  <r>
    <x v="17"/>
    <x v="30"/>
    <x v="1"/>
    <x v="2"/>
    <x v="7"/>
    <x v="7"/>
    <n v="68330"/>
  </r>
  <r>
    <x v="17"/>
    <x v="30"/>
    <x v="1"/>
    <x v="2"/>
    <x v="8"/>
    <x v="19"/>
    <n v="4880.7"/>
  </r>
  <r>
    <x v="17"/>
    <x v="30"/>
    <x v="1"/>
    <x v="2"/>
    <x v="8"/>
    <x v="20"/>
    <n v="0"/>
  </r>
  <r>
    <x v="17"/>
    <x v="30"/>
    <x v="1"/>
    <x v="2"/>
    <x v="8"/>
    <x v="21"/>
    <n v="41064"/>
  </r>
  <r>
    <x v="17"/>
    <x v="30"/>
    <x v="1"/>
    <x v="2"/>
    <x v="9"/>
    <x v="9"/>
    <n v="6109.8"/>
  </r>
  <r>
    <x v="17"/>
    <x v="31"/>
    <x v="0"/>
    <x v="0"/>
    <x v="0"/>
    <x v="0"/>
    <n v="55306"/>
  </r>
  <r>
    <x v="17"/>
    <x v="31"/>
    <x v="0"/>
    <x v="0"/>
    <x v="1"/>
    <x v="1"/>
    <n v="746464"/>
  </r>
  <r>
    <x v="17"/>
    <x v="31"/>
    <x v="0"/>
    <x v="0"/>
    <x v="2"/>
    <x v="2"/>
    <n v="28114"/>
  </r>
  <r>
    <x v="17"/>
    <x v="31"/>
    <x v="0"/>
    <x v="0"/>
    <x v="3"/>
    <x v="10"/>
    <n v="-50912"/>
  </r>
  <r>
    <x v="17"/>
    <x v="31"/>
    <x v="0"/>
    <x v="0"/>
    <x v="3"/>
    <x v="11"/>
    <n v="0"/>
  </r>
  <r>
    <x v="17"/>
    <x v="31"/>
    <x v="0"/>
    <x v="0"/>
    <x v="3"/>
    <x v="12"/>
    <n v="14284"/>
  </r>
  <r>
    <x v="17"/>
    <x v="31"/>
    <x v="0"/>
    <x v="0"/>
    <x v="3"/>
    <x v="13"/>
    <n v="7591"/>
  </r>
  <r>
    <x v="17"/>
    <x v="31"/>
    <x v="0"/>
    <x v="0"/>
    <x v="3"/>
    <x v="14"/>
    <n v="0"/>
  </r>
  <r>
    <x v="17"/>
    <x v="31"/>
    <x v="0"/>
    <x v="0"/>
    <x v="3"/>
    <x v="15"/>
    <n v="0"/>
  </r>
  <r>
    <x v="17"/>
    <x v="31"/>
    <x v="0"/>
    <x v="0"/>
    <x v="4"/>
    <x v="4"/>
    <n v="740894"/>
  </r>
  <r>
    <x v="17"/>
    <x v="31"/>
    <x v="0"/>
    <x v="0"/>
    <x v="5"/>
    <x v="16"/>
    <n v="0"/>
  </r>
  <r>
    <x v="17"/>
    <x v="31"/>
    <x v="0"/>
    <x v="0"/>
    <x v="5"/>
    <x v="17"/>
    <n v="-2500"/>
  </r>
  <r>
    <x v="17"/>
    <x v="31"/>
    <x v="0"/>
    <x v="0"/>
    <x v="5"/>
    <x v="18"/>
    <n v="0"/>
  </r>
  <r>
    <x v="17"/>
    <x v="31"/>
    <x v="0"/>
    <x v="1"/>
    <x v="6"/>
    <x v="6"/>
    <n v="-583"/>
  </r>
  <r>
    <x v="17"/>
    <x v="31"/>
    <x v="0"/>
    <x v="2"/>
    <x v="7"/>
    <x v="7"/>
    <n v="492667"/>
  </r>
  <r>
    <x v="17"/>
    <x v="31"/>
    <x v="0"/>
    <x v="2"/>
    <x v="8"/>
    <x v="19"/>
    <n v="167482"/>
  </r>
  <r>
    <x v="17"/>
    <x v="31"/>
    <x v="0"/>
    <x v="2"/>
    <x v="8"/>
    <x v="20"/>
    <n v="21961"/>
  </r>
  <r>
    <x v="17"/>
    <x v="31"/>
    <x v="0"/>
    <x v="2"/>
    <x v="8"/>
    <x v="21"/>
    <n v="667338"/>
  </r>
  <r>
    <x v="17"/>
    <x v="31"/>
    <x v="0"/>
    <x v="2"/>
    <x v="9"/>
    <x v="9"/>
    <n v="252284"/>
  </r>
  <r>
    <x v="17"/>
    <x v="31"/>
    <x v="1"/>
    <x v="0"/>
    <x v="0"/>
    <x v="0"/>
    <n v="82455"/>
  </r>
  <r>
    <x v="17"/>
    <x v="31"/>
    <x v="1"/>
    <x v="0"/>
    <x v="1"/>
    <x v="1"/>
    <n v="765742"/>
  </r>
  <r>
    <x v="17"/>
    <x v="31"/>
    <x v="1"/>
    <x v="0"/>
    <x v="2"/>
    <x v="2"/>
    <n v="28114"/>
  </r>
  <r>
    <x v="17"/>
    <x v="31"/>
    <x v="1"/>
    <x v="0"/>
    <x v="3"/>
    <x v="10"/>
    <n v="-78243"/>
  </r>
  <r>
    <x v="17"/>
    <x v="31"/>
    <x v="1"/>
    <x v="0"/>
    <x v="3"/>
    <x v="11"/>
    <n v="0"/>
  </r>
  <r>
    <x v="17"/>
    <x v="31"/>
    <x v="1"/>
    <x v="0"/>
    <x v="3"/>
    <x v="12"/>
    <n v="14284"/>
  </r>
  <r>
    <x v="17"/>
    <x v="31"/>
    <x v="1"/>
    <x v="0"/>
    <x v="3"/>
    <x v="13"/>
    <n v="3805"/>
  </r>
  <r>
    <x v="17"/>
    <x v="31"/>
    <x v="1"/>
    <x v="0"/>
    <x v="3"/>
    <x v="14"/>
    <n v="0"/>
  </r>
  <r>
    <x v="17"/>
    <x v="31"/>
    <x v="1"/>
    <x v="0"/>
    <x v="3"/>
    <x v="15"/>
    <n v="0"/>
  </r>
  <r>
    <x v="17"/>
    <x v="31"/>
    <x v="1"/>
    <x v="0"/>
    <x v="4"/>
    <x v="4"/>
    <n v="760254"/>
  </r>
  <r>
    <x v="17"/>
    <x v="31"/>
    <x v="1"/>
    <x v="0"/>
    <x v="5"/>
    <x v="16"/>
    <n v="0"/>
  </r>
  <r>
    <x v="17"/>
    <x v="31"/>
    <x v="1"/>
    <x v="0"/>
    <x v="5"/>
    <x v="17"/>
    <n v="0"/>
  </r>
  <r>
    <x v="17"/>
    <x v="31"/>
    <x v="1"/>
    <x v="0"/>
    <x v="5"/>
    <x v="18"/>
    <n v="0"/>
  </r>
  <r>
    <x v="17"/>
    <x v="31"/>
    <x v="1"/>
    <x v="1"/>
    <x v="6"/>
    <x v="6"/>
    <n v="5643"/>
  </r>
  <r>
    <x v="17"/>
    <x v="31"/>
    <x v="1"/>
    <x v="2"/>
    <x v="7"/>
    <x v="7"/>
    <n v="492667"/>
  </r>
  <r>
    <x v="17"/>
    <x v="31"/>
    <x v="1"/>
    <x v="2"/>
    <x v="8"/>
    <x v="19"/>
    <n v="155207"/>
  </r>
  <r>
    <x v="17"/>
    <x v="31"/>
    <x v="1"/>
    <x v="2"/>
    <x v="8"/>
    <x v="20"/>
    <n v="21961"/>
  </r>
  <r>
    <x v="17"/>
    <x v="31"/>
    <x v="1"/>
    <x v="2"/>
    <x v="8"/>
    <x v="21"/>
    <n v="667338"/>
  </r>
  <r>
    <x v="17"/>
    <x v="31"/>
    <x v="1"/>
    <x v="2"/>
    <x v="9"/>
    <x v="9"/>
    <n v="365189"/>
  </r>
  <r>
    <x v="17"/>
    <x v="32"/>
    <x v="0"/>
    <x v="0"/>
    <x v="0"/>
    <x v="0"/>
    <n v="145164.70000000001"/>
  </r>
  <r>
    <x v="17"/>
    <x v="32"/>
    <x v="0"/>
    <x v="0"/>
    <x v="1"/>
    <x v="1"/>
    <n v="1674634.4"/>
  </r>
  <r>
    <x v="17"/>
    <x v="32"/>
    <x v="0"/>
    <x v="0"/>
    <x v="2"/>
    <x v="2"/>
    <n v="94093"/>
  </r>
  <r>
    <x v="17"/>
    <x v="32"/>
    <x v="0"/>
    <x v="0"/>
    <x v="3"/>
    <x v="10"/>
    <n v="-220339.7"/>
  </r>
  <r>
    <x v="17"/>
    <x v="32"/>
    <x v="0"/>
    <x v="0"/>
    <x v="3"/>
    <x v="11"/>
    <n v="0"/>
  </r>
  <r>
    <x v="17"/>
    <x v="32"/>
    <x v="0"/>
    <x v="0"/>
    <x v="3"/>
    <x v="12"/>
    <n v="12025.7"/>
  </r>
  <r>
    <x v="17"/>
    <x v="32"/>
    <x v="0"/>
    <x v="0"/>
    <x v="3"/>
    <x v="13"/>
    <n v="4958.5"/>
  </r>
  <r>
    <x v="17"/>
    <x v="32"/>
    <x v="0"/>
    <x v="0"/>
    <x v="3"/>
    <x v="14"/>
    <n v="0"/>
  </r>
  <r>
    <x v="17"/>
    <x v="32"/>
    <x v="0"/>
    <x v="0"/>
    <x v="3"/>
    <x v="15"/>
    <n v="0"/>
  </r>
  <r>
    <x v="17"/>
    <x v="32"/>
    <x v="0"/>
    <x v="0"/>
    <x v="4"/>
    <x v="4"/>
    <n v="3063687.8"/>
  </r>
  <r>
    <x v="17"/>
    <x v="32"/>
    <x v="0"/>
    <x v="0"/>
    <x v="5"/>
    <x v="16"/>
    <n v="0"/>
  </r>
  <r>
    <x v="17"/>
    <x v="32"/>
    <x v="0"/>
    <x v="0"/>
    <x v="5"/>
    <x v="17"/>
    <n v="0"/>
  </r>
  <r>
    <x v="17"/>
    <x v="32"/>
    <x v="0"/>
    <x v="0"/>
    <x v="5"/>
    <x v="18"/>
    <n v="0"/>
  </r>
  <r>
    <x v="17"/>
    <x v="32"/>
    <x v="0"/>
    <x v="1"/>
    <x v="6"/>
    <x v="6"/>
    <n v="136419.70000000001"/>
  </r>
  <r>
    <x v="17"/>
    <x v="32"/>
    <x v="0"/>
    <x v="2"/>
    <x v="7"/>
    <x v="7"/>
    <n v="1684686.1"/>
  </r>
  <r>
    <x v="17"/>
    <x v="32"/>
    <x v="0"/>
    <x v="2"/>
    <x v="8"/>
    <x v="19"/>
    <n v="443174.9"/>
  </r>
  <r>
    <x v="17"/>
    <x v="32"/>
    <x v="0"/>
    <x v="2"/>
    <x v="8"/>
    <x v="20"/>
    <n v="83954"/>
  </r>
  <r>
    <x v="17"/>
    <x v="32"/>
    <x v="0"/>
    <x v="2"/>
    <x v="8"/>
    <x v="21"/>
    <n v="2315364.1"/>
  </r>
  <r>
    <x v="17"/>
    <x v="32"/>
    <x v="0"/>
    <x v="2"/>
    <x v="9"/>
    <x v="9"/>
    <n v="790176"/>
  </r>
  <r>
    <x v="17"/>
    <x v="32"/>
    <x v="1"/>
    <x v="0"/>
    <x v="0"/>
    <x v="0"/>
    <n v="239963.7"/>
  </r>
  <r>
    <x v="17"/>
    <x v="32"/>
    <x v="1"/>
    <x v="0"/>
    <x v="1"/>
    <x v="1"/>
    <n v="2060107.4"/>
  </r>
  <r>
    <x v="17"/>
    <x v="32"/>
    <x v="1"/>
    <x v="0"/>
    <x v="2"/>
    <x v="2"/>
    <n v="105976"/>
  </r>
  <r>
    <x v="17"/>
    <x v="32"/>
    <x v="1"/>
    <x v="0"/>
    <x v="3"/>
    <x v="10"/>
    <n v="-278803.7"/>
  </r>
  <r>
    <x v="17"/>
    <x v="32"/>
    <x v="1"/>
    <x v="0"/>
    <x v="3"/>
    <x v="11"/>
    <n v="0"/>
  </r>
  <r>
    <x v="17"/>
    <x v="32"/>
    <x v="1"/>
    <x v="0"/>
    <x v="3"/>
    <x v="12"/>
    <n v="12025.7"/>
  </r>
  <r>
    <x v="17"/>
    <x v="32"/>
    <x v="1"/>
    <x v="0"/>
    <x v="3"/>
    <x v="13"/>
    <n v="6336.5"/>
  </r>
  <r>
    <x v="17"/>
    <x v="32"/>
    <x v="1"/>
    <x v="0"/>
    <x v="3"/>
    <x v="14"/>
    <n v="0"/>
  </r>
  <r>
    <x v="17"/>
    <x v="32"/>
    <x v="1"/>
    <x v="0"/>
    <x v="3"/>
    <x v="15"/>
    <n v="0"/>
  </r>
  <r>
    <x v="17"/>
    <x v="32"/>
    <x v="1"/>
    <x v="0"/>
    <x v="4"/>
    <x v="4"/>
    <n v="3256156.8"/>
  </r>
  <r>
    <x v="17"/>
    <x v="32"/>
    <x v="1"/>
    <x v="0"/>
    <x v="5"/>
    <x v="16"/>
    <n v="1391"/>
  </r>
  <r>
    <x v="17"/>
    <x v="32"/>
    <x v="1"/>
    <x v="0"/>
    <x v="5"/>
    <x v="17"/>
    <n v="0"/>
  </r>
  <r>
    <x v="17"/>
    <x v="32"/>
    <x v="1"/>
    <x v="0"/>
    <x v="5"/>
    <x v="18"/>
    <n v="-2389"/>
  </r>
  <r>
    <x v="17"/>
    <x v="32"/>
    <x v="1"/>
    <x v="1"/>
    <x v="6"/>
    <x v="6"/>
    <n v="252313.7"/>
  </r>
  <r>
    <x v="17"/>
    <x v="32"/>
    <x v="1"/>
    <x v="2"/>
    <x v="7"/>
    <x v="7"/>
    <n v="1684686.1"/>
  </r>
  <r>
    <x v="17"/>
    <x v="32"/>
    <x v="1"/>
    <x v="2"/>
    <x v="8"/>
    <x v="19"/>
    <n v="433761.9"/>
  </r>
  <r>
    <x v="17"/>
    <x v="32"/>
    <x v="1"/>
    <x v="2"/>
    <x v="8"/>
    <x v="20"/>
    <n v="83954"/>
  </r>
  <r>
    <x v="17"/>
    <x v="32"/>
    <x v="1"/>
    <x v="2"/>
    <x v="8"/>
    <x v="21"/>
    <n v="2315365.1"/>
  </r>
  <r>
    <x v="17"/>
    <x v="32"/>
    <x v="1"/>
    <x v="2"/>
    <x v="9"/>
    <x v="9"/>
    <n v="1658190"/>
  </r>
  <r>
    <x v="17"/>
    <x v="33"/>
    <x v="0"/>
    <x v="0"/>
    <x v="0"/>
    <x v="0"/>
    <n v="928106"/>
  </r>
  <r>
    <x v="17"/>
    <x v="33"/>
    <x v="0"/>
    <x v="0"/>
    <x v="1"/>
    <x v="1"/>
    <n v="6617467"/>
  </r>
  <r>
    <x v="17"/>
    <x v="33"/>
    <x v="0"/>
    <x v="0"/>
    <x v="2"/>
    <x v="2"/>
    <n v="342986"/>
  </r>
  <r>
    <x v="17"/>
    <x v="33"/>
    <x v="0"/>
    <x v="0"/>
    <x v="3"/>
    <x v="10"/>
    <n v="-814604"/>
  </r>
  <r>
    <x v="17"/>
    <x v="33"/>
    <x v="0"/>
    <x v="0"/>
    <x v="3"/>
    <x v="11"/>
    <n v="1787"/>
  </r>
  <r>
    <x v="17"/>
    <x v="33"/>
    <x v="0"/>
    <x v="0"/>
    <x v="3"/>
    <x v="12"/>
    <n v="164373"/>
  </r>
  <r>
    <x v="17"/>
    <x v="33"/>
    <x v="0"/>
    <x v="0"/>
    <x v="3"/>
    <x v="13"/>
    <n v="132268"/>
  </r>
  <r>
    <x v="17"/>
    <x v="33"/>
    <x v="0"/>
    <x v="0"/>
    <x v="3"/>
    <x v="14"/>
    <n v="22"/>
  </r>
  <r>
    <x v="17"/>
    <x v="33"/>
    <x v="0"/>
    <x v="0"/>
    <x v="3"/>
    <x v="15"/>
    <n v="-52059"/>
  </r>
  <r>
    <x v="17"/>
    <x v="33"/>
    <x v="0"/>
    <x v="0"/>
    <x v="4"/>
    <x v="4"/>
    <n v="11847139"/>
  </r>
  <r>
    <x v="17"/>
    <x v="33"/>
    <x v="0"/>
    <x v="0"/>
    <x v="5"/>
    <x v="16"/>
    <n v="0"/>
  </r>
  <r>
    <x v="17"/>
    <x v="33"/>
    <x v="0"/>
    <x v="0"/>
    <x v="5"/>
    <x v="17"/>
    <n v="0"/>
  </r>
  <r>
    <x v="17"/>
    <x v="33"/>
    <x v="0"/>
    <x v="0"/>
    <x v="5"/>
    <x v="18"/>
    <n v="0"/>
  </r>
  <r>
    <x v="17"/>
    <x v="33"/>
    <x v="0"/>
    <x v="1"/>
    <x v="6"/>
    <x v="6"/>
    <n v="57212"/>
  </r>
  <r>
    <x v="17"/>
    <x v="33"/>
    <x v="0"/>
    <x v="2"/>
    <x v="7"/>
    <x v="7"/>
    <n v="3712028"/>
  </r>
  <r>
    <x v="17"/>
    <x v="33"/>
    <x v="0"/>
    <x v="2"/>
    <x v="8"/>
    <x v="19"/>
    <n v="1822678"/>
  </r>
  <r>
    <x v="17"/>
    <x v="33"/>
    <x v="0"/>
    <x v="2"/>
    <x v="8"/>
    <x v="20"/>
    <n v="481975"/>
  </r>
  <r>
    <x v="17"/>
    <x v="33"/>
    <x v="0"/>
    <x v="2"/>
    <x v="8"/>
    <x v="21"/>
    <n v="10528138"/>
  </r>
  <r>
    <x v="17"/>
    <x v="33"/>
    <x v="0"/>
    <x v="2"/>
    <x v="9"/>
    <x v="9"/>
    <n v="3816304"/>
  </r>
  <r>
    <x v="17"/>
    <x v="33"/>
    <x v="1"/>
    <x v="0"/>
    <x v="0"/>
    <x v="0"/>
    <n v="1818321"/>
  </r>
  <r>
    <x v="17"/>
    <x v="33"/>
    <x v="1"/>
    <x v="0"/>
    <x v="1"/>
    <x v="1"/>
    <n v="8266187"/>
  </r>
  <r>
    <x v="17"/>
    <x v="33"/>
    <x v="1"/>
    <x v="0"/>
    <x v="2"/>
    <x v="2"/>
    <n v="361182"/>
  </r>
  <r>
    <x v="17"/>
    <x v="33"/>
    <x v="1"/>
    <x v="0"/>
    <x v="3"/>
    <x v="10"/>
    <n v="-1263967"/>
  </r>
  <r>
    <x v="17"/>
    <x v="33"/>
    <x v="1"/>
    <x v="0"/>
    <x v="3"/>
    <x v="11"/>
    <n v="5388"/>
  </r>
  <r>
    <x v="17"/>
    <x v="33"/>
    <x v="1"/>
    <x v="0"/>
    <x v="3"/>
    <x v="12"/>
    <n v="39573"/>
  </r>
  <r>
    <x v="17"/>
    <x v="33"/>
    <x v="1"/>
    <x v="0"/>
    <x v="3"/>
    <x v="13"/>
    <n v="144163"/>
  </r>
  <r>
    <x v="17"/>
    <x v="33"/>
    <x v="1"/>
    <x v="0"/>
    <x v="3"/>
    <x v="14"/>
    <n v="-19764"/>
  </r>
  <r>
    <x v="17"/>
    <x v="33"/>
    <x v="1"/>
    <x v="0"/>
    <x v="3"/>
    <x v="15"/>
    <n v="-56394"/>
  </r>
  <r>
    <x v="17"/>
    <x v="33"/>
    <x v="1"/>
    <x v="0"/>
    <x v="4"/>
    <x v="4"/>
    <n v="15114007"/>
  </r>
  <r>
    <x v="17"/>
    <x v="33"/>
    <x v="1"/>
    <x v="0"/>
    <x v="5"/>
    <x v="16"/>
    <n v="25342"/>
  </r>
  <r>
    <x v="17"/>
    <x v="33"/>
    <x v="1"/>
    <x v="0"/>
    <x v="5"/>
    <x v="17"/>
    <n v="0"/>
  </r>
  <r>
    <x v="17"/>
    <x v="33"/>
    <x v="1"/>
    <x v="0"/>
    <x v="5"/>
    <x v="18"/>
    <n v="-30002"/>
  </r>
  <r>
    <x v="17"/>
    <x v="33"/>
    <x v="1"/>
    <x v="1"/>
    <x v="6"/>
    <x v="6"/>
    <n v="463454"/>
  </r>
  <r>
    <x v="17"/>
    <x v="33"/>
    <x v="1"/>
    <x v="2"/>
    <x v="7"/>
    <x v="7"/>
    <n v="3712028"/>
  </r>
  <r>
    <x v="17"/>
    <x v="33"/>
    <x v="1"/>
    <x v="2"/>
    <x v="8"/>
    <x v="19"/>
    <n v="1730437"/>
  </r>
  <r>
    <x v="17"/>
    <x v="33"/>
    <x v="1"/>
    <x v="2"/>
    <x v="8"/>
    <x v="20"/>
    <n v="481975"/>
  </r>
  <r>
    <x v="17"/>
    <x v="33"/>
    <x v="1"/>
    <x v="2"/>
    <x v="8"/>
    <x v="21"/>
    <n v="10528138"/>
  </r>
  <r>
    <x v="17"/>
    <x v="33"/>
    <x v="1"/>
    <x v="2"/>
    <x v="9"/>
    <x v="9"/>
    <n v="10726234"/>
  </r>
  <r>
    <x v="17"/>
    <x v="34"/>
    <x v="0"/>
    <x v="0"/>
    <x v="0"/>
    <x v="0"/>
    <n v="100051"/>
  </r>
  <r>
    <x v="17"/>
    <x v="34"/>
    <x v="0"/>
    <x v="0"/>
    <x v="1"/>
    <x v="1"/>
    <n v="1044684"/>
  </r>
  <r>
    <x v="17"/>
    <x v="34"/>
    <x v="0"/>
    <x v="0"/>
    <x v="2"/>
    <x v="2"/>
    <n v="162019"/>
  </r>
  <r>
    <x v="17"/>
    <x v="34"/>
    <x v="0"/>
    <x v="0"/>
    <x v="3"/>
    <x v="10"/>
    <n v="-125901"/>
  </r>
  <r>
    <x v="17"/>
    <x v="34"/>
    <x v="0"/>
    <x v="0"/>
    <x v="3"/>
    <x v="11"/>
    <n v="-6248"/>
  </r>
  <r>
    <x v="17"/>
    <x v="34"/>
    <x v="0"/>
    <x v="0"/>
    <x v="3"/>
    <x v="12"/>
    <n v="0"/>
  </r>
  <r>
    <x v="17"/>
    <x v="34"/>
    <x v="0"/>
    <x v="0"/>
    <x v="3"/>
    <x v="13"/>
    <n v="19596"/>
  </r>
  <r>
    <x v="17"/>
    <x v="34"/>
    <x v="0"/>
    <x v="0"/>
    <x v="3"/>
    <x v="14"/>
    <n v="0"/>
  </r>
  <r>
    <x v="17"/>
    <x v="34"/>
    <x v="0"/>
    <x v="0"/>
    <x v="3"/>
    <x v="15"/>
    <n v="0"/>
  </r>
  <r>
    <x v="17"/>
    <x v="34"/>
    <x v="0"/>
    <x v="0"/>
    <x v="4"/>
    <x v="4"/>
    <n v="2136670"/>
  </r>
  <r>
    <x v="17"/>
    <x v="34"/>
    <x v="0"/>
    <x v="0"/>
    <x v="5"/>
    <x v="16"/>
    <n v="0"/>
  </r>
  <r>
    <x v="17"/>
    <x v="34"/>
    <x v="0"/>
    <x v="0"/>
    <x v="5"/>
    <x v="17"/>
    <n v="0"/>
  </r>
  <r>
    <x v="17"/>
    <x v="34"/>
    <x v="0"/>
    <x v="0"/>
    <x v="5"/>
    <x v="18"/>
    <n v="0"/>
  </r>
  <r>
    <x v="17"/>
    <x v="34"/>
    <x v="0"/>
    <x v="1"/>
    <x v="6"/>
    <x v="6"/>
    <n v="61160"/>
  </r>
  <r>
    <x v="17"/>
    <x v="34"/>
    <x v="0"/>
    <x v="2"/>
    <x v="7"/>
    <x v="7"/>
    <n v="557573"/>
  </r>
  <r>
    <x v="17"/>
    <x v="34"/>
    <x v="0"/>
    <x v="2"/>
    <x v="8"/>
    <x v="19"/>
    <n v="311086"/>
  </r>
  <r>
    <x v="17"/>
    <x v="34"/>
    <x v="0"/>
    <x v="2"/>
    <x v="8"/>
    <x v="20"/>
    <n v="71640"/>
  </r>
  <r>
    <x v="17"/>
    <x v="34"/>
    <x v="0"/>
    <x v="2"/>
    <x v="8"/>
    <x v="21"/>
    <n v="1831655"/>
  </r>
  <r>
    <x v="17"/>
    <x v="34"/>
    <x v="0"/>
    <x v="2"/>
    <x v="9"/>
    <x v="9"/>
    <n v="845183"/>
  </r>
  <r>
    <x v="17"/>
    <x v="34"/>
    <x v="1"/>
    <x v="0"/>
    <x v="0"/>
    <x v="0"/>
    <n v="324259"/>
  </r>
  <r>
    <x v="17"/>
    <x v="34"/>
    <x v="1"/>
    <x v="0"/>
    <x v="1"/>
    <x v="1"/>
    <n v="1470175"/>
  </r>
  <r>
    <x v="17"/>
    <x v="34"/>
    <x v="1"/>
    <x v="0"/>
    <x v="2"/>
    <x v="2"/>
    <n v="164879"/>
  </r>
  <r>
    <x v="17"/>
    <x v="34"/>
    <x v="1"/>
    <x v="0"/>
    <x v="3"/>
    <x v="10"/>
    <n v="-215614"/>
  </r>
  <r>
    <x v="17"/>
    <x v="34"/>
    <x v="1"/>
    <x v="0"/>
    <x v="3"/>
    <x v="11"/>
    <n v="-1198"/>
  </r>
  <r>
    <x v="17"/>
    <x v="34"/>
    <x v="1"/>
    <x v="0"/>
    <x v="3"/>
    <x v="12"/>
    <n v="0"/>
  </r>
  <r>
    <x v="17"/>
    <x v="34"/>
    <x v="1"/>
    <x v="0"/>
    <x v="3"/>
    <x v="13"/>
    <n v="32922"/>
  </r>
  <r>
    <x v="17"/>
    <x v="34"/>
    <x v="1"/>
    <x v="0"/>
    <x v="3"/>
    <x v="14"/>
    <n v="0"/>
  </r>
  <r>
    <x v="17"/>
    <x v="34"/>
    <x v="1"/>
    <x v="0"/>
    <x v="3"/>
    <x v="15"/>
    <n v="0"/>
  </r>
  <r>
    <x v="17"/>
    <x v="34"/>
    <x v="1"/>
    <x v="0"/>
    <x v="4"/>
    <x v="4"/>
    <n v="2542806"/>
  </r>
  <r>
    <x v="17"/>
    <x v="34"/>
    <x v="1"/>
    <x v="0"/>
    <x v="5"/>
    <x v="16"/>
    <n v="16251"/>
  </r>
  <r>
    <x v="17"/>
    <x v="34"/>
    <x v="1"/>
    <x v="0"/>
    <x v="5"/>
    <x v="17"/>
    <n v="0"/>
  </r>
  <r>
    <x v="17"/>
    <x v="34"/>
    <x v="1"/>
    <x v="0"/>
    <x v="5"/>
    <x v="18"/>
    <n v="-14203"/>
  </r>
  <r>
    <x v="17"/>
    <x v="34"/>
    <x v="1"/>
    <x v="1"/>
    <x v="6"/>
    <x v="6"/>
    <n v="151817"/>
  </r>
  <r>
    <x v="17"/>
    <x v="34"/>
    <x v="1"/>
    <x v="2"/>
    <x v="7"/>
    <x v="7"/>
    <n v="557573"/>
  </r>
  <r>
    <x v="17"/>
    <x v="34"/>
    <x v="1"/>
    <x v="2"/>
    <x v="8"/>
    <x v="19"/>
    <n v="299403"/>
  </r>
  <r>
    <x v="17"/>
    <x v="34"/>
    <x v="1"/>
    <x v="2"/>
    <x v="8"/>
    <x v="20"/>
    <n v="71640"/>
  </r>
  <r>
    <x v="17"/>
    <x v="34"/>
    <x v="1"/>
    <x v="2"/>
    <x v="8"/>
    <x v="21"/>
    <n v="1831655"/>
  </r>
  <r>
    <x v="17"/>
    <x v="34"/>
    <x v="1"/>
    <x v="2"/>
    <x v="9"/>
    <x v="9"/>
    <n v="2075507"/>
  </r>
  <r>
    <x v="17"/>
    <x v="35"/>
    <x v="0"/>
    <x v="0"/>
    <x v="0"/>
    <x v="0"/>
    <n v="119871"/>
  </r>
  <r>
    <x v="17"/>
    <x v="35"/>
    <x v="0"/>
    <x v="0"/>
    <x v="1"/>
    <x v="1"/>
    <n v="705914"/>
  </r>
  <r>
    <x v="17"/>
    <x v="35"/>
    <x v="0"/>
    <x v="0"/>
    <x v="2"/>
    <x v="2"/>
    <n v="121484"/>
  </r>
  <r>
    <x v="17"/>
    <x v="35"/>
    <x v="0"/>
    <x v="0"/>
    <x v="3"/>
    <x v="10"/>
    <n v="-21648"/>
  </r>
  <r>
    <x v="17"/>
    <x v="35"/>
    <x v="0"/>
    <x v="0"/>
    <x v="3"/>
    <x v="11"/>
    <n v="0"/>
  </r>
  <r>
    <x v="17"/>
    <x v="35"/>
    <x v="0"/>
    <x v="0"/>
    <x v="3"/>
    <x v="12"/>
    <n v="10075"/>
  </r>
  <r>
    <x v="17"/>
    <x v="35"/>
    <x v="0"/>
    <x v="0"/>
    <x v="3"/>
    <x v="13"/>
    <n v="21519"/>
  </r>
  <r>
    <x v="17"/>
    <x v="35"/>
    <x v="0"/>
    <x v="0"/>
    <x v="3"/>
    <x v="14"/>
    <n v="0"/>
  </r>
  <r>
    <x v="17"/>
    <x v="35"/>
    <x v="0"/>
    <x v="0"/>
    <x v="3"/>
    <x v="15"/>
    <n v="0"/>
  </r>
  <r>
    <x v="17"/>
    <x v="35"/>
    <x v="0"/>
    <x v="0"/>
    <x v="4"/>
    <x v="4"/>
    <n v="1245791"/>
  </r>
  <r>
    <x v="17"/>
    <x v="35"/>
    <x v="0"/>
    <x v="0"/>
    <x v="5"/>
    <x v="16"/>
    <n v="0"/>
  </r>
  <r>
    <x v="17"/>
    <x v="35"/>
    <x v="0"/>
    <x v="0"/>
    <x v="5"/>
    <x v="17"/>
    <n v="0"/>
  </r>
  <r>
    <x v="17"/>
    <x v="35"/>
    <x v="0"/>
    <x v="0"/>
    <x v="5"/>
    <x v="18"/>
    <n v="0"/>
  </r>
  <r>
    <x v="17"/>
    <x v="35"/>
    <x v="0"/>
    <x v="1"/>
    <x v="6"/>
    <x v="6"/>
    <n v="266714"/>
  </r>
  <r>
    <x v="17"/>
    <x v="35"/>
    <x v="0"/>
    <x v="2"/>
    <x v="7"/>
    <x v="7"/>
    <n v="507246"/>
  </r>
  <r>
    <x v="17"/>
    <x v="35"/>
    <x v="0"/>
    <x v="2"/>
    <x v="8"/>
    <x v="19"/>
    <n v="147648"/>
  </r>
  <r>
    <x v="17"/>
    <x v="35"/>
    <x v="0"/>
    <x v="2"/>
    <x v="8"/>
    <x v="20"/>
    <n v="55519"/>
  </r>
  <r>
    <x v="17"/>
    <x v="35"/>
    <x v="0"/>
    <x v="2"/>
    <x v="8"/>
    <x v="21"/>
    <n v="1199272"/>
  </r>
  <r>
    <x v="17"/>
    <x v="35"/>
    <x v="0"/>
    <x v="2"/>
    <x v="9"/>
    <x v="9"/>
    <n v="540143"/>
  </r>
  <r>
    <x v="17"/>
    <x v="35"/>
    <x v="1"/>
    <x v="0"/>
    <x v="0"/>
    <x v="0"/>
    <n v="165704"/>
  </r>
  <r>
    <x v="17"/>
    <x v="35"/>
    <x v="1"/>
    <x v="0"/>
    <x v="1"/>
    <x v="1"/>
    <n v="846934"/>
  </r>
  <r>
    <x v="17"/>
    <x v="35"/>
    <x v="1"/>
    <x v="0"/>
    <x v="2"/>
    <x v="2"/>
    <n v="125281"/>
  </r>
  <r>
    <x v="17"/>
    <x v="35"/>
    <x v="1"/>
    <x v="0"/>
    <x v="3"/>
    <x v="10"/>
    <n v="-31459"/>
  </r>
  <r>
    <x v="17"/>
    <x v="35"/>
    <x v="1"/>
    <x v="0"/>
    <x v="3"/>
    <x v="11"/>
    <n v="0"/>
  </r>
  <r>
    <x v="17"/>
    <x v="35"/>
    <x v="1"/>
    <x v="0"/>
    <x v="3"/>
    <x v="12"/>
    <n v="10075"/>
  </r>
  <r>
    <x v="17"/>
    <x v="35"/>
    <x v="1"/>
    <x v="0"/>
    <x v="3"/>
    <x v="13"/>
    <n v="96"/>
  </r>
  <r>
    <x v="17"/>
    <x v="35"/>
    <x v="1"/>
    <x v="0"/>
    <x v="3"/>
    <x v="14"/>
    <n v="0"/>
  </r>
  <r>
    <x v="17"/>
    <x v="35"/>
    <x v="1"/>
    <x v="0"/>
    <x v="3"/>
    <x v="15"/>
    <n v="0"/>
  </r>
  <r>
    <x v="17"/>
    <x v="35"/>
    <x v="1"/>
    <x v="0"/>
    <x v="4"/>
    <x v="4"/>
    <n v="1563494"/>
  </r>
  <r>
    <x v="17"/>
    <x v="35"/>
    <x v="1"/>
    <x v="0"/>
    <x v="5"/>
    <x v="16"/>
    <n v="0"/>
  </r>
  <r>
    <x v="17"/>
    <x v="35"/>
    <x v="1"/>
    <x v="0"/>
    <x v="5"/>
    <x v="17"/>
    <n v="0"/>
  </r>
  <r>
    <x v="17"/>
    <x v="35"/>
    <x v="1"/>
    <x v="0"/>
    <x v="5"/>
    <x v="18"/>
    <n v="0"/>
  </r>
  <r>
    <x v="17"/>
    <x v="35"/>
    <x v="1"/>
    <x v="1"/>
    <x v="6"/>
    <x v="6"/>
    <n v="391714"/>
  </r>
  <r>
    <x v="17"/>
    <x v="35"/>
    <x v="1"/>
    <x v="2"/>
    <x v="7"/>
    <x v="7"/>
    <n v="507246"/>
  </r>
  <r>
    <x v="17"/>
    <x v="35"/>
    <x v="1"/>
    <x v="2"/>
    <x v="8"/>
    <x v="19"/>
    <n v="139059"/>
  </r>
  <r>
    <x v="17"/>
    <x v="35"/>
    <x v="1"/>
    <x v="2"/>
    <x v="8"/>
    <x v="20"/>
    <n v="55519"/>
  </r>
  <r>
    <x v="17"/>
    <x v="35"/>
    <x v="1"/>
    <x v="2"/>
    <x v="8"/>
    <x v="21"/>
    <n v="1199272"/>
  </r>
  <r>
    <x v="17"/>
    <x v="35"/>
    <x v="1"/>
    <x v="2"/>
    <x v="9"/>
    <x v="9"/>
    <n v="1213319"/>
  </r>
  <r>
    <x v="17"/>
    <x v="36"/>
    <x v="0"/>
    <x v="0"/>
    <x v="0"/>
    <x v="0"/>
    <n v="91258"/>
  </r>
  <r>
    <x v="17"/>
    <x v="36"/>
    <x v="0"/>
    <x v="0"/>
    <x v="1"/>
    <x v="1"/>
    <n v="666256"/>
  </r>
  <r>
    <x v="17"/>
    <x v="36"/>
    <x v="0"/>
    <x v="0"/>
    <x v="2"/>
    <x v="2"/>
    <n v="59194"/>
  </r>
  <r>
    <x v="17"/>
    <x v="36"/>
    <x v="0"/>
    <x v="0"/>
    <x v="3"/>
    <x v="10"/>
    <n v="-40860"/>
  </r>
  <r>
    <x v="17"/>
    <x v="36"/>
    <x v="0"/>
    <x v="0"/>
    <x v="3"/>
    <x v="11"/>
    <n v="0"/>
  </r>
  <r>
    <x v="17"/>
    <x v="36"/>
    <x v="0"/>
    <x v="0"/>
    <x v="3"/>
    <x v="12"/>
    <n v="22537"/>
  </r>
  <r>
    <x v="17"/>
    <x v="36"/>
    <x v="0"/>
    <x v="0"/>
    <x v="3"/>
    <x v="13"/>
    <n v="17422"/>
  </r>
  <r>
    <x v="17"/>
    <x v="36"/>
    <x v="0"/>
    <x v="0"/>
    <x v="3"/>
    <x v="14"/>
    <n v="0"/>
  </r>
  <r>
    <x v="17"/>
    <x v="36"/>
    <x v="0"/>
    <x v="0"/>
    <x v="3"/>
    <x v="15"/>
    <n v="0"/>
  </r>
  <r>
    <x v="17"/>
    <x v="36"/>
    <x v="0"/>
    <x v="0"/>
    <x v="4"/>
    <x v="4"/>
    <n v="1211220"/>
  </r>
  <r>
    <x v="17"/>
    <x v="36"/>
    <x v="0"/>
    <x v="0"/>
    <x v="5"/>
    <x v="16"/>
    <n v="0"/>
  </r>
  <r>
    <x v="17"/>
    <x v="36"/>
    <x v="0"/>
    <x v="0"/>
    <x v="5"/>
    <x v="17"/>
    <n v="0"/>
  </r>
  <r>
    <x v="17"/>
    <x v="36"/>
    <x v="0"/>
    <x v="0"/>
    <x v="5"/>
    <x v="18"/>
    <n v="0"/>
  </r>
  <r>
    <x v="17"/>
    <x v="36"/>
    <x v="0"/>
    <x v="1"/>
    <x v="6"/>
    <x v="6"/>
    <n v="155977"/>
  </r>
  <r>
    <x v="17"/>
    <x v="36"/>
    <x v="0"/>
    <x v="2"/>
    <x v="7"/>
    <x v="7"/>
    <n v="657805"/>
  </r>
  <r>
    <x v="17"/>
    <x v="36"/>
    <x v="0"/>
    <x v="2"/>
    <x v="8"/>
    <x v="19"/>
    <n v="145526"/>
  </r>
  <r>
    <x v="17"/>
    <x v="36"/>
    <x v="0"/>
    <x v="2"/>
    <x v="8"/>
    <x v="20"/>
    <n v="37768"/>
  </r>
  <r>
    <x v="17"/>
    <x v="36"/>
    <x v="0"/>
    <x v="2"/>
    <x v="8"/>
    <x v="21"/>
    <n v="1029812"/>
  </r>
  <r>
    <x v="17"/>
    <x v="36"/>
    <x v="0"/>
    <x v="2"/>
    <x v="9"/>
    <x v="9"/>
    <n v="313895"/>
  </r>
  <r>
    <x v="17"/>
    <x v="36"/>
    <x v="1"/>
    <x v="0"/>
    <x v="0"/>
    <x v="0"/>
    <n v="152549"/>
  </r>
  <r>
    <x v="17"/>
    <x v="36"/>
    <x v="1"/>
    <x v="0"/>
    <x v="1"/>
    <x v="1"/>
    <n v="776090"/>
  </r>
  <r>
    <x v="17"/>
    <x v="36"/>
    <x v="1"/>
    <x v="0"/>
    <x v="2"/>
    <x v="2"/>
    <n v="53525"/>
  </r>
  <r>
    <x v="17"/>
    <x v="36"/>
    <x v="1"/>
    <x v="0"/>
    <x v="3"/>
    <x v="10"/>
    <n v="-50690"/>
  </r>
  <r>
    <x v="17"/>
    <x v="36"/>
    <x v="1"/>
    <x v="0"/>
    <x v="3"/>
    <x v="11"/>
    <n v="0"/>
  </r>
  <r>
    <x v="17"/>
    <x v="36"/>
    <x v="1"/>
    <x v="0"/>
    <x v="3"/>
    <x v="12"/>
    <n v="5339"/>
  </r>
  <r>
    <x v="17"/>
    <x v="36"/>
    <x v="1"/>
    <x v="0"/>
    <x v="3"/>
    <x v="13"/>
    <n v="7401"/>
  </r>
  <r>
    <x v="17"/>
    <x v="36"/>
    <x v="1"/>
    <x v="0"/>
    <x v="3"/>
    <x v="14"/>
    <n v="0"/>
  </r>
  <r>
    <x v="17"/>
    <x v="36"/>
    <x v="1"/>
    <x v="0"/>
    <x v="3"/>
    <x v="15"/>
    <n v="0"/>
  </r>
  <r>
    <x v="17"/>
    <x v="36"/>
    <x v="1"/>
    <x v="0"/>
    <x v="4"/>
    <x v="4"/>
    <n v="1299041"/>
  </r>
  <r>
    <x v="17"/>
    <x v="36"/>
    <x v="1"/>
    <x v="0"/>
    <x v="5"/>
    <x v="16"/>
    <n v="0"/>
  </r>
  <r>
    <x v="17"/>
    <x v="36"/>
    <x v="1"/>
    <x v="0"/>
    <x v="5"/>
    <x v="17"/>
    <n v="-15627"/>
  </r>
  <r>
    <x v="17"/>
    <x v="36"/>
    <x v="1"/>
    <x v="0"/>
    <x v="5"/>
    <x v="18"/>
    <n v="0"/>
  </r>
  <r>
    <x v="17"/>
    <x v="36"/>
    <x v="1"/>
    <x v="1"/>
    <x v="6"/>
    <x v="6"/>
    <n v="204426"/>
  </r>
  <r>
    <x v="17"/>
    <x v="36"/>
    <x v="1"/>
    <x v="2"/>
    <x v="7"/>
    <x v="7"/>
    <n v="657805"/>
  </r>
  <r>
    <x v="17"/>
    <x v="36"/>
    <x v="1"/>
    <x v="2"/>
    <x v="8"/>
    <x v="19"/>
    <n v="139862"/>
  </r>
  <r>
    <x v="17"/>
    <x v="36"/>
    <x v="1"/>
    <x v="2"/>
    <x v="8"/>
    <x v="20"/>
    <n v="37768"/>
  </r>
  <r>
    <x v="17"/>
    <x v="36"/>
    <x v="1"/>
    <x v="2"/>
    <x v="8"/>
    <x v="21"/>
    <n v="1029812"/>
  </r>
  <r>
    <x v="17"/>
    <x v="36"/>
    <x v="1"/>
    <x v="2"/>
    <x v="9"/>
    <x v="9"/>
    <n v="673961"/>
  </r>
  <r>
    <x v="17"/>
    <x v="37"/>
    <x v="0"/>
    <x v="0"/>
    <x v="0"/>
    <x v="0"/>
    <n v="33692"/>
  </r>
  <r>
    <x v="17"/>
    <x v="37"/>
    <x v="0"/>
    <x v="0"/>
    <x v="1"/>
    <x v="1"/>
    <n v="453165"/>
  </r>
  <r>
    <x v="17"/>
    <x v="37"/>
    <x v="0"/>
    <x v="0"/>
    <x v="2"/>
    <x v="2"/>
    <n v="0"/>
  </r>
  <r>
    <x v="17"/>
    <x v="37"/>
    <x v="0"/>
    <x v="0"/>
    <x v="3"/>
    <x v="10"/>
    <n v="-4604"/>
  </r>
  <r>
    <x v="17"/>
    <x v="37"/>
    <x v="0"/>
    <x v="0"/>
    <x v="3"/>
    <x v="11"/>
    <n v="0"/>
  </r>
  <r>
    <x v="17"/>
    <x v="37"/>
    <x v="0"/>
    <x v="0"/>
    <x v="3"/>
    <x v="12"/>
    <n v="1342"/>
  </r>
  <r>
    <x v="17"/>
    <x v="37"/>
    <x v="0"/>
    <x v="0"/>
    <x v="3"/>
    <x v="13"/>
    <n v="7954"/>
  </r>
  <r>
    <x v="17"/>
    <x v="37"/>
    <x v="0"/>
    <x v="0"/>
    <x v="3"/>
    <x v="14"/>
    <n v="0"/>
  </r>
  <r>
    <x v="17"/>
    <x v="37"/>
    <x v="0"/>
    <x v="0"/>
    <x v="3"/>
    <x v="15"/>
    <n v="0"/>
  </r>
  <r>
    <x v="17"/>
    <x v="37"/>
    <x v="0"/>
    <x v="0"/>
    <x v="4"/>
    <x v="4"/>
    <n v="551310"/>
  </r>
  <r>
    <x v="17"/>
    <x v="37"/>
    <x v="0"/>
    <x v="0"/>
    <x v="5"/>
    <x v="16"/>
    <n v="0"/>
  </r>
  <r>
    <x v="17"/>
    <x v="37"/>
    <x v="0"/>
    <x v="0"/>
    <x v="5"/>
    <x v="17"/>
    <n v="0"/>
  </r>
  <r>
    <x v="17"/>
    <x v="37"/>
    <x v="0"/>
    <x v="0"/>
    <x v="5"/>
    <x v="18"/>
    <n v="0"/>
  </r>
  <r>
    <x v="17"/>
    <x v="37"/>
    <x v="0"/>
    <x v="1"/>
    <x v="6"/>
    <x v="6"/>
    <n v="91227"/>
  </r>
  <r>
    <x v="17"/>
    <x v="37"/>
    <x v="0"/>
    <x v="2"/>
    <x v="7"/>
    <x v="7"/>
    <n v="321040"/>
  </r>
  <r>
    <x v="17"/>
    <x v="37"/>
    <x v="0"/>
    <x v="2"/>
    <x v="8"/>
    <x v="19"/>
    <n v="73254"/>
  </r>
  <r>
    <x v="17"/>
    <x v="37"/>
    <x v="0"/>
    <x v="2"/>
    <x v="8"/>
    <x v="20"/>
    <n v="3058"/>
  </r>
  <r>
    <x v="17"/>
    <x v="37"/>
    <x v="0"/>
    <x v="2"/>
    <x v="8"/>
    <x v="21"/>
    <n v="575377"/>
  </r>
  <r>
    <x v="17"/>
    <x v="37"/>
    <x v="0"/>
    <x v="2"/>
    <x v="9"/>
    <x v="9"/>
    <n v="151973"/>
  </r>
  <r>
    <x v="17"/>
    <x v="37"/>
    <x v="1"/>
    <x v="0"/>
    <x v="0"/>
    <x v="0"/>
    <n v="37831"/>
  </r>
  <r>
    <x v="17"/>
    <x v="37"/>
    <x v="1"/>
    <x v="0"/>
    <x v="1"/>
    <x v="1"/>
    <n v="451604"/>
  </r>
  <r>
    <x v="17"/>
    <x v="37"/>
    <x v="1"/>
    <x v="0"/>
    <x v="2"/>
    <x v="2"/>
    <n v="0"/>
  </r>
  <r>
    <x v="17"/>
    <x v="37"/>
    <x v="1"/>
    <x v="0"/>
    <x v="3"/>
    <x v="10"/>
    <n v="-9573"/>
  </r>
  <r>
    <x v="17"/>
    <x v="37"/>
    <x v="1"/>
    <x v="0"/>
    <x v="3"/>
    <x v="11"/>
    <n v="0"/>
  </r>
  <r>
    <x v="17"/>
    <x v="37"/>
    <x v="1"/>
    <x v="0"/>
    <x v="3"/>
    <x v="12"/>
    <n v="1342"/>
  </r>
  <r>
    <x v="17"/>
    <x v="37"/>
    <x v="1"/>
    <x v="0"/>
    <x v="3"/>
    <x v="13"/>
    <n v="2594"/>
  </r>
  <r>
    <x v="17"/>
    <x v="37"/>
    <x v="1"/>
    <x v="0"/>
    <x v="3"/>
    <x v="14"/>
    <n v="0"/>
  </r>
  <r>
    <x v="17"/>
    <x v="37"/>
    <x v="1"/>
    <x v="0"/>
    <x v="3"/>
    <x v="15"/>
    <n v="0"/>
  </r>
  <r>
    <x v="17"/>
    <x v="37"/>
    <x v="1"/>
    <x v="0"/>
    <x v="4"/>
    <x v="4"/>
    <n v="551310"/>
  </r>
  <r>
    <x v="17"/>
    <x v="37"/>
    <x v="1"/>
    <x v="0"/>
    <x v="5"/>
    <x v="16"/>
    <n v="0"/>
  </r>
  <r>
    <x v="17"/>
    <x v="37"/>
    <x v="1"/>
    <x v="0"/>
    <x v="5"/>
    <x v="17"/>
    <n v="0"/>
  </r>
  <r>
    <x v="17"/>
    <x v="37"/>
    <x v="1"/>
    <x v="0"/>
    <x v="5"/>
    <x v="18"/>
    <n v="0"/>
  </r>
  <r>
    <x v="17"/>
    <x v="37"/>
    <x v="1"/>
    <x v="1"/>
    <x v="6"/>
    <x v="6"/>
    <n v="89588"/>
  </r>
  <r>
    <x v="17"/>
    <x v="37"/>
    <x v="1"/>
    <x v="2"/>
    <x v="7"/>
    <x v="7"/>
    <n v="321040"/>
  </r>
  <r>
    <x v="17"/>
    <x v="37"/>
    <x v="1"/>
    <x v="2"/>
    <x v="8"/>
    <x v="19"/>
    <n v="71573"/>
  </r>
  <r>
    <x v="17"/>
    <x v="37"/>
    <x v="1"/>
    <x v="2"/>
    <x v="8"/>
    <x v="20"/>
    <n v="3058"/>
  </r>
  <r>
    <x v="17"/>
    <x v="37"/>
    <x v="1"/>
    <x v="2"/>
    <x v="8"/>
    <x v="21"/>
    <n v="575377"/>
  </r>
  <r>
    <x v="17"/>
    <x v="37"/>
    <x v="1"/>
    <x v="2"/>
    <x v="9"/>
    <x v="9"/>
    <n v="164922"/>
  </r>
  <r>
    <x v="17"/>
    <x v="38"/>
    <x v="0"/>
    <x v="0"/>
    <x v="0"/>
    <x v="0"/>
    <n v="21831"/>
  </r>
  <r>
    <x v="17"/>
    <x v="38"/>
    <x v="0"/>
    <x v="0"/>
    <x v="1"/>
    <x v="1"/>
    <n v="321008"/>
  </r>
  <r>
    <x v="17"/>
    <x v="38"/>
    <x v="0"/>
    <x v="0"/>
    <x v="2"/>
    <x v="2"/>
    <n v="0"/>
  </r>
  <r>
    <x v="17"/>
    <x v="38"/>
    <x v="0"/>
    <x v="0"/>
    <x v="3"/>
    <x v="10"/>
    <n v="-10104"/>
  </r>
  <r>
    <x v="17"/>
    <x v="38"/>
    <x v="0"/>
    <x v="0"/>
    <x v="3"/>
    <x v="11"/>
    <n v="0"/>
  </r>
  <r>
    <x v="17"/>
    <x v="38"/>
    <x v="0"/>
    <x v="0"/>
    <x v="3"/>
    <x v="12"/>
    <n v="1823"/>
  </r>
  <r>
    <x v="17"/>
    <x v="38"/>
    <x v="0"/>
    <x v="0"/>
    <x v="3"/>
    <x v="13"/>
    <n v="3193"/>
  </r>
  <r>
    <x v="17"/>
    <x v="38"/>
    <x v="0"/>
    <x v="0"/>
    <x v="3"/>
    <x v="14"/>
    <n v="0"/>
  </r>
  <r>
    <x v="17"/>
    <x v="38"/>
    <x v="0"/>
    <x v="0"/>
    <x v="3"/>
    <x v="15"/>
    <n v="9788"/>
  </r>
  <r>
    <x v="17"/>
    <x v="38"/>
    <x v="0"/>
    <x v="0"/>
    <x v="4"/>
    <x v="4"/>
    <n v="346790"/>
  </r>
  <r>
    <x v="17"/>
    <x v="38"/>
    <x v="0"/>
    <x v="0"/>
    <x v="5"/>
    <x v="16"/>
    <n v="0"/>
  </r>
  <r>
    <x v="17"/>
    <x v="38"/>
    <x v="0"/>
    <x v="0"/>
    <x v="5"/>
    <x v="17"/>
    <n v="0"/>
  </r>
  <r>
    <x v="17"/>
    <x v="38"/>
    <x v="0"/>
    <x v="0"/>
    <x v="5"/>
    <x v="18"/>
    <n v="0"/>
  </r>
  <r>
    <x v="17"/>
    <x v="38"/>
    <x v="0"/>
    <x v="1"/>
    <x v="6"/>
    <x v="6"/>
    <n v="65817"/>
  </r>
  <r>
    <x v="17"/>
    <x v="38"/>
    <x v="0"/>
    <x v="2"/>
    <x v="7"/>
    <x v="7"/>
    <n v="215123"/>
  </r>
  <r>
    <x v="17"/>
    <x v="38"/>
    <x v="0"/>
    <x v="2"/>
    <x v="8"/>
    <x v="19"/>
    <n v="60118"/>
  </r>
  <r>
    <x v="17"/>
    <x v="38"/>
    <x v="0"/>
    <x v="2"/>
    <x v="8"/>
    <x v="20"/>
    <n v="4769"/>
  </r>
  <r>
    <x v="17"/>
    <x v="38"/>
    <x v="0"/>
    <x v="2"/>
    <x v="8"/>
    <x v="21"/>
    <n v="302728"/>
  </r>
  <r>
    <x v="17"/>
    <x v="38"/>
    <x v="0"/>
    <x v="2"/>
    <x v="9"/>
    <x v="9"/>
    <n v="168008"/>
  </r>
  <r>
    <x v="17"/>
    <x v="38"/>
    <x v="1"/>
    <x v="0"/>
    <x v="0"/>
    <x v="0"/>
    <n v="23882"/>
  </r>
  <r>
    <x v="17"/>
    <x v="38"/>
    <x v="1"/>
    <x v="0"/>
    <x v="1"/>
    <x v="1"/>
    <n v="326641"/>
  </r>
  <r>
    <x v="17"/>
    <x v="38"/>
    <x v="1"/>
    <x v="0"/>
    <x v="2"/>
    <x v="2"/>
    <n v="0"/>
  </r>
  <r>
    <x v="17"/>
    <x v="38"/>
    <x v="1"/>
    <x v="0"/>
    <x v="3"/>
    <x v="10"/>
    <n v="-10104"/>
  </r>
  <r>
    <x v="17"/>
    <x v="38"/>
    <x v="1"/>
    <x v="0"/>
    <x v="3"/>
    <x v="11"/>
    <n v="0"/>
  </r>
  <r>
    <x v="17"/>
    <x v="38"/>
    <x v="1"/>
    <x v="0"/>
    <x v="3"/>
    <x v="12"/>
    <n v="1823"/>
  </r>
  <r>
    <x v="17"/>
    <x v="38"/>
    <x v="1"/>
    <x v="0"/>
    <x v="3"/>
    <x v="13"/>
    <n v="3193"/>
  </r>
  <r>
    <x v="17"/>
    <x v="38"/>
    <x v="1"/>
    <x v="0"/>
    <x v="3"/>
    <x v="14"/>
    <n v="0"/>
  </r>
  <r>
    <x v="17"/>
    <x v="38"/>
    <x v="1"/>
    <x v="0"/>
    <x v="3"/>
    <x v="15"/>
    <n v="9788"/>
  </r>
  <r>
    <x v="17"/>
    <x v="38"/>
    <x v="1"/>
    <x v="0"/>
    <x v="4"/>
    <x v="4"/>
    <n v="346790"/>
  </r>
  <r>
    <x v="17"/>
    <x v="38"/>
    <x v="1"/>
    <x v="0"/>
    <x v="5"/>
    <x v="16"/>
    <n v="0"/>
  </r>
  <r>
    <x v="17"/>
    <x v="38"/>
    <x v="1"/>
    <x v="0"/>
    <x v="5"/>
    <x v="17"/>
    <n v="0"/>
  </r>
  <r>
    <x v="17"/>
    <x v="38"/>
    <x v="1"/>
    <x v="0"/>
    <x v="5"/>
    <x v="18"/>
    <n v="0"/>
  </r>
  <r>
    <x v="17"/>
    <x v="38"/>
    <x v="1"/>
    <x v="1"/>
    <x v="6"/>
    <x v="6"/>
    <n v="62384"/>
  </r>
  <r>
    <x v="17"/>
    <x v="38"/>
    <x v="1"/>
    <x v="2"/>
    <x v="7"/>
    <x v="7"/>
    <n v="215123"/>
  </r>
  <r>
    <x v="17"/>
    <x v="38"/>
    <x v="1"/>
    <x v="2"/>
    <x v="8"/>
    <x v="19"/>
    <n v="60118"/>
  </r>
  <r>
    <x v="17"/>
    <x v="38"/>
    <x v="1"/>
    <x v="2"/>
    <x v="8"/>
    <x v="20"/>
    <n v="4769"/>
  </r>
  <r>
    <x v="17"/>
    <x v="38"/>
    <x v="1"/>
    <x v="2"/>
    <x v="8"/>
    <x v="21"/>
    <n v="302728"/>
  </r>
  <r>
    <x v="17"/>
    <x v="38"/>
    <x v="1"/>
    <x v="2"/>
    <x v="9"/>
    <x v="9"/>
    <n v="172259"/>
  </r>
  <r>
    <x v="17"/>
    <x v="39"/>
    <x v="0"/>
    <x v="0"/>
    <x v="0"/>
    <x v="0"/>
    <n v="23124"/>
  </r>
  <r>
    <x v="17"/>
    <x v="39"/>
    <x v="0"/>
    <x v="0"/>
    <x v="1"/>
    <x v="1"/>
    <n v="156356"/>
  </r>
  <r>
    <x v="17"/>
    <x v="39"/>
    <x v="0"/>
    <x v="0"/>
    <x v="2"/>
    <x v="2"/>
    <n v="0"/>
  </r>
  <r>
    <x v="17"/>
    <x v="39"/>
    <x v="0"/>
    <x v="0"/>
    <x v="3"/>
    <x v="10"/>
    <n v="0"/>
  </r>
  <r>
    <x v="17"/>
    <x v="39"/>
    <x v="0"/>
    <x v="0"/>
    <x v="3"/>
    <x v="11"/>
    <n v="0"/>
  </r>
  <r>
    <x v="17"/>
    <x v="39"/>
    <x v="0"/>
    <x v="0"/>
    <x v="3"/>
    <x v="12"/>
    <n v="0"/>
  </r>
  <r>
    <x v="17"/>
    <x v="39"/>
    <x v="0"/>
    <x v="0"/>
    <x v="3"/>
    <x v="13"/>
    <n v="8508"/>
  </r>
  <r>
    <x v="17"/>
    <x v="39"/>
    <x v="0"/>
    <x v="0"/>
    <x v="3"/>
    <x v="14"/>
    <n v="0"/>
  </r>
  <r>
    <x v="17"/>
    <x v="39"/>
    <x v="0"/>
    <x v="0"/>
    <x v="3"/>
    <x v="15"/>
    <n v="0"/>
  </r>
  <r>
    <x v="17"/>
    <x v="39"/>
    <x v="0"/>
    <x v="0"/>
    <x v="4"/>
    <x v="4"/>
    <n v="240530"/>
  </r>
  <r>
    <x v="17"/>
    <x v="39"/>
    <x v="0"/>
    <x v="0"/>
    <x v="5"/>
    <x v="16"/>
    <n v="0"/>
  </r>
  <r>
    <x v="17"/>
    <x v="39"/>
    <x v="0"/>
    <x v="0"/>
    <x v="5"/>
    <x v="17"/>
    <n v="0"/>
  </r>
  <r>
    <x v="17"/>
    <x v="39"/>
    <x v="0"/>
    <x v="0"/>
    <x v="5"/>
    <x v="18"/>
    <n v="0"/>
  </r>
  <r>
    <x v="17"/>
    <x v="39"/>
    <x v="0"/>
    <x v="1"/>
    <x v="6"/>
    <x v="6"/>
    <n v="47671"/>
  </r>
  <r>
    <x v="17"/>
    <x v="39"/>
    <x v="0"/>
    <x v="2"/>
    <x v="7"/>
    <x v="7"/>
    <n v="132341"/>
  </r>
  <r>
    <x v="17"/>
    <x v="39"/>
    <x v="0"/>
    <x v="2"/>
    <x v="8"/>
    <x v="19"/>
    <n v="45638"/>
  </r>
  <r>
    <x v="17"/>
    <x v="39"/>
    <x v="0"/>
    <x v="2"/>
    <x v="8"/>
    <x v="20"/>
    <n v="0"/>
  </r>
  <r>
    <x v="17"/>
    <x v="39"/>
    <x v="0"/>
    <x v="2"/>
    <x v="8"/>
    <x v="21"/>
    <n v="241496"/>
  </r>
  <r>
    <x v="17"/>
    <x v="39"/>
    <x v="0"/>
    <x v="2"/>
    <x v="9"/>
    <x v="9"/>
    <n v="39698"/>
  </r>
  <r>
    <x v="17"/>
    <x v="39"/>
    <x v="1"/>
    <x v="0"/>
    <x v="0"/>
    <x v="0"/>
    <n v="26241"/>
  </r>
  <r>
    <x v="17"/>
    <x v="39"/>
    <x v="1"/>
    <x v="0"/>
    <x v="1"/>
    <x v="1"/>
    <n v="159293"/>
  </r>
  <r>
    <x v="17"/>
    <x v="39"/>
    <x v="1"/>
    <x v="0"/>
    <x v="2"/>
    <x v="2"/>
    <n v="0"/>
  </r>
  <r>
    <x v="17"/>
    <x v="39"/>
    <x v="1"/>
    <x v="0"/>
    <x v="3"/>
    <x v="10"/>
    <n v="0"/>
  </r>
  <r>
    <x v="17"/>
    <x v="39"/>
    <x v="1"/>
    <x v="0"/>
    <x v="3"/>
    <x v="11"/>
    <n v="0"/>
  </r>
  <r>
    <x v="17"/>
    <x v="39"/>
    <x v="1"/>
    <x v="0"/>
    <x v="3"/>
    <x v="12"/>
    <n v="0"/>
  </r>
  <r>
    <x v="17"/>
    <x v="39"/>
    <x v="1"/>
    <x v="0"/>
    <x v="3"/>
    <x v="13"/>
    <n v="3346"/>
  </r>
  <r>
    <x v="17"/>
    <x v="39"/>
    <x v="1"/>
    <x v="0"/>
    <x v="3"/>
    <x v="14"/>
    <n v="0"/>
  </r>
  <r>
    <x v="17"/>
    <x v="39"/>
    <x v="1"/>
    <x v="0"/>
    <x v="3"/>
    <x v="15"/>
    <n v="0"/>
  </r>
  <r>
    <x v="17"/>
    <x v="39"/>
    <x v="1"/>
    <x v="0"/>
    <x v="4"/>
    <x v="4"/>
    <n v="240530"/>
  </r>
  <r>
    <x v="17"/>
    <x v="39"/>
    <x v="1"/>
    <x v="0"/>
    <x v="5"/>
    <x v="16"/>
    <n v="0"/>
  </r>
  <r>
    <x v="17"/>
    <x v="39"/>
    <x v="1"/>
    <x v="0"/>
    <x v="5"/>
    <x v="17"/>
    <n v="0"/>
  </r>
  <r>
    <x v="17"/>
    <x v="39"/>
    <x v="1"/>
    <x v="0"/>
    <x v="5"/>
    <x v="18"/>
    <n v="0"/>
  </r>
  <r>
    <x v="17"/>
    <x v="39"/>
    <x v="1"/>
    <x v="1"/>
    <x v="6"/>
    <x v="6"/>
    <n v="56733"/>
  </r>
  <r>
    <x v="17"/>
    <x v="39"/>
    <x v="1"/>
    <x v="2"/>
    <x v="7"/>
    <x v="7"/>
    <n v="132341"/>
  </r>
  <r>
    <x v="17"/>
    <x v="39"/>
    <x v="1"/>
    <x v="2"/>
    <x v="8"/>
    <x v="19"/>
    <n v="44507"/>
  </r>
  <r>
    <x v="17"/>
    <x v="39"/>
    <x v="1"/>
    <x v="2"/>
    <x v="8"/>
    <x v="20"/>
    <n v="0"/>
  </r>
  <r>
    <x v="17"/>
    <x v="39"/>
    <x v="1"/>
    <x v="2"/>
    <x v="8"/>
    <x v="21"/>
    <n v="241496"/>
  </r>
  <r>
    <x v="17"/>
    <x v="39"/>
    <x v="1"/>
    <x v="2"/>
    <x v="9"/>
    <x v="9"/>
    <n v="61107"/>
  </r>
  <r>
    <x v="17"/>
    <x v="40"/>
    <x v="0"/>
    <x v="0"/>
    <x v="0"/>
    <x v="0"/>
    <n v="18432.782999999999"/>
  </r>
  <r>
    <x v="17"/>
    <x v="40"/>
    <x v="0"/>
    <x v="0"/>
    <x v="1"/>
    <x v="1"/>
    <n v="163665.87"/>
  </r>
  <r>
    <x v="17"/>
    <x v="40"/>
    <x v="0"/>
    <x v="0"/>
    <x v="2"/>
    <x v="2"/>
    <n v="9220.9"/>
  </r>
  <r>
    <x v="17"/>
    <x v="40"/>
    <x v="0"/>
    <x v="0"/>
    <x v="3"/>
    <x v="10"/>
    <n v="-3092.0810000000001"/>
  </r>
  <r>
    <x v="17"/>
    <x v="40"/>
    <x v="0"/>
    <x v="0"/>
    <x v="3"/>
    <x v="11"/>
    <n v="2820.9580000000001"/>
  </r>
  <r>
    <x v="17"/>
    <x v="40"/>
    <x v="0"/>
    <x v="0"/>
    <x v="3"/>
    <x v="12"/>
    <n v="1044.605"/>
  </r>
  <r>
    <x v="17"/>
    <x v="40"/>
    <x v="0"/>
    <x v="0"/>
    <x v="3"/>
    <x v="13"/>
    <n v="337.81299999999999"/>
  </r>
  <r>
    <x v="17"/>
    <x v="40"/>
    <x v="0"/>
    <x v="0"/>
    <x v="3"/>
    <x v="14"/>
    <n v="0"/>
  </r>
  <r>
    <x v="17"/>
    <x v="40"/>
    <x v="0"/>
    <x v="0"/>
    <x v="3"/>
    <x v="15"/>
    <n v="0"/>
  </r>
  <r>
    <x v="17"/>
    <x v="40"/>
    <x v="0"/>
    <x v="0"/>
    <x v="4"/>
    <x v="4"/>
    <n v="250471.514"/>
  </r>
  <r>
    <x v="17"/>
    <x v="40"/>
    <x v="0"/>
    <x v="0"/>
    <x v="5"/>
    <x v="16"/>
    <n v="0"/>
  </r>
  <r>
    <x v="17"/>
    <x v="40"/>
    <x v="0"/>
    <x v="0"/>
    <x v="5"/>
    <x v="17"/>
    <n v="0"/>
  </r>
  <r>
    <x v="17"/>
    <x v="40"/>
    <x v="0"/>
    <x v="0"/>
    <x v="5"/>
    <x v="18"/>
    <n v="0"/>
  </r>
  <r>
    <x v="17"/>
    <x v="40"/>
    <x v="0"/>
    <x v="1"/>
    <x v="6"/>
    <x v="6"/>
    <n v="-12335.326999999974"/>
  </r>
  <r>
    <x v="17"/>
    <x v="40"/>
    <x v="0"/>
    <x v="2"/>
    <x v="7"/>
    <x v="7"/>
    <n v="129148.51300000001"/>
  </r>
  <r>
    <x v="17"/>
    <x v="40"/>
    <x v="0"/>
    <x v="2"/>
    <x v="8"/>
    <x v="19"/>
    <n v="26136.741999999998"/>
  </r>
  <r>
    <x v="17"/>
    <x v="40"/>
    <x v="0"/>
    <x v="2"/>
    <x v="8"/>
    <x v="20"/>
    <n v="2510.7240000000002"/>
  </r>
  <r>
    <x v="17"/>
    <x v="40"/>
    <x v="0"/>
    <x v="2"/>
    <x v="8"/>
    <x v="21"/>
    <n v="216016.87700000001"/>
  </r>
  <r>
    <x v="17"/>
    <x v="40"/>
    <x v="0"/>
    <x v="2"/>
    <x v="9"/>
    <x v="9"/>
    <n v="54531.589"/>
  </r>
  <r>
    <x v="17"/>
    <x v="40"/>
    <x v="1"/>
    <x v="0"/>
    <x v="0"/>
    <x v="0"/>
    <n v="25615.378000000001"/>
  </r>
  <r>
    <x v="17"/>
    <x v="40"/>
    <x v="1"/>
    <x v="0"/>
    <x v="1"/>
    <x v="1"/>
    <n v="170413.00700000001"/>
  </r>
  <r>
    <x v="17"/>
    <x v="40"/>
    <x v="1"/>
    <x v="0"/>
    <x v="2"/>
    <x v="2"/>
    <n v="9220.9"/>
  </r>
  <r>
    <x v="17"/>
    <x v="40"/>
    <x v="1"/>
    <x v="0"/>
    <x v="3"/>
    <x v="10"/>
    <n v="-9761.482"/>
  </r>
  <r>
    <x v="17"/>
    <x v="40"/>
    <x v="1"/>
    <x v="0"/>
    <x v="3"/>
    <x v="11"/>
    <n v="0"/>
  </r>
  <r>
    <x v="17"/>
    <x v="40"/>
    <x v="1"/>
    <x v="0"/>
    <x v="3"/>
    <x v="12"/>
    <n v="1044.605"/>
  </r>
  <r>
    <x v="17"/>
    <x v="40"/>
    <x v="1"/>
    <x v="0"/>
    <x v="3"/>
    <x v="13"/>
    <n v="335.86799999999999"/>
  </r>
  <r>
    <x v="17"/>
    <x v="40"/>
    <x v="1"/>
    <x v="0"/>
    <x v="3"/>
    <x v="14"/>
    <n v="0"/>
  </r>
  <r>
    <x v="17"/>
    <x v="40"/>
    <x v="1"/>
    <x v="0"/>
    <x v="3"/>
    <x v="15"/>
    <n v="0"/>
  </r>
  <r>
    <x v="17"/>
    <x v="40"/>
    <x v="1"/>
    <x v="0"/>
    <x v="4"/>
    <x v="4"/>
    <n v="359882.98800000001"/>
  </r>
  <r>
    <x v="17"/>
    <x v="40"/>
    <x v="1"/>
    <x v="0"/>
    <x v="5"/>
    <x v="16"/>
    <n v="0"/>
  </r>
  <r>
    <x v="17"/>
    <x v="40"/>
    <x v="1"/>
    <x v="0"/>
    <x v="5"/>
    <x v="17"/>
    <n v="0"/>
  </r>
  <r>
    <x v="17"/>
    <x v="40"/>
    <x v="1"/>
    <x v="0"/>
    <x v="5"/>
    <x v="18"/>
    <n v="0"/>
  </r>
  <r>
    <x v="17"/>
    <x v="40"/>
    <x v="1"/>
    <x v="1"/>
    <x v="6"/>
    <x v="6"/>
    <n v="7120.8449999999339"/>
  </r>
  <r>
    <x v="17"/>
    <x v="40"/>
    <x v="1"/>
    <x v="2"/>
    <x v="7"/>
    <x v="7"/>
    <n v="129148.51300000001"/>
  </r>
  <r>
    <x v="17"/>
    <x v="40"/>
    <x v="1"/>
    <x v="2"/>
    <x v="8"/>
    <x v="19"/>
    <n v="23688.223999999998"/>
  </r>
  <r>
    <x v="17"/>
    <x v="40"/>
    <x v="1"/>
    <x v="2"/>
    <x v="8"/>
    <x v="20"/>
    <n v="2510.7240000000002"/>
  </r>
  <r>
    <x v="17"/>
    <x v="40"/>
    <x v="1"/>
    <x v="2"/>
    <x v="8"/>
    <x v="21"/>
    <n v="216016.87700000001"/>
  </r>
  <r>
    <x v="17"/>
    <x v="40"/>
    <x v="1"/>
    <x v="2"/>
    <x v="9"/>
    <x v="9"/>
    <n v="209269.78899999999"/>
  </r>
  <r>
    <x v="17"/>
    <x v="41"/>
    <x v="0"/>
    <x v="0"/>
    <x v="0"/>
    <x v="0"/>
    <n v="665.6"/>
  </r>
  <r>
    <x v="17"/>
    <x v="41"/>
    <x v="0"/>
    <x v="0"/>
    <x v="1"/>
    <x v="1"/>
    <n v="19997.400000000001"/>
  </r>
  <r>
    <x v="17"/>
    <x v="41"/>
    <x v="0"/>
    <x v="0"/>
    <x v="2"/>
    <x v="2"/>
    <n v="0"/>
  </r>
  <r>
    <x v="17"/>
    <x v="41"/>
    <x v="0"/>
    <x v="0"/>
    <x v="3"/>
    <x v="10"/>
    <n v="0"/>
  </r>
  <r>
    <x v="17"/>
    <x v="41"/>
    <x v="0"/>
    <x v="0"/>
    <x v="3"/>
    <x v="11"/>
    <n v="0"/>
  </r>
  <r>
    <x v="17"/>
    <x v="41"/>
    <x v="0"/>
    <x v="0"/>
    <x v="3"/>
    <x v="12"/>
    <n v="0"/>
  </r>
  <r>
    <x v="17"/>
    <x v="41"/>
    <x v="0"/>
    <x v="0"/>
    <x v="3"/>
    <x v="13"/>
    <n v="1166"/>
  </r>
  <r>
    <x v="17"/>
    <x v="41"/>
    <x v="0"/>
    <x v="0"/>
    <x v="3"/>
    <x v="14"/>
    <n v="0"/>
  </r>
  <r>
    <x v="17"/>
    <x v="41"/>
    <x v="0"/>
    <x v="0"/>
    <x v="3"/>
    <x v="15"/>
    <n v="0"/>
  </r>
  <r>
    <x v="17"/>
    <x v="41"/>
    <x v="0"/>
    <x v="0"/>
    <x v="4"/>
    <x v="4"/>
    <n v="7849.4"/>
  </r>
  <r>
    <x v="17"/>
    <x v="41"/>
    <x v="0"/>
    <x v="0"/>
    <x v="5"/>
    <x v="16"/>
    <n v="0"/>
  </r>
  <r>
    <x v="17"/>
    <x v="41"/>
    <x v="0"/>
    <x v="0"/>
    <x v="5"/>
    <x v="17"/>
    <n v="0"/>
  </r>
  <r>
    <x v="17"/>
    <x v="41"/>
    <x v="0"/>
    <x v="0"/>
    <x v="5"/>
    <x v="18"/>
    <n v="0"/>
  </r>
  <r>
    <x v="17"/>
    <x v="41"/>
    <x v="0"/>
    <x v="1"/>
    <x v="6"/>
    <x v="6"/>
    <n v="18889.200000000004"/>
  </r>
  <r>
    <x v="17"/>
    <x v="41"/>
    <x v="0"/>
    <x v="2"/>
    <x v="7"/>
    <x v="7"/>
    <n v="12342.2"/>
  </r>
  <r>
    <x v="17"/>
    <x v="41"/>
    <x v="0"/>
    <x v="2"/>
    <x v="8"/>
    <x v="19"/>
    <n v="3573.3"/>
  </r>
  <r>
    <x v="17"/>
    <x v="41"/>
    <x v="0"/>
    <x v="2"/>
    <x v="8"/>
    <x v="20"/>
    <n v="0"/>
  </r>
  <r>
    <x v="17"/>
    <x v="41"/>
    <x v="0"/>
    <x v="2"/>
    <x v="8"/>
    <x v="21"/>
    <n v="29967.8"/>
  </r>
  <r>
    <x v="17"/>
    <x v="41"/>
    <x v="0"/>
    <x v="2"/>
    <x v="9"/>
    <x v="9"/>
    <n v="352.3"/>
  </r>
  <r>
    <x v="17"/>
    <x v="41"/>
    <x v="1"/>
    <x v="0"/>
    <x v="0"/>
    <x v="0"/>
    <n v="665.6"/>
  </r>
  <r>
    <x v="17"/>
    <x v="41"/>
    <x v="1"/>
    <x v="0"/>
    <x v="1"/>
    <x v="1"/>
    <n v="19997"/>
  </r>
  <r>
    <x v="17"/>
    <x v="41"/>
    <x v="1"/>
    <x v="0"/>
    <x v="2"/>
    <x v="2"/>
    <n v="0"/>
  </r>
  <r>
    <x v="17"/>
    <x v="41"/>
    <x v="1"/>
    <x v="0"/>
    <x v="3"/>
    <x v="10"/>
    <n v="0"/>
  </r>
  <r>
    <x v="17"/>
    <x v="41"/>
    <x v="1"/>
    <x v="0"/>
    <x v="3"/>
    <x v="11"/>
    <n v="0"/>
  </r>
  <r>
    <x v="17"/>
    <x v="41"/>
    <x v="1"/>
    <x v="0"/>
    <x v="3"/>
    <x v="12"/>
    <n v="0"/>
  </r>
  <r>
    <x v="17"/>
    <x v="41"/>
    <x v="1"/>
    <x v="0"/>
    <x v="3"/>
    <x v="13"/>
    <n v="1166"/>
  </r>
  <r>
    <x v="17"/>
    <x v="41"/>
    <x v="1"/>
    <x v="0"/>
    <x v="3"/>
    <x v="14"/>
    <n v="0"/>
  </r>
  <r>
    <x v="17"/>
    <x v="41"/>
    <x v="1"/>
    <x v="0"/>
    <x v="3"/>
    <x v="15"/>
    <n v="0"/>
  </r>
  <r>
    <x v="17"/>
    <x v="41"/>
    <x v="1"/>
    <x v="0"/>
    <x v="4"/>
    <x v="4"/>
    <n v="7849"/>
  </r>
  <r>
    <x v="17"/>
    <x v="41"/>
    <x v="1"/>
    <x v="0"/>
    <x v="5"/>
    <x v="16"/>
    <n v="0"/>
  </r>
  <r>
    <x v="17"/>
    <x v="41"/>
    <x v="1"/>
    <x v="0"/>
    <x v="5"/>
    <x v="17"/>
    <n v="0"/>
  </r>
  <r>
    <x v="17"/>
    <x v="41"/>
    <x v="1"/>
    <x v="0"/>
    <x v="5"/>
    <x v="18"/>
    <n v="0"/>
  </r>
  <r>
    <x v="17"/>
    <x v="41"/>
    <x v="1"/>
    <x v="1"/>
    <x v="6"/>
    <x v="6"/>
    <n v="18889.400000000001"/>
  </r>
  <r>
    <x v="17"/>
    <x v="41"/>
    <x v="1"/>
    <x v="2"/>
    <x v="7"/>
    <x v="7"/>
    <n v="12342"/>
  </r>
  <r>
    <x v="17"/>
    <x v="41"/>
    <x v="1"/>
    <x v="2"/>
    <x v="8"/>
    <x v="19"/>
    <n v="3573"/>
  </r>
  <r>
    <x v="17"/>
    <x v="41"/>
    <x v="1"/>
    <x v="2"/>
    <x v="8"/>
    <x v="20"/>
    <n v="0"/>
  </r>
  <r>
    <x v="17"/>
    <x v="41"/>
    <x v="1"/>
    <x v="2"/>
    <x v="8"/>
    <x v="21"/>
    <n v="29968"/>
  </r>
  <r>
    <x v="17"/>
    <x v="41"/>
    <x v="1"/>
    <x v="2"/>
    <x v="9"/>
    <x v="9"/>
    <n v="352"/>
  </r>
  <r>
    <x v="17"/>
    <x v="42"/>
    <x v="0"/>
    <x v="0"/>
    <x v="0"/>
    <x v="0"/>
    <n v="52049"/>
  </r>
  <r>
    <x v="17"/>
    <x v="42"/>
    <x v="0"/>
    <x v="0"/>
    <x v="1"/>
    <x v="1"/>
    <n v="631463"/>
  </r>
  <r>
    <x v="17"/>
    <x v="42"/>
    <x v="0"/>
    <x v="0"/>
    <x v="2"/>
    <x v="2"/>
    <n v="6535"/>
  </r>
  <r>
    <x v="17"/>
    <x v="42"/>
    <x v="0"/>
    <x v="0"/>
    <x v="3"/>
    <x v="10"/>
    <n v="-15911"/>
  </r>
  <r>
    <x v="17"/>
    <x v="42"/>
    <x v="0"/>
    <x v="0"/>
    <x v="3"/>
    <x v="11"/>
    <n v="393"/>
  </r>
  <r>
    <x v="17"/>
    <x v="42"/>
    <x v="0"/>
    <x v="0"/>
    <x v="3"/>
    <x v="12"/>
    <n v="2662"/>
  </r>
  <r>
    <x v="17"/>
    <x v="42"/>
    <x v="0"/>
    <x v="0"/>
    <x v="3"/>
    <x v="13"/>
    <n v="6502"/>
  </r>
  <r>
    <x v="17"/>
    <x v="42"/>
    <x v="0"/>
    <x v="0"/>
    <x v="3"/>
    <x v="14"/>
    <n v="0"/>
  </r>
  <r>
    <x v="17"/>
    <x v="42"/>
    <x v="0"/>
    <x v="0"/>
    <x v="3"/>
    <x v="15"/>
    <n v="0"/>
  </r>
  <r>
    <x v="17"/>
    <x v="42"/>
    <x v="0"/>
    <x v="0"/>
    <x v="4"/>
    <x v="4"/>
    <n v="997700"/>
  </r>
  <r>
    <x v="17"/>
    <x v="42"/>
    <x v="0"/>
    <x v="0"/>
    <x v="5"/>
    <x v="16"/>
    <n v="0"/>
  </r>
  <r>
    <x v="17"/>
    <x v="42"/>
    <x v="0"/>
    <x v="0"/>
    <x v="5"/>
    <x v="17"/>
    <n v="0"/>
  </r>
  <r>
    <x v="17"/>
    <x v="42"/>
    <x v="0"/>
    <x v="0"/>
    <x v="5"/>
    <x v="18"/>
    <n v="0"/>
  </r>
  <r>
    <x v="17"/>
    <x v="42"/>
    <x v="0"/>
    <x v="1"/>
    <x v="6"/>
    <x v="6"/>
    <n v="-12853"/>
  </r>
  <r>
    <x v="17"/>
    <x v="42"/>
    <x v="0"/>
    <x v="2"/>
    <x v="7"/>
    <x v="7"/>
    <n v="354175"/>
  </r>
  <r>
    <x v="17"/>
    <x v="42"/>
    <x v="0"/>
    <x v="2"/>
    <x v="8"/>
    <x v="19"/>
    <n v="282876"/>
  </r>
  <r>
    <x v="17"/>
    <x v="42"/>
    <x v="0"/>
    <x v="2"/>
    <x v="8"/>
    <x v="20"/>
    <n v="871"/>
  </r>
  <r>
    <x v="17"/>
    <x v="42"/>
    <x v="0"/>
    <x v="2"/>
    <x v="8"/>
    <x v="21"/>
    <n v="782340"/>
  </r>
  <r>
    <x v="17"/>
    <x v="42"/>
    <x v="0"/>
    <x v="2"/>
    <x v="9"/>
    <x v="9"/>
    <n v="260986"/>
  </r>
  <r>
    <x v="17"/>
    <x v="42"/>
    <x v="1"/>
    <x v="0"/>
    <x v="0"/>
    <x v="0"/>
    <n v="72027"/>
  </r>
  <r>
    <x v="17"/>
    <x v="42"/>
    <x v="1"/>
    <x v="0"/>
    <x v="1"/>
    <x v="1"/>
    <n v="662268"/>
  </r>
  <r>
    <x v="17"/>
    <x v="42"/>
    <x v="1"/>
    <x v="0"/>
    <x v="2"/>
    <x v="2"/>
    <n v="6535"/>
  </r>
  <r>
    <x v="17"/>
    <x v="42"/>
    <x v="1"/>
    <x v="0"/>
    <x v="3"/>
    <x v="10"/>
    <n v="-27579"/>
  </r>
  <r>
    <x v="17"/>
    <x v="42"/>
    <x v="1"/>
    <x v="0"/>
    <x v="3"/>
    <x v="11"/>
    <n v="0"/>
  </r>
  <r>
    <x v="17"/>
    <x v="42"/>
    <x v="1"/>
    <x v="0"/>
    <x v="3"/>
    <x v="12"/>
    <n v="2662"/>
  </r>
  <r>
    <x v="17"/>
    <x v="42"/>
    <x v="1"/>
    <x v="0"/>
    <x v="3"/>
    <x v="13"/>
    <n v="6048"/>
  </r>
  <r>
    <x v="17"/>
    <x v="42"/>
    <x v="1"/>
    <x v="0"/>
    <x v="3"/>
    <x v="14"/>
    <n v="0"/>
  </r>
  <r>
    <x v="17"/>
    <x v="42"/>
    <x v="1"/>
    <x v="0"/>
    <x v="3"/>
    <x v="15"/>
    <n v="0"/>
  </r>
  <r>
    <x v="17"/>
    <x v="42"/>
    <x v="1"/>
    <x v="0"/>
    <x v="4"/>
    <x v="4"/>
    <n v="997700"/>
  </r>
  <r>
    <x v="17"/>
    <x v="42"/>
    <x v="1"/>
    <x v="0"/>
    <x v="5"/>
    <x v="16"/>
    <n v="0"/>
  </r>
  <r>
    <x v="17"/>
    <x v="42"/>
    <x v="1"/>
    <x v="0"/>
    <x v="5"/>
    <x v="17"/>
    <n v="0"/>
  </r>
  <r>
    <x v="17"/>
    <x v="42"/>
    <x v="1"/>
    <x v="0"/>
    <x v="5"/>
    <x v="18"/>
    <n v="-5779"/>
  </r>
  <r>
    <x v="17"/>
    <x v="42"/>
    <x v="1"/>
    <x v="1"/>
    <x v="6"/>
    <x v="6"/>
    <n v="41593"/>
  </r>
  <r>
    <x v="17"/>
    <x v="42"/>
    <x v="1"/>
    <x v="2"/>
    <x v="7"/>
    <x v="7"/>
    <n v="354175"/>
  </r>
  <r>
    <x v="17"/>
    <x v="42"/>
    <x v="1"/>
    <x v="2"/>
    <x v="8"/>
    <x v="19"/>
    <n v="280068"/>
  </r>
  <r>
    <x v="17"/>
    <x v="42"/>
    <x v="1"/>
    <x v="2"/>
    <x v="8"/>
    <x v="20"/>
    <n v="871"/>
  </r>
  <r>
    <x v="17"/>
    <x v="42"/>
    <x v="1"/>
    <x v="2"/>
    <x v="8"/>
    <x v="21"/>
    <n v="782340"/>
  </r>
  <r>
    <x v="17"/>
    <x v="42"/>
    <x v="1"/>
    <x v="2"/>
    <x v="9"/>
    <x v="9"/>
    <n v="387317"/>
  </r>
  <r>
    <x v="17"/>
    <x v="43"/>
    <x v="0"/>
    <x v="0"/>
    <x v="0"/>
    <x v="0"/>
    <n v="49136"/>
  </r>
  <r>
    <x v="17"/>
    <x v="43"/>
    <x v="0"/>
    <x v="0"/>
    <x v="1"/>
    <x v="1"/>
    <n v="364124"/>
  </r>
  <r>
    <x v="17"/>
    <x v="43"/>
    <x v="0"/>
    <x v="0"/>
    <x v="2"/>
    <x v="2"/>
    <n v="3992"/>
  </r>
  <r>
    <x v="17"/>
    <x v="43"/>
    <x v="0"/>
    <x v="0"/>
    <x v="3"/>
    <x v="10"/>
    <n v="-40339"/>
  </r>
  <r>
    <x v="17"/>
    <x v="43"/>
    <x v="0"/>
    <x v="0"/>
    <x v="3"/>
    <x v="11"/>
    <n v="0"/>
  </r>
  <r>
    <x v="17"/>
    <x v="43"/>
    <x v="0"/>
    <x v="0"/>
    <x v="3"/>
    <x v="12"/>
    <n v="2309"/>
  </r>
  <r>
    <x v="17"/>
    <x v="43"/>
    <x v="0"/>
    <x v="0"/>
    <x v="3"/>
    <x v="13"/>
    <n v="2127"/>
  </r>
  <r>
    <x v="17"/>
    <x v="43"/>
    <x v="0"/>
    <x v="0"/>
    <x v="3"/>
    <x v="14"/>
    <n v="0"/>
  </r>
  <r>
    <x v="17"/>
    <x v="43"/>
    <x v="0"/>
    <x v="0"/>
    <x v="3"/>
    <x v="15"/>
    <n v="0"/>
  </r>
  <r>
    <x v="17"/>
    <x v="43"/>
    <x v="0"/>
    <x v="0"/>
    <x v="4"/>
    <x v="4"/>
    <n v="342477"/>
  </r>
  <r>
    <x v="17"/>
    <x v="43"/>
    <x v="0"/>
    <x v="0"/>
    <x v="5"/>
    <x v="16"/>
    <n v="0"/>
  </r>
  <r>
    <x v="17"/>
    <x v="43"/>
    <x v="0"/>
    <x v="0"/>
    <x v="5"/>
    <x v="17"/>
    <n v="0"/>
  </r>
  <r>
    <x v="17"/>
    <x v="43"/>
    <x v="0"/>
    <x v="0"/>
    <x v="5"/>
    <x v="18"/>
    <n v="0"/>
  </r>
  <r>
    <x v="17"/>
    <x v="43"/>
    <x v="0"/>
    <x v="1"/>
    <x v="6"/>
    <x v="6"/>
    <n v="67575"/>
  </r>
  <r>
    <x v="17"/>
    <x v="43"/>
    <x v="0"/>
    <x v="2"/>
    <x v="7"/>
    <x v="7"/>
    <n v="258443"/>
  </r>
  <r>
    <x v="17"/>
    <x v="43"/>
    <x v="0"/>
    <x v="2"/>
    <x v="8"/>
    <x v="19"/>
    <n v="37796"/>
  </r>
  <r>
    <x v="17"/>
    <x v="43"/>
    <x v="0"/>
    <x v="2"/>
    <x v="8"/>
    <x v="20"/>
    <n v="7379"/>
  </r>
  <r>
    <x v="17"/>
    <x v="43"/>
    <x v="0"/>
    <x v="2"/>
    <x v="8"/>
    <x v="21"/>
    <n v="331555"/>
  </r>
  <r>
    <x v="17"/>
    <x v="43"/>
    <x v="0"/>
    <x v="2"/>
    <x v="9"/>
    <x v="9"/>
    <n v="228034"/>
  </r>
  <r>
    <x v="17"/>
    <x v="43"/>
    <x v="1"/>
    <x v="0"/>
    <x v="0"/>
    <x v="0"/>
    <n v="67667"/>
  </r>
  <r>
    <x v="17"/>
    <x v="43"/>
    <x v="1"/>
    <x v="0"/>
    <x v="1"/>
    <x v="1"/>
    <n v="403645"/>
  </r>
  <r>
    <x v="17"/>
    <x v="43"/>
    <x v="1"/>
    <x v="0"/>
    <x v="2"/>
    <x v="2"/>
    <n v="3992"/>
  </r>
  <r>
    <x v="17"/>
    <x v="43"/>
    <x v="1"/>
    <x v="0"/>
    <x v="3"/>
    <x v="10"/>
    <n v="-47058"/>
  </r>
  <r>
    <x v="17"/>
    <x v="43"/>
    <x v="1"/>
    <x v="0"/>
    <x v="3"/>
    <x v="11"/>
    <n v="0"/>
  </r>
  <r>
    <x v="17"/>
    <x v="43"/>
    <x v="1"/>
    <x v="0"/>
    <x v="3"/>
    <x v="12"/>
    <n v="2309"/>
  </r>
  <r>
    <x v="17"/>
    <x v="43"/>
    <x v="1"/>
    <x v="0"/>
    <x v="3"/>
    <x v="13"/>
    <n v="2156"/>
  </r>
  <r>
    <x v="17"/>
    <x v="43"/>
    <x v="1"/>
    <x v="0"/>
    <x v="3"/>
    <x v="14"/>
    <n v="0"/>
  </r>
  <r>
    <x v="17"/>
    <x v="43"/>
    <x v="1"/>
    <x v="0"/>
    <x v="3"/>
    <x v="15"/>
    <n v="0"/>
  </r>
  <r>
    <x v="17"/>
    <x v="43"/>
    <x v="1"/>
    <x v="0"/>
    <x v="4"/>
    <x v="4"/>
    <n v="479405"/>
  </r>
  <r>
    <x v="17"/>
    <x v="43"/>
    <x v="1"/>
    <x v="0"/>
    <x v="5"/>
    <x v="16"/>
    <n v="0"/>
  </r>
  <r>
    <x v="17"/>
    <x v="43"/>
    <x v="1"/>
    <x v="0"/>
    <x v="5"/>
    <x v="17"/>
    <n v="0"/>
  </r>
  <r>
    <x v="17"/>
    <x v="43"/>
    <x v="1"/>
    <x v="0"/>
    <x v="5"/>
    <x v="18"/>
    <n v="0"/>
  </r>
  <r>
    <x v="17"/>
    <x v="43"/>
    <x v="1"/>
    <x v="1"/>
    <x v="6"/>
    <x v="6"/>
    <n v="64048"/>
  </r>
  <r>
    <x v="17"/>
    <x v="43"/>
    <x v="1"/>
    <x v="2"/>
    <x v="7"/>
    <x v="7"/>
    <n v="258443"/>
  </r>
  <r>
    <x v="17"/>
    <x v="43"/>
    <x v="1"/>
    <x v="2"/>
    <x v="8"/>
    <x v="19"/>
    <n v="37796"/>
  </r>
  <r>
    <x v="17"/>
    <x v="43"/>
    <x v="1"/>
    <x v="2"/>
    <x v="8"/>
    <x v="20"/>
    <n v="7379"/>
  </r>
  <r>
    <x v="17"/>
    <x v="43"/>
    <x v="1"/>
    <x v="2"/>
    <x v="8"/>
    <x v="21"/>
    <n v="331555"/>
  </r>
  <r>
    <x v="17"/>
    <x v="43"/>
    <x v="1"/>
    <x v="2"/>
    <x v="9"/>
    <x v="9"/>
    <n v="426177"/>
  </r>
  <r>
    <x v="17"/>
    <x v="44"/>
    <x v="0"/>
    <x v="0"/>
    <x v="0"/>
    <x v="0"/>
    <n v="265597"/>
  </r>
  <r>
    <x v="17"/>
    <x v="44"/>
    <x v="0"/>
    <x v="0"/>
    <x v="1"/>
    <x v="1"/>
    <n v="1960168"/>
  </r>
  <r>
    <x v="17"/>
    <x v="44"/>
    <x v="0"/>
    <x v="0"/>
    <x v="2"/>
    <x v="2"/>
    <n v="207993"/>
  </r>
  <r>
    <x v="17"/>
    <x v="44"/>
    <x v="0"/>
    <x v="0"/>
    <x v="3"/>
    <x v="10"/>
    <n v="-96272"/>
  </r>
  <r>
    <x v="17"/>
    <x v="44"/>
    <x v="0"/>
    <x v="0"/>
    <x v="3"/>
    <x v="11"/>
    <n v="-263253"/>
  </r>
  <r>
    <x v="17"/>
    <x v="44"/>
    <x v="0"/>
    <x v="0"/>
    <x v="3"/>
    <x v="12"/>
    <n v="17797"/>
  </r>
  <r>
    <x v="17"/>
    <x v="44"/>
    <x v="0"/>
    <x v="0"/>
    <x v="3"/>
    <x v="13"/>
    <n v="17975"/>
  </r>
  <r>
    <x v="17"/>
    <x v="44"/>
    <x v="0"/>
    <x v="0"/>
    <x v="3"/>
    <x v="14"/>
    <n v="4"/>
  </r>
  <r>
    <x v="17"/>
    <x v="44"/>
    <x v="0"/>
    <x v="0"/>
    <x v="3"/>
    <x v="15"/>
    <n v="0"/>
  </r>
  <r>
    <x v="17"/>
    <x v="44"/>
    <x v="0"/>
    <x v="0"/>
    <x v="4"/>
    <x v="4"/>
    <n v="3406991"/>
  </r>
  <r>
    <x v="17"/>
    <x v="44"/>
    <x v="0"/>
    <x v="0"/>
    <x v="5"/>
    <x v="16"/>
    <n v="0"/>
  </r>
  <r>
    <x v="17"/>
    <x v="44"/>
    <x v="0"/>
    <x v="0"/>
    <x v="5"/>
    <x v="17"/>
    <n v="0"/>
  </r>
  <r>
    <x v="17"/>
    <x v="44"/>
    <x v="0"/>
    <x v="0"/>
    <x v="5"/>
    <x v="18"/>
    <n v="0"/>
  </r>
  <r>
    <x v="17"/>
    <x v="44"/>
    <x v="0"/>
    <x v="1"/>
    <x v="6"/>
    <x v="6"/>
    <n v="66552"/>
  </r>
  <r>
    <x v="17"/>
    <x v="44"/>
    <x v="0"/>
    <x v="2"/>
    <x v="7"/>
    <x v="7"/>
    <n v="1384853"/>
  </r>
  <r>
    <x v="17"/>
    <x v="44"/>
    <x v="0"/>
    <x v="2"/>
    <x v="8"/>
    <x v="19"/>
    <n v="760516"/>
  </r>
  <r>
    <x v="17"/>
    <x v="44"/>
    <x v="0"/>
    <x v="2"/>
    <x v="8"/>
    <x v="20"/>
    <n v="87624"/>
  </r>
  <r>
    <x v="17"/>
    <x v="44"/>
    <x v="0"/>
    <x v="2"/>
    <x v="8"/>
    <x v="21"/>
    <n v="3174084"/>
  </r>
  <r>
    <x v="17"/>
    <x v="44"/>
    <x v="0"/>
    <x v="2"/>
    <x v="9"/>
    <x v="9"/>
    <n v="823973"/>
  </r>
  <r>
    <x v="17"/>
    <x v="44"/>
    <x v="1"/>
    <x v="0"/>
    <x v="0"/>
    <x v="0"/>
    <n v="550996"/>
  </r>
  <r>
    <x v="17"/>
    <x v="44"/>
    <x v="1"/>
    <x v="0"/>
    <x v="1"/>
    <x v="1"/>
    <n v="2689445"/>
  </r>
  <r>
    <x v="17"/>
    <x v="44"/>
    <x v="1"/>
    <x v="0"/>
    <x v="2"/>
    <x v="2"/>
    <n v="215612"/>
  </r>
  <r>
    <x v="17"/>
    <x v="44"/>
    <x v="1"/>
    <x v="0"/>
    <x v="3"/>
    <x v="10"/>
    <n v="-367845"/>
  </r>
  <r>
    <x v="17"/>
    <x v="44"/>
    <x v="1"/>
    <x v="0"/>
    <x v="3"/>
    <x v="11"/>
    <n v="0"/>
  </r>
  <r>
    <x v="17"/>
    <x v="44"/>
    <x v="1"/>
    <x v="0"/>
    <x v="3"/>
    <x v="12"/>
    <n v="17797"/>
  </r>
  <r>
    <x v="17"/>
    <x v="44"/>
    <x v="1"/>
    <x v="0"/>
    <x v="3"/>
    <x v="13"/>
    <n v="16095"/>
  </r>
  <r>
    <x v="17"/>
    <x v="44"/>
    <x v="1"/>
    <x v="0"/>
    <x v="3"/>
    <x v="14"/>
    <n v="-10"/>
  </r>
  <r>
    <x v="17"/>
    <x v="44"/>
    <x v="1"/>
    <x v="0"/>
    <x v="3"/>
    <x v="15"/>
    <n v="0"/>
  </r>
  <r>
    <x v="17"/>
    <x v="44"/>
    <x v="1"/>
    <x v="0"/>
    <x v="4"/>
    <x v="4"/>
    <n v="4101207"/>
  </r>
  <r>
    <x v="17"/>
    <x v="44"/>
    <x v="1"/>
    <x v="0"/>
    <x v="5"/>
    <x v="16"/>
    <n v="25788"/>
  </r>
  <r>
    <x v="17"/>
    <x v="44"/>
    <x v="1"/>
    <x v="0"/>
    <x v="5"/>
    <x v="17"/>
    <n v="0"/>
  </r>
  <r>
    <x v="17"/>
    <x v="44"/>
    <x v="1"/>
    <x v="0"/>
    <x v="5"/>
    <x v="18"/>
    <n v="-25791"/>
  </r>
  <r>
    <x v="17"/>
    <x v="44"/>
    <x v="1"/>
    <x v="1"/>
    <x v="6"/>
    <x v="6"/>
    <n v="579554"/>
  </r>
  <r>
    <x v="17"/>
    <x v="44"/>
    <x v="1"/>
    <x v="2"/>
    <x v="7"/>
    <x v="7"/>
    <n v="1384853"/>
  </r>
  <r>
    <x v="17"/>
    <x v="44"/>
    <x v="1"/>
    <x v="2"/>
    <x v="8"/>
    <x v="19"/>
    <n v="740124"/>
  </r>
  <r>
    <x v="17"/>
    <x v="44"/>
    <x v="1"/>
    <x v="2"/>
    <x v="8"/>
    <x v="20"/>
    <n v="87624"/>
  </r>
  <r>
    <x v="17"/>
    <x v="44"/>
    <x v="1"/>
    <x v="2"/>
    <x v="8"/>
    <x v="21"/>
    <n v="3174084"/>
  </r>
  <r>
    <x v="17"/>
    <x v="44"/>
    <x v="1"/>
    <x v="2"/>
    <x v="9"/>
    <x v="9"/>
    <n v="3084095"/>
  </r>
  <r>
    <x v="17"/>
    <x v="45"/>
    <x v="0"/>
    <x v="0"/>
    <x v="0"/>
    <x v="0"/>
    <n v="215070"/>
  </r>
  <r>
    <x v="17"/>
    <x v="45"/>
    <x v="0"/>
    <x v="0"/>
    <x v="1"/>
    <x v="1"/>
    <n v="1959706"/>
  </r>
  <r>
    <x v="17"/>
    <x v="45"/>
    <x v="0"/>
    <x v="0"/>
    <x v="2"/>
    <x v="2"/>
    <n v="108098"/>
  </r>
  <r>
    <x v="17"/>
    <x v="45"/>
    <x v="0"/>
    <x v="0"/>
    <x v="3"/>
    <x v="10"/>
    <n v="-341742"/>
  </r>
  <r>
    <x v="17"/>
    <x v="45"/>
    <x v="0"/>
    <x v="0"/>
    <x v="3"/>
    <x v="11"/>
    <n v="-70"/>
  </r>
  <r>
    <x v="17"/>
    <x v="45"/>
    <x v="0"/>
    <x v="0"/>
    <x v="3"/>
    <x v="12"/>
    <n v="13079"/>
  </r>
  <r>
    <x v="17"/>
    <x v="45"/>
    <x v="0"/>
    <x v="0"/>
    <x v="3"/>
    <x v="13"/>
    <n v="10635"/>
  </r>
  <r>
    <x v="17"/>
    <x v="45"/>
    <x v="0"/>
    <x v="0"/>
    <x v="3"/>
    <x v="14"/>
    <n v="0"/>
  </r>
  <r>
    <x v="17"/>
    <x v="45"/>
    <x v="0"/>
    <x v="0"/>
    <x v="3"/>
    <x v="15"/>
    <n v="0"/>
  </r>
  <r>
    <x v="17"/>
    <x v="45"/>
    <x v="0"/>
    <x v="0"/>
    <x v="4"/>
    <x v="4"/>
    <n v="3229636"/>
  </r>
  <r>
    <x v="17"/>
    <x v="45"/>
    <x v="0"/>
    <x v="0"/>
    <x v="5"/>
    <x v="16"/>
    <n v="0"/>
  </r>
  <r>
    <x v="17"/>
    <x v="45"/>
    <x v="0"/>
    <x v="0"/>
    <x v="5"/>
    <x v="17"/>
    <n v="0"/>
  </r>
  <r>
    <x v="17"/>
    <x v="45"/>
    <x v="0"/>
    <x v="0"/>
    <x v="5"/>
    <x v="18"/>
    <n v="0"/>
  </r>
  <r>
    <x v="17"/>
    <x v="45"/>
    <x v="0"/>
    <x v="1"/>
    <x v="6"/>
    <x v="6"/>
    <n v="117047"/>
  </r>
  <r>
    <x v="17"/>
    <x v="45"/>
    <x v="0"/>
    <x v="2"/>
    <x v="7"/>
    <x v="7"/>
    <n v="1791688"/>
  </r>
  <r>
    <x v="17"/>
    <x v="45"/>
    <x v="0"/>
    <x v="2"/>
    <x v="8"/>
    <x v="19"/>
    <n v="506620"/>
  </r>
  <r>
    <x v="17"/>
    <x v="45"/>
    <x v="0"/>
    <x v="2"/>
    <x v="8"/>
    <x v="20"/>
    <n v="56858"/>
  </r>
  <r>
    <x v="17"/>
    <x v="45"/>
    <x v="0"/>
    <x v="2"/>
    <x v="8"/>
    <x v="21"/>
    <n v="2685804"/>
  </r>
  <r>
    <x v="17"/>
    <x v="45"/>
    <x v="0"/>
    <x v="2"/>
    <x v="9"/>
    <x v="9"/>
    <n v="906685"/>
  </r>
  <r>
    <x v="17"/>
    <x v="45"/>
    <x v="1"/>
    <x v="0"/>
    <x v="0"/>
    <x v="0"/>
    <n v="379777"/>
  </r>
  <r>
    <x v="17"/>
    <x v="45"/>
    <x v="1"/>
    <x v="0"/>
    <x v="1"/>
    <x v="1"/>
    <n v="2114811"/>
  </r>
  <r>
    <x v="17"/>
    <x v="45"/>
    <x v="1"/>
    <x v="0"/>
    <x v="2"/>
    <x v="2"/>
    <n v="108098"/>
  </r>
  <r>
    <x v="17"/>
    <x v="45"/>
    <x v="1"/>
    <x v="0"/>
    <x v="3"/>
    <x v="10"/>
    <n v="-506654"/>
  </r>
  <r>
    <x v="17"/>
    <x v="45"/>
    <x v="1"/>
    <x v="0"/>
    <x v="3"/>
    <x v="11"/>
    <n v="0"/>
  </r>
  <r>
    <x v="17"/>
    <x v="45"/>
    <x v="1"/>
    <x v="0"/>
    <x v="3"/>
    <x v="12"/>
    <n v="13089"/>
  </r>
  <r>
    <x v="17"/>
    <x v="45"/>
    <x v="1"/>
    <x v="0"/>
    <x v="3"/>
    <x v="13"/>
    <n v="58859"/>
  </r>
  <r>
    <x v="17"/>
    <x v="45"/>
    <x v="1"/>
    <x v="0"/>
    <x v="3"/>
    <x v="14"/>
    <n v="-10543"/>
  </r>
  <r>
    <x v="17"/>
    <x v="45"/>
    <x v="1"/>
    <x v="0"/>
    <x v="3"/>
    <x v="15"/>
    <n v="0"/>
  </r>
  <r>
    <x v="17"/>
    <x v="45"/>
    <x v="1"/>
    <x v="0"/>
    <x v="4"/>
    <x v="4"/>
    <n v="3388711"/>
  </r>
  <r>
    <x v="17"/>
    <x v="45"/>
    <x v="1"/>
    <x v="0"/>
    <x v="5"/>
    <x v="16"/>
    <n v="-2256"/>
  </r>
  <r>
    <x v="17"/>
    <x v="45"/>
    <x v="1"/>
    <x v="0"/>
    <x v="5"/>
    <x v="17"/>
    <n v="0"/>
  </r>
  <r>
    <x v="17"/>
    <x v="45"/>
    <x v="1"/>
    <x v="0"/>
    <x v="5"/>
    <x v="18"/>
    <n v="-11816"/>
  </r>
  <r>
    <x v="17"/>
    <x v="45"/>
    <x v="1"/>
    <x v="1"/>
    <x v="6"/>
    <x v="6"/>
    <n v="426701"/>
  </r>
  <r>
    <x v="17"/>
    <x v="45"/>
    <x v="1"/>
    <x v="2"/>
    <x v="7"/>
    <x v="7"/>
    <n v="1791688"/>
  </r>
  <r>
    <x v="17"/>
    <x v="45"/>
    <x v="1"/>
    <x v="2"/>
    <x v="8"/>
    <x v="19"/>
    <n v="488061"/>
  </r>
  <r>
    <x v="17"/>
    <x v="45"/>
    <x v="1"/>
    <x v="2"/>
    <x v="8"/>
    <x v="20"/>
    <n v="56858"/>
  </r>
  <r>
    <x v="17"/>
    <x v="45"/>
    <x v="1"/>
    <x v="2"/>
    <x v="8"/>
    <x v="21"/>
    <n v="2685804"/>
  </r>
  <r>
    <x v="17"/>
    <x v="45"/>
    <x v="1"/>
    <x v="2"/>
    <x v="9"/>
    <x v="9"/>
    <n v="1855008"/>
  </r>
  <r>
    <x v="17"/>
    <x v="46"/>
    <x v="0"/>
    <x v="0"/>
    <x v="0"/>
    <x v="0"/>
    <n v="38153"/>
  </r>
  <r>
    <x v="17"/>
    <x v="46"/>
    <x v="0"/>
    <x v="0"/>
    <x v="1"/>
    <x v="1"/>
    <n v="285151"/>
  </r>
  <r>
    <x v="17"/>
    <x v="46"/>
    <x v="0"/>
    <x v="0"/>
    <x v="2"/>
    <x v="2"/>
    <n v="5197"/>
  </r>
  <r>
    <x v="17"/>
    <x v="46"/>
    <x v="0"/>
    <x v="0"/>
    <x v="3"/>
    <x v="10"/>
    <n v="-5941"/>
  </r>
  <r>
    <x v="17"/>
    <x v="46"/>
    <x v="0"/>
    <x v="0"/>
    <x v="3"/>
    <x v="11"/>
    <n v="5086"/>
  </r>
  <r>
    <x v="17"/>
    <x v="46"/>
    <x v="0"/>
    <x v="0"/>
    <x v="3"/>
    <x v="12"/>
    <n v="7988"/>
  </r>
  <r>
    <x v="17"/>
    <x v="46"/>
    <x v="0"/>
    <x v="0"/>
    <x v="3"/>
    <x v="13"/>
    <n v="117"/>
  </r>
  <r>
    <x v="17"/>
    <x v="46"/>
    <x v="0"/>
    <x v="0"/>
    <x v="3"/>
    <x v="14"/>
    <n v="-2079"/>
  </r>
  <r>
    <x v="17"/>
    <x v="46"/>
    <x v="0"/>
    <x v="0"/>
    <x v="3"/>
    <x v="15"/>
    <n v="0"/>
  </r>
  <r>
    <x v="17"/>
    <x v="46"/>
    <x v="0"/>
    <x v="0"/>
    <x v="4"/>
    <x v="4"/>
    <n v="540353"/>
  </r>
  <r>
    <x v="17"/>
    <x v="46"/>
    <x v="0"/>
    <x v="0"/>
    <x v="5"/>
    <x v="16"/>
    <n v="0"/>
  </r>
  <r>
    <x v="17"/>
    <x v="46"/>
    <x v="0"/>
    <x v="0"/>
    <x v="5"/>
    <x v="17"/>
    <n v="0"/>
  </r>
  <r>
    <x v="17"/>
    <x v="46"/>
    <x v="0"/>
    <x v="0"/>
    <x v="5"/>
    <x v="18"/>
    <n v="0"/>
  </r>
  <r>
    <x v="17"/>
    <x v="46"/>
    <x v="0"/>
    <x v="1"/>
    <x v="6"/>
    <x v="6"/>
    <n v="-97860"/>
  </r>
  <r>
    <x v="17"/>
    <x v="46"/>
    <x v="0"/>
    <x v="2"/>
    <x v="7"/>
    <x v="7"/>
    <n v="226138"/>
  </r>
  <r>
    <x v="17"/>
    <x v="46"/>
    <x v="0"/>
    <x v="2"/>
    <x v="8"/>
    <x v="19"/>
    <n v="49928"/>
  </r>
  <r>
    <x v="17"/>
    <x v="46"/>
    <x v="0"/>
    <x v="2"/>
    <x v="8"/>
    <x v="20"/>
    <n v="8687"/>
  </r>
  <r>
    <x v="17"/>
    <x v="46"/>
    <x v="0"/>
    <x v="2"/>
    <x v="8"/>
    <x v="21"/>
    <n v="364859"/>
  </r>
  <r>
    <x v="17"/>
    <x v="46"/>
    <x v="0"/>
    <x v="2"/>
    <x v="9"/>
    <x v="9"/>
    <n v="116211"/>
  </r>
  <r>
    <x v="17"/>
    <x v="46"/>
    <x v="1"/>
    <x v="0"/>
    <x v="0"/>
    <x v="0"/>
    <n v="57740"/>
  </r>
  <r>
    <x v="17"/>
    <x v="46"/>
    <x v="1"/>
    <x v="0"/>
    <x v="1"/>
    <x v="1"/>
    <n v="361505"/>
  </r>
  <r>
    <x v="17"/>
    <x v="46"/>
    <x v="1"/>
    <x v="0"/>
    <x v="2"/>
    <x v="2"/>
    <n v="5197"/>
  </r>
  <r>
    <x v="17"/>
    <x v="46"/>
    <x v="1"/>
    <x v="0"/>
    <x v="3"/>
    <x v="10"/>
    <n v="-21609"/>
  </r>
  <r>
    <x v="17"/>
    <x v="46"/>
    <x v="1"/>
    <x v="0"/>
    <x v="3"/>
    <x v="11"/>
    <n v="0"/>
  </r>
  <r>
    <x v="17"/>
    <x v="46"/>
    <x v="1"/>
    <x v="0"/>
    <x v="3"/>
    <x v="12"/>
    <n v="7988"/>
  </r>
  <r>
    <x v="17"/>
    <x v="46"/>
    <x v="1"/>
    <x v="0"/>
    <x v="3"/>
    <x v="13"/>
    <n v="117"/>
  </r>
  <r>
    <x v="17"/>
    <x v="46"/>
    <x v="1"/>
    <x v="0"/>
    <x v="3"/>
    <x v="14"/>
    <n v="-2079"/>
  </r>
  <r>
    <x v="17"/>
    <x v="46"/>
    <x v="1"/>
    <x v="0"/>
    <x v="3"/>
    <x v="15"/>
    <n v="0"/>
  </r>
  <r>
    <x v="17"/>
    <x v="46"/>
    <x v="1"/>
    <x v="0"/>
    <x v="4"/>
    <x v="4"/>
    <n v="725387"/>
  </r>
  <r>
    <x v="17"/>
    <x v="46"/>
    <x v="1"/>
    <x v="0"/>
    <x v="5"/>
    <x v="16"/>
    <n v="0"/>
  </r>
  <r>
    <x v="17"/>
    <x v="46"/>
    <x v="1"/>
    <x v="0"/>
    <x v="5"/>
    <x v="17"/>
    <n v="0"/>
  </r>
  <r>
    <x v="17"/>
    <x v="46"/>
    <x v="1"/>
    <x v="0"/>
    <x v="5"/>
    <x v="18"/>
    <n v="0"/>
  </r>
  <r>
    <x v="17"/>
    <x v="46"/>
    <x v="1"/>
    <x v="1"/>
    <x v="6"/>
    <x v="6"/>
    <n v="-104669"/>
  </r>
  <r>
    <x v="17"/>
    <x v="46"/>
    <x v="1"/>
    <x v="2"/>
    <x v="7"/>
    <x v="7"/>
    <n v="226138"/>
  </r>
  <r>
    <x v="17"/>
    <x v="46"/>
    <x v="1"/>
    <x v="2"/>
    <x v="8"/>
    <x v="19"/>
    <n v="48620"/>
  </r>
  <r>
    <x v="17"/>
    <x v="46"/>
    <x v="1"/>
    <x v="2"/>
    <x v="8"/>
    <x v="20"/>
    <n v="8687"/>
  </r>
  <r>
    <x v="17"/>
    <x v="46"/>
    <x v="1"/>
    <x v="2"/>
    <x v="8"/>
    <x v="21"/>
    <n v="364859"/>
  </r>
  <r>
    <x v="17"/>
    <x v="46"/>
    <x v="1"/>
    <x v="2"/>
    <x v="9"/>
    <x v="9"/>
    <n v="412439"/>
  </r>
  <r>
    <x v="17"/>
    <x v="47"/>
    <x v="0"/>
    <x v="0"/>
    <x v="0"/>
    <x v="0"/>
    <n v="28348"/>
  </r>
  <r>
    <x v="17"/>
    <x v="47"/>
    <x v="0"/>
    <x v="0"/>
    <x v="1"/>
    <x v="1"/>
    <n v="219349"/>
  </r>
  <r>
    <x v="17"/>
    <x v="47"/>
    <x v="0"/>
    <x v="0"/>
    <x v="2"/>
    <x v="2"/>
    <n v="0"/>
  </r>
  <r>
    <x v="17"/>
    <x v="47"/>
    <x v="0"/>
    <x v="0"/>
    <x v="3"/>
    <x v="10"/>
    <n v="-2084"/>
  </r>
  <r>
    <x v="17"/>
    <x v="47"/>
    <x v="0"/>
    <x v="0"/>
    <x v="3"/>
    <x v="11"/>
    <n v="0"/>
  </r>
  <r>
    <x v="17"/>
    <x v="47"/>
    <x v="0"/>
    <x v="0"/>
    <x v="3"/>
    <x v="12"/>
    <n v="0"/>
  </r>
  <r>
    <x v="17"/>
    <x v="47"/>
    <x v="0"/>
    <x v="0"/>
    <x v="3"/>
    <x v="13"/>
    <n v="9351"/>
  </r>
  <r>
    <x v="17"/>
    <x v="47"/>
    <x v="0"/>
    <x v="0"/>
    <x v="3"/>
    <x v="14"/>
    <n v="0"/>
  </r>
  <r>
    <x v="17"/>
    <x v="47"/>
    <x v="0"/>
    <x v="0"/>
    <x v="3"/>
    <x v="15"/>
    <n v="0"/>
  </r>
  <r>
    <x v="17"/>
    <x v="47"/>
    <x v="0"/>
    <x v="0"/>
    <x v="4"/>
    <x v="4"/>
    <n v="28138"/>
  </r>
  <r>
    <x v="17"/>
    <x v="47"/>
    <x v="0"/>
    <x v="0"/>
    <x v="5"/>
    <x v="16"/>
    <n v="0"/>
  </r>
  <r>
    <x v="17"/>
    <x v="47"/>
    <x v="0"/>
    <x v="0"/>
    <x v="5"/>
    <x v="17"/>
    <n v="0"/>
  </r>
  <r>
    <x v="17"/>
    <x v="47"/>
    <x v="0"/>
    <x v="0"/>
    <x v="5"/>
    <x v="18"/>
    <n v="0"/>
  </r>
  <r>
    <x v="17"/>
    <x v="47"/>
    <x v="0"/>
    <x v="1"/>
    <x v="6"/>
    <x v="6"/>
    <n v="1255"/>
  </r>
  <r>
    <x v="17"/>
    <x v="47"/>
    <x v="0"/>
    <x v="2"/>
    <x v="7"/>
    <x v="7"/>
    <n v="75955"/>
  </r>
  <r>
    <x v="17"/>
    <x v="47"/>
    <x v="0"/>
    <x v="2"/>
    <x v="8"/>
    <x v="19"/>
    <n v="135218"/>
  </r>
  <r>
    <x v="17"/>
    <x v="47"/>
    <x v="0"/>
    <x v="2"/>
    <x v="8"/>
    <x v="20"/>
    <n v="0"/>
  </r>
  <r>
    <x v="17"/>
    <x v="47"/>
    <x v="0"/>
    <x v="2"/>
    <x v="8"/>
    <x v="21"/>
    <n v="39909"/>
  </r>
  <r>
    <x v="17"/>
    <x v="47"/>
    <x v="0"/>
    <x v="2"/>
    <x v="9"/>
    <x v="9"/>
    <n v="18741"/>
  </r>
  <r>
    <x v="17"/>
    <x v="47"/>
    <x v="1"/>
    <x v="0"/>
    <x v="0"/>
    <x v="0"/>
    <n v="28539"/>
  </r>
  <r>
    <x v="17"/>
    <x v="47"/>
    <x v="1"/>
    <x v="0"/>
    <x v="1"/>
    <x v="1"/>
    <n v="219508"/>
  </r>
  <r>
    <x v="17"/>
    <x v="47"/>
    <x v="1"/>
    <x v="0"/>
    <x v="2"/>
    <x v="2"/>
    <n v="0"/>
  </r>
  <r>
    <x v="17"/>
    <x v="47"/>
    <x v="1"/>
    <x v="0"/>
    <x v="3"/>
    <x v="10"/>
    <n v="-2669"/>
  </r>
  <r>
    <x v="17"/>
    <x v="47"/>
    <x v="1"/>
    <x v="0"/>
    <x v="3"/>
    <x v="11"/>
    <n v="0"/>
  </r>
  <r>
    <x v="17"/>
    <x v="47"/>
    <x v="1"/>
    <x v="0"/>
    <x v="3"/>
    <x v="12"/>
    <n v="0"/>
  </r>
  <r>
    <x v="17"/>
    <x v="47"/>
    <x v="1"/>
    <x v="0"/>
    <x v="3"/>
    <x v="13"/>
    <n v="9351"/>
  </r>
  <r>
    <x v="17"/>
    <x v="47"/>
    <x v="1"/>
    <x v="0"/>
    <x v="3"/>
    <x v="14"/>
    <n v="0"/>
  </r>
  <r>
    <x v="17"/>
    <x v="47"/>
    <x v="1"/>
    <x v="0"/>
    <x v="3"/>
    <x v="15"/>
    <n v="0"/>
  </r>
  <r>
    <x v="17"/>
    <x v="47"/>
    <x v="1"/>
    <x v="0"/>
    <x v="4"/>
    <x v="4"/>
    <n v="28138"/>
  </r>
  <r>
    <x v="17"/>
    <x v="47"/>
    <x v="1"/>
    <x v="0"/>
    <x v="5"/>
    <x v="16"/>
    <n v="0"/>
  </r>
  <r>
    <x v="17"/>
    <x v="47"/>
    <x v="1"/>
    <x v="0"/>
    <x v="5"/>
    <x v="17"/>
    <n v="0"/>
  </r>
  <r>
    <x v="17"/>
    <x v="47"/>
    <x v="1"/>
    <x v="0"/>
    <x v="5"/>
    <x v="18"/>
    <n v="0"/>
  </r>
  <r>
    <x v="17"/>
    <x v="47"/>
    <x v="1"/>
    <x v="1"/>
    <x v="6"/>
    <x v="6"/>
    <n v="896"/>
  </r>
  <r>
    <x v="17"/>
    <x v="47"/>
    <x v="1"/>
    <x v="2"/>
    <x v="7"/>
    <x v="7"/>
    <n v="75955"/>
  </r>
  <r>
    <x v="17"/>
    <x v="47"/>
    <x v="1"/>
    <x v="2"/>
    <x v="8"/>
    <x v="19"/>
    <n v="135218"/>
  </r>
  <r>
    <x v="17"/>
    <x v="47"/>
    <x v="1"/>
    <x v="2"/>
    <x v="8"/>
    <x v="20"/>
    <n v="0"/>
  </r>
  <r>
    <x v="17"/>
    <x v="47"/>
    <x v="1"/>
    <x v="2"/>
    <x v="8"/>
    <x v="21"/>
    <n v="39909"/>
  </r>
  <r>
    <x v="17"/>
    <x v="47"/>
    <x v="1"/>
    <x v="2"/>
    <x v="9"/>
    <x v="9"/>
    <n v="19317"/>
  </r>
  <r>
    <x v="17"/>
    <x v="48"/>
    <x v="0"/>
    <x v="0"/>
    <x v="0"/>
    <x v="0"/>
    <n v="143854"/>
  </r>
  <r>
    <x v="17"/>
    <x v="48"/>
    <x v="0"/>
    <x v="0"/>
    <x v="1"/>
    <x v="1"/>
    <n v="1367408"/>
  </r>
  <r>
    <x v="17"/>
    <x v="48"/>
    <x v="0"/>
    <x v="0"/>
    <x v="2"/>
    <x v="2"/>
    <n v="279347"/>
  </r>
  <r>
    <x v="17"/>
    <x v="48"/>
    <x v="0"/>
    <x v="0"/>
    <x v="3"/>
    <x v="10"/>
    <n v="-153269"/>
  </r>
  <r>
    <x v="17"/>
    <x v="48"/>
    <x v="0"/>
    <x v="0"/>
    <x v="3"/>
    <x v="11"/>
    <n v="0"/>
  </r>
  <r>
    <x v="17"/>
    <x v="48"/>
    <x v="0"/>
    <x v="0"/>
    <x v="3"/>
    <x v="12"/>
    <n v="0"/>
  </r>
  <r>
    <x v="17"/>
    <x v="48"/>
    <x v="0"/>
    <x v="0"/>
    <x v="3"/>
    <x v="13"/>
    <n v="345170"/>
  </r>
  <r>
    <x v="17"/>
    <x v="48"/>
    <x v="0"/>
    <x v="0"/>
    <x v="3"/>
    <x v="14"/>
    <n v="0"/>
  </r>
  <r>
    <x v="17"/>
    <x v="48"/>
    <x v="0"/>
    <x v="0"/>
    <x v="3"/>
    <x v="15"/>
    <n v="0"/>
  </r>
  <r>
    <x v="17"/>
    <x v="48"/>
    <x v="0"/>
    <x v="0"/>
    <x v="4"/>
    <x v="4"/>
    <n v="2073075"/>
  </r>
  <r>
    <x v="17"/>
    <x v="48"/>
    <x v="0"/>
    <x v="0"/>
    <x v="5"/>
    <x v="16"/>
    <n v="0"/>
  </r>
  <r>
    <x v="17"/>
    <x v="48"/>
    <x v="0"/>
    <x v="0"/>
    <x v="5"/>
    <x v="17"/>
    <n v="0"/>
  </r>
  <r>
    <x v="17"/>
    <x v="48"/>
    <x v="0"/>
    <x v="0"/>
    <x v="5"/>
    <x v="18"/>
    <n v="0"/>
  </r>
  <r>
    <x v="17"/>
    <x v="48"/>
    <x v="0"/>
    <x v="1"/>
    <x v="6"/>
    <x v="6"/>
    <n v="455456"/>
  </r>
  <r>
    <x v="17"/>
    <x v="48"/>
    <x v="0"/>
    <x v="2"/>
    <x v="7"/>
    <x v="7"/>
    <n v="712552"/>
  </r>
  <r>
    <x v="17"/>
    <x v="48"/>
    <x v="0"/>
    <x v="2"/>
    <x v="8"/>
    <x v="19"/>
    <n v="308256"/>
  </r>
  <r>
    <x v="17"/>
    <x v="48"/>
    <x v="0"/>
    <x v="2"/>
    <x v="8"/>
    <x v="20"/>
    <n v="78424"/>
  </r>
  <r>
    <x v="17"/>
    <x v="48"/>
    <x v="0"/>
    <x v="2"/>
    <x v="8"/>
    <x v="21"/>
    <n v="2588764"/>
  </r>
  <r>
    <x v="17"/>
    <x v="48"/>
    <x v="0"/>
    <x v="2"/>
    <x v="9"/>
    <x v="9"/>
    <n v="439243"/>
  </r>
  <r>
    <x v="17"/>
    <x v="48"/>
    <x v="1"/>
    <x v="0"/>
    <x v="0"/>
    <x v="0"/>
    <n v="249636"/>
  </r>
  <r>
    <x v="17"/>
    <x v="48"/>
    <x v="1"/>
    <x v="0"/>
    <x v="1"/>
    <x v="1"/>
    <n v="2205465"/>
  </r>
  <r>
    <x v="17"/>
    <x v="48"/>
    <x v="1"/>
    <x v="0"/>
    <x v="2"/>
    <x v="2"/>
    <n v="292642"/>
  </r>
  <r>
    <x v="17"/>
    <x v="48"/>
    <x v="1"/>
    <x v="0"/>
    <x v="3"/>
    <x v="10"/>
    <n v="-141472"/>
  </r>
  <r>
    <x v="17"/>
    <x v="48"/>
    <x v="1"/>
    <x v="0"/>
    <x v="3"/>
    <x v="11"/>
    <n v="0"/>
  </r>
  <r>
    <x v="17"/>
    <x v="48"/>
    <x v="1"/>
    <x v="0"/>
    <x v="3"/>
    <x v="12"/>
    <n v="0"/>
  </r>
  <r>
    <x v="17"/>
    <x v="48"/>
    <x v="1"/>
    <x v="0"/>
    <x v="3"/>
    <x v="13"/>
    <n v="367621"/>
  </r>
  <r>
    <x v="17"/>
    <x v="48"/>
    <x v="1"/>
    <x v="0"/>
    <x v="3"/>
    <x v="14"/>
    <n v="0"/>
  </r>
  <r>
    <x v="17"/>
    <x v="48"/>
    <x v="1"/>
    <x v="0"/>
    <x v="3"/>
    <x v="15"/>
    <n v="0"/>
  </r>
  <r>
    <x v="17"/>
    <x v="48"/>
    <x v="1"/>
    <x v="0"/>
    <x v="4"/>
    <x v="4"/>
    <n v="3184240"/>
  </r>
  <r>
    <x v="17"/>
    <x v="48"/>
    <x v="1"/>
    <x v="0"/>
    <x v="5"/>
    <x v="16"/>
    <n v="0"/>
  </r>
  <r>
    <x v="17"/>
    <x v="48"/>
    <x v="1"/>
    <x v="0"/>
    <x v="5"/>
    <x v="17"/>
    <n v="0"/>
  </r>
  <r>
    <x v="17"/>
    <x v="48"/>
    <x v="1"/>
    <x v="0"/>
    <x v="5"/>
    <x v="18"/>
    <n v="0"/>
  </r>
  <r>
    <x v="17"/>
    <x v="48"/>
    <x v="1"/>
    <x v="1"/>
    <x v="6"/>
    <x v="6"/>
    <n v="665918"/>
  </r>
  <r>
    <x v="17"/>
    <x v="48"/>
    <x v="1"/>
    <x v="2"/>
    <x v="7"/>
    <x v="7"/>
    <n v="712552"/>
  </r>
  <r>
    <x v="17"/>
    <x v="48"/>
    <x v="1"/>
    <x v="2"/>
    <x v="8"/>
    <x v="19"/>
    <n v="293791"/>
  </r>
  <r>
    <x v="17"/>
    <x v="48"/>
    <x v="1"/>
    <x v="2"/>
    <x v="8"/>
    <x v="20"/>
    <n v="78424"/>
  </r>
  <r>
    <x v="17"/>
    <x v="48"/>
    <x v="1"/>
    <x v="2"/>
    <x v="8"/>
    <x v="21"/>
    <n v="2588764"/>
  </r>
  <r>
    <x v="17"/>
    <x v="48"/>
    <x v="1"/>
    <x v="2"/>
    <x v="9"/>
    <x v="9"/>
    <n v="2698221"/>
  </r>
  <r>
    <x v="17"/>
    <x v="49"/>
    <x v="0"/>
    <x v="0"/>
    <x v="0"/>
    <x v="0"/>
    <n v="339304"/>
  </r>
  <r>
    <x v="17"/>
    <x v="49"/>
    <x v="0"/>
    <x v="0"/>
    <x v="1"/>
    <x v="1"/>
    <n v="3141787"/>
  </r>
  <r>
    <x v="17"/>
    <x v="49"/>
    <x v="0"/>
    <x v="0"/>
    <x v="2"/>
    <x v="2"/>
    <n v="136018"/>
  </r>
  <r>
    <x v="17"/>
    <x v="49"/>
    <x v="0"/>
    <x v="0"/>
    <x v="3"/>
    <x v="10"/>
    <n v="-645624"/>
  </r>
  <r>
    <x v="17"/>
    <x v="49"/>
    <x v="0"/>
    <x v="0"/>
    <x v="3"/>
    <x v="11"/>
    <n v="0"/>
  </r>
  <r>
    <x v="17"/>
    <x v="49"/>
    <x v="0"/>
    <x v="0"/>
    <x v="3"/>
    <x v="12"/>
    <n v="235252"/>
  </r>
  <r>
    <x v="17"/>
    <x v="49"/>
    <x v="0"/>
    <x v="0"/>
    <x v="3"/>
    <x v="13"/>
    <n v="89084"/>
  </r>
  <r>
    <x v="17"/>
    <x v="49"/>
    <x v="0"/>
    <x v="0"/>
    <x v="3"/>
    <x v="14"/>
    <n v="0"/>
  </r>
  <r>
    <x v="17"/>
    <x v="49"/>
    <x v="0"/>
    <x v="0"/>
    <x v="3"/>
    <x v="15"/>
    <n v="0"/>
  </r>
  <r>
    <x v="17"/>
    <x v="49"/>
    <x v="0"/>
    <x v="0"/>
    <x v="4"/>
    <x v="4"/>
    <n v="5226453"/>
  </r>
  <r>
    <x v="17"/>
    <x v="49"/>
    <x v="0"/>
    <x v="0"/>
    <x v="5"/>
    <x v="16"/>
    <n v="0"/>
  </r>
  <r>
    <x v="17"/>
    <x v="49"/>
    <x v="0"/>
    <x v="0"/>
    <x v="5"/>
    <x v="17"/>
    <n v="0"/>
  </r>
  <r>
    <x v="17"/>
    <x v="49"/>
    <x v="0"/>
    <x v="0"/>
    <x v="5"/>
    <x v="18"/>
    <n v="0"/>
  </r>
  <r>
    <x v="17"/>
    <x v="49"/>
    <x v="0"/>
    <x v="1"/>
    <x v="6"/>
    <x v="6"/>
    <n v="-136113"/>
  </r>
  <r>
    <x v="17"/>
    <x v="49"/>
    <x v="0"/>
    <x v="2"/>
    <x v="7"/>
    <x v="7"/>
    <n v="1685317"/>
  </r>
  <r>
    <x v="17"/>
    <x v="49"/>
    <x v="0"/>
    <x v="2"/>
    <x v="8"/>
    <x v="19"/>
    <n v="875668"/>
  </r>
  <r>
    <x v="17"/>
    <x v="49"/>
    <x v="0"/>
    <x v="2"/>
    <x v="8"/>
    <x v="20"/>
    <n v="167483"/>
  </r>
  <r>
    <x v="17"/>
    <x v="49"/>
    <x v="0"/>
    <x v="2"/>
    <x v="8"/>
    <x v="21"/>
    <n v="5219019"/>
  </r>
  <r>
    <x v="17"/>
    <x v="49"/>
    <x v="0"/>
    <x v="2"/>
    <x v="9"/>
    <x v="9"/>
    <n v="1081250"/>
  </r>
  <r>
    <x v="17"/>
    <x v="49"/>
    <x v="1"/>
    <x v="0"/>
    <x v="0"/>
    <x v="0"/>
    <n v="510996"/>
  </r>
  <r>
    <x v="17"/>
    <x v="49"/>
    <x v="1"/>
    <x v="0"/>
    <x v="1"/>
    <x v="1"/>
    <n v="3440507"/>
  </r>
  <r>
    <x v="17"/>
    <x v="49"/>
    <x v="1"/>
    <x v="0"/>
    <x v="2"/>
    <x v="2"/>
    <n v="149047"/>
  </r>
  <r>
    <x v="17"/>
    <x v="49"/>
    <x v="1"/>
    <x v="0"/>
    <x v="3"/>
    <x v="10"/>
    <n v="-642156"/>
  </r>
  <r>
    <x v="17"/>
    <x v="49"/>
    <x v="1"/>
    <x v="0"/>
    <x v="3"/>
    <x v="11"/>
    <n v="0"/>
  </r>
  <r>
    <x v="17"/>
    <x v="49"/>
    <x v="1"/>
    <x v="0"/>
    <x v="3"/>
    <x v="12"/>
    <n v="11896"/>
  </r>
  <r>
    <x v="17"/>
    <x v="49"/>
    <x v="1"/>
    <x v="0"/>
    <x v="3"/>
    <x v="13"/>
    <n v="28825"/>
  </r>
  <r>
    <x v="17"/>
    <x v="49"/>
    <x v="1"/>
    <x v="0"/>
    <x v="3"/>
    <x v="14"/>
    <n v="0"/>
  </r>
  <r>
    <x v="17"/>
    <x v="49"/>
    <x v="1"/>
    <x v="0"/>
    <x v="3"/>
    <x v="15"/>
    <n v="0"/>
  </r>
  <r>
    <x v="17"/>
    <x v="49"/>
    <x v="1"/>
    <x v="0"/>
    <x v="4"/>
    <x v="4"/>
    <n v="5442092"/>
  </r>
  <r>
    <x v="17"/>
    <x v="49"/>
    <x v="1"/>
    <x v="0"/>
    <x v="5"/>
    <x v="16"/>
    <n v="0"/>
  </r>
  <r>
    <x v="17"/>
    <x v="49"/>
    <x v="1"/>
    <x v="0"/>
    <x v="5"/>
    <x v="17"/>
    <n v="0"/>
  </r>
  <r>
    <x v="17"/>
    <x v="49"/>
    <x v="1"/>
    <x v="0"/>
    <x v="5"/>
    <x v="18"/>
    <n v="-39075"/>
  </r>
  <r>
    <x v="17"/>
    <x v="49"/>
    <x v="1"/>
    <x v="1"/>
    <x v="6"/>
    <x v="6"/>
    <n v="111103"/>
  </r>
  <r>
    <x v="17"/>
    <x v="49"/>
    <x v="1"/>
    <x v="2"/>
    <x v="7"/>
    <x v="7"/>
    <n v="1685317"/>
  </r>
  <r>
    <x v="17"/>
    <x v="49"/>
    <x v="1"/>
    <x v="2"/>
    <x v="8"/>
    <x v="19"/>
    <n v="851626"/>
  </r>
  <r>
    <x v="17"/>
    <x v="49"/>
    <x v="1"/>
    <x v="2"/>
    <x v="8"/>
    <x v="20"/>
    <n v="167483"/>
  </r>
  <r>
    <x v="17"/>
    <x v="49"/>
    <x v="1"/>
    <x v="2"/>
    <x v="8"/>
    <x v="21"/>
    <n v="5219019"/>
  </r>
  <r>
    <x v="17"/>
    <x v="49"/>
    <x v="1"/>
    <x v="2"/>
    <x v="9"/>
    <x v="9"/>
    <n v="2370810"/>
  </r>
  <r>
    <x v="17"/>
    <x v="50"/>
    <x v="0"/>
    <x v="0"/>
    <x v="0"/>
    <x v="0"/>
    <n v="129585"/>
  </r>
  <r>
    <x v="17"/>
    <x v="50"/>
    <x v="0"/>
    <x v="0"/>
    <x v="1"/>
    <x v="1"/>
    <n v="812384"/>
  </r>
  <r>
    <x v="17"/>
    <x v="50"/>
    <x v="0"/>
    <x v="0"/>
    <x v="2"/>
    <x v="2"/>
    <n v="34149"/>
  </r>
  <r>
    <x v="17"/>
    <x v="50"/>
    <x v="0"/>
    <x v="0"/>
    <x v="3"/>
    <x v="10"/>
    <n v="-19303"/>
  </r>
  <r>
    <x v="17"/>
    <x v="50"/>
    <x v="0"/>
    <x v="0"/>
    <x v="3"/>
    <x v="11"/>
    <n v="0"/>
  </r>
  <r>
    <x v="17"/>
    <x v="50"/>
    <x v="0"/>
    <x v="0"/>
    <x v="3"/>
    <x v="12"/>
    <n v="5304"/>
  </r>
  <r>
    <x v="17"/>
    <x v="50"/>
    <x v="0"/>
    <x v="0"/>
    <x v="3"/>
    <x v="13"/>
    <n v="7547"/>
  </r>
  <r>
    <x v="17"/>
    <x v="50"/>
    <x v="0"/>
    <x v="0"/>
    <x v="3"/>
    <x v="14"/>
    <n v="0"/>
  </r>
  <r>
    <x v="17"/>
    <x v="50"/>
    <x v="0"/>
    <x v="0"/>
    <x v="3"/>
    <x v="15"/>
    <n v="0"/>
  </r>
  <r>
    <x v="17"/>
    <x v="50"/>
    <x v="0"/>
    <x v="0"/>
    <x v="4"/>
    <x v="4"/>
    <n v="1267334"/>
  </r>
  <r>
    <x v="17"/>
    <x v="50"/>
    <x v="0"/>
    <x v="0"/>
    <x v="5"/>
    <x v="16"/>
    <n v="0"/>
  </r>
  <r>
    <x v="17"/>
    <x v="50"/>
    <x v="0"/>
    <x v="0"/>
    <x v="5"/>
    <x v="17"/>
    <n v="0"/>
  </r>
  <r>
    <x v="17"/>
    <x v="50"/>
    <x v="0"/>
    <x v="0"/>
    <x v="5"/>
    <x v="18"/>
    <n v="0"/>
  </r>
  <r>
    <x v="17"/>
    <x v="50"/>
    <x v="0"/>
    <x v="1"/>
    <x v="6"/>
    <x v="6"/>
    <n v="407609"/>
  </r>
  <r>
    <x v="17"/>
    <x v="50"/>
    <x v="0"/>
    <x v="2"/>
    <x v="7"/>
    <x v="7"/>
    <n v="736315"/>
  </r>
  <r>
    <x v="17"/>
    <x v="50"/>
    <x v="0"/>
    <x v="2"/>
    <x v="8"/>
    <x v="19"/>
    <n v="186588"/>
  </r>
  <r>
    <x v="17"/>
    <x v="50"/>
    <x v="0"/>
    <x v="2"/>
    <x v="8"/>
    <x v="20"/>
    <n v="22800"/>
  </r>
  <r>
    <x v="17"/>
    <x v="50"/>
    <x v="0"/>
    <x v="2"/>
    <x v="8"/>
    <x v="21"/>
    <n v="1436543"/>
  </r>
  <r>
    <x v="17"/>
    <x v="50"/>
    <x v="0"/>
    <x v="2"/>
    <x v="9"/>
    <x v="9"/>
    <n v="275267"/>
  </r>
  <r>
    <x v="17"/>
    <x v="50"/>
    <x v="1"/>
    <x v="0"/>
    <x v="0"/>
    <x v="0"/>
    <n v="203913"/>
  </r>
  <r>
    <x v="17"/>
    <x v="50"/>
    <x v="1"/>
    <x v="0"/>
    <x v="1"/>
    <x v="1"/>
    <n v="865188"/>
  </r>
  <r>
    <x v="17"/>
    <x v="50"/>
    <x v="1"/>
    <x v="0"/>
    <x v="2"/>
    <x v="2"/>
    <n v="37313"/>
  </r>
  <r>
    <x v="17"/>
    <x v="50"/>
    <x v="1"/>
    <x v="0"/>
    <x v="3"/>
    <x v="10"/>
    <n v="-39697"/>
  </r>
  <r>
    <x v="17"/>
    <x v="50"/>
    <x v="1"/>
    <x v="0"/>
    <x v="3"/>
    <x v="11"/>
    <n v="0"/>
  </r>
  <r>
    <x v="17"/>
    <x v="50"/>
    <x v="1"/>
    <x v="0"/>
    <x v="3"/>
    <x v="12"/>
    <n v="5304"/>
  </r>
  <r>
    <x v="17"/>
    <x v="50"/>
    <x v="1"/>
    <x v="0"/>
    <x v="3"/>
    <x v="13"/>
    <n v="6006"/>
  </r>
  <r>
    <x v="17"/>
    <x v="50"/>
    <x v="1"/>
    <x v="0"/>
    <x v="3"/>
    <x v="14"/>
    <n v="0"/>
  </r>
  <r>
    <x v="17"/>
    <x v="50"/>
    <x v="1"/>
    <x v="0"/>
    <x v="3"/>
    <x v="15"/>
    <n v="0"/>
  </r>
  <r>
    <x v="17"/>
    <x v="50"/>
    <x v="1"/>
    <x v="0"/>
    <x v="4"/>
    <x v="4"/>
    <n v="1313826"/>
  </r>
  <r>
    <x v="17"/>
    <x v="50"/>
    <x v="1"/>
    <x v="0"/>
    <x v="5"/>
    <x v="16"/>
    <n v="0"/>
  </r>
  <r>
    <x v="17"/>
    <x v="50"/>
    <x v="1"/>
    <x v="0"/>
    <x v="5"/>
    <x v="17"/>
    <n v="0"/>
  </r>
  <r>
    <x v="17"/>
    <x v="50"/>
    <x v="1"/>
    <x v="0"/>
    <x v="5"/>
    <x v="18"/>
    <n v="0"/>
  </r>
  <r>
    <x v="17"/>
    <x v="50"/>
    <x v="1"/>
    <x v="1"/>
    <x v="6"/>
    <x v="6"/>
    <n v="468048"/>
  </r>
  <r>
    <x v="17"/>
    <x v="50"/>
    <x v="1"/>
    <x v="2"/>
    <x v="7"/>
    <x v="7"/>
    <n v="736315"/>
  </r>
  <r>
    <x v="17"/>
    <x v="50"/>
    <x v="1"/>
    <x v="2"/>
    <x v="8"/>
    <x v="19"/>
    <n v="180208"/>
  </r>
  <r>
    <x v="17"/>
    <x v="50"/>
    <x v="1"/>
    <x v="2"/>
    <x v="8"/>
    <x v="20"/>
    <n v="22800"/>
  </r>
  <r>
    <x v="17"/>
    <x v="50"/>
    <x v="1"/>
    <x v="2"/>
    <x v="8"/>
    <x v="21"/>
    <n v="1436543"/>
  </r>
  <r>
    <x v="17"/>
    <x v="50"/>
    <x v="1"/>
    <x v="2"/>
    <x v="9"/>
    <x v="9"/>
    <n v="540809"/>
  </r>
  <r>
    <x v="17"/>
    <x v="51"/>
    <x v="0"/>
    <x v="0"/>
    <x v="0"/>
    <x v="0"/>
    <n v="19731"/>
  </r>
  <r>
    <x v="17"/>
    <x v="51"/>
    <x v="0"/>
    <x v="0"/>
    <x v="1"/>
    <x v="1"/>
    <n v="228151"/>
  </r>
  <r>
    <x v="17"/>
    <x v="51"/>
    <x v="0"/>
    <x v="0"/>
    <x v="2"/>
    <x v="2"/>
    <n v="4762"/>
  </r>
  <r>
    <x v="17"/>
    <x v="51"/>
    <x v="0"/>
    <x v="0"/>
    <x v="3"/>
    <x v="10"/>
    <n v="-22687"/>
  </r>
  <r>
    <x v="17"/>
    <x v="51"/>
    <x v="0"/>
    <x v="0"/>
    <x v="3"/>
    <x v="11"/>
    <n v="0"/>
  </r>
  <r>
    <x v="17"/>
    <x v="51"/>
    <x v="0"/>
    <x v="0"/>
    <x v="3"/>
    <x v="12"/>
    <n v="1579"/>
  </r>
  <r>
    <x v="17"/>
    <x v="51"/>
    <x v="0"/>
    <x v="0"/>
    <x v="3"/>
    <x v="13"/>
    <n v="30780"/>
  </r>
  <r>
    <x v="17"/>
    <x v="51"/>
    <x v="0"/>
    <x v="0"/>
    <x v="3"/>
    <x v="14"/>
    <n v="0"/>
  </r>
  <r>
    <x v="17"/>
    <x v="51"/>
    <x v="0"/>
    <x v="0"/>
    <x v="3"/>
    <x v="15"/>
    <n v="0"/>
  </r>
  <r>
    <x v="17"/>
    <x v="51"/>
    <x v="0"/>
    <x v="0"/>
    <x v="4"/>
    <x v="4"/>
    <n v="344236"/>
  </r>
  <r>
    <x v="17"/>
    <x v="51"/>
    <x v="0"/>
    <x v="0"/>
    <x v="5"/>
    <x v="16"/>
    <n v="0"/>
  </r>
  <r>
    <x v="17"/>
    <x v="51"/>
    <x v="0"/>
    <x v="0"/>
    <x v="5"/>
    <x v="17"/>
    <n v="0"/>
  </r>
  <r>
    <x v="17"/>
    <x v="51"/>
    <x v="0"/>
    <x v="0"/>
    <x v="5"/>
    <x v="18"/>
    <n v="0"/>
  </r>
  <r>
    <x v="17"/>
    <x v="51"/>
    <x v="0"/>
    <x v="1"/>
    <x v="6"/>
    <x v="6"/>
    <n v="128216"/>
  </r>
  <r>
    <x v="17"/>
    <x v="51"/>
    <x v="0"/>
    <x v="2"/>
    <x v="7"/>
    <x v="7"/>
    <n v="87234"/>
  </r>
  <r>
    <x v="17"/>
    <x v="51"/>
    <x v="0"/>
    <x v="2"/>
    <x v="8"/>
    <x v="19"/>
    <n v="77980"/>
  </r>
  <r>
    <x v="17"/>
    <x v="51"/>
    <x v="0"/>
    <x v="2"/>
    <x v="8"/>
    <x v="20"/>
    <n v="9159"/>
  </r>
  <r>
    <x v="17"/>
    <x v="51"/>
    <x v="0"/>
    <x v="2"/>
    <x v="8"/>
    <x v="21"/>
    <n v="457629"/>
  </r>
  <r>
    <x v="17"/>
    <x v="51"/>
    <x v="0"/>
    <x v="2"/>
    <x v="9"/>
    <x v="9"/>
    <n v="83422"/>
  </r>
  <r>
    <x v="17"/>
    <x v="51"/>
    <x v="1"/>
    <x v="0"/>
    <x v="0"/>
    <x v="0"/>
    <n v="38600"/>
  </r>
  <r>
    <x v="17"/>
    <x v="51"/>
    <x v="1"/>
    <x v="0"/>
    <x v="1"/>
    <x v="1"/>
    <n v="232767"/>
  </r>
  <r>
    <x v="17"/>
    <x v="51"/>
    <x v="1"/>
    <x v="0"/>
    <x v="2"/>
    <x v="2"/>
    <n v="4762"/>
  </r>
  <r>
    <x v="17"/>
    <x v="51"/>
    <x v="1"/>
    <x v="0"/>
    <x v="3"/>
    <x v="10"/>
    <n v="-30843"/>
  </r>
  <r>
    <x v="17"/>
    <x v="51"/>
    <x v="1"/>
    <x v="0"/>
    <x v="3"/>
    <x v="11"/>
    <n v="0"/>
  </r>
  <r>
    <x v="17"/>
    <x v="51"/>
    <x v="1"/>
    <x v="0"/>
    <x v="3"/>
    <x v="12"/>
    <n v="1579"/>
  </r>
  <r>
    <x v="17"/>
    <x v="51"/>
    <x v="1"/>
    <x v="0"/>
    <x v="3"/>
    <x v="13"/>
    <n v="1341"/>
  </r>
  <r>
    <x v="17"/>
    <x v="51"/>
    <x v="1"/>
    <x v="0"/>
    <x v="3"/>
    <x v="14"/>
    <n v="0"/>
  </r>
  <r>
    <x v="17"/>
    <x v="51"/>
    <x v="1"/>
    <x v="0"/>
    <x v="3"/>
    <x v="15"/>
    <n v="0"/>
  </r>
  <r>
    <x v="17"/>
    <x v="51"/>
    <x v="1"/>
    <x v="0"/>
    <x v="4"/>
    <x v="4"/>
    <n v="344236"/>
  </r>
  <r>
    <x v="17"/>
    <x v="51"/>
    <x v="1"/>
    <x v="0"/>
    <x v="5"/>
    <x v="16"/>
    <n v="0"/>
  </r>
  <r>
    <x v="17"/>
    <x v="51"/>
    <x v="1"/>
    <x v="0"/>
    <x v="5"/>
    <x v="17"/>
    <n v="239"/>
  </r>
  <r>
    <x v="17"/>
    <x v="51"/>
    <x v="1"/>
    <x v="0"/>
    <x v="5"/>
    <x v="18"/>
    <n v="0"/>
  </r>
  <r>
    <x v="17"/>
    <x v="51"/>
    <x v="1"/>
    <x v="1"/>
    <x v="6"/>
    <x v="6"/>
    <n v="95980"/>
  </r>
  <r>
    <x v="17"/>
    <x v="51"/>
    <x v="1"/>
    <x v="2"/>
    <x v="7"/>
    <x v="7"/>
    <n v="87234"/>
  </r>
  <r>
    <x v="17"/>
    <x v="51"/>
    <x v="1"/>
    <x v="2"/>
    <x v="8"/>
    <x v="19"/>
    <n v="73897"/>
  </r>
  <r>
    <x v="17"/>
    <x v="51"/>
    <x v="1"/>
    <x v="2"/>
    <x v="8"/>
    <x v="20"/>
    <n v="9159"/>
  </r>
  <r>
    <x v="17"/>
    <x v="51"/>
    <x v="1"/>
    <x v="2"/>
    <x v="8"/>
    <x v="21"/>
    <n v="457629"/>
  </r>
  <r>
    <x v="17"/>
    <x v="51"/>
    <x v="1"/>
    <x v="2"/>
    <x v="9"/>
    <x v="9"/>
    <n v="116110"/>
  </r>
  <r>
    <x v="17"/>
    <x v="52"/>
    <x v="0"/>
    <x v="0"/>
    <x v="0"/>
    <x v="0"/>
    <n v="20672"/>
  </r>
  <r>
    <x v="17"/>
    <x v="52"/>
    <x v="0"/>
    <x v="0"/>
    <x v="1"/>
    <x v="1"/>
    <n v="373447"/>
  </r>
  <r>
    <x v="17"/>
    <x v="52"/>
    <x v="0"/>
    <x v="0"/>
    <x v="2"/>
    <x v="2"/>
    <n v="527"/>
  </r>
  <r>
    <x v="17"/>
    <x v="52"/>
    <x v="0"/>
    <x v="0"/>
    <x v="3"/>
    <x v="10"/>
    <n v="-10843"/>
  </r>
  <r>
    <x v="17"/>
    <x v="52"/>
    <x v="0"/>
    <x v="0"/>
    <x v="3"/>
    <x v="11"/>
    <n v="0"/>
  </r>
  <r>
    <x v="17"/>
    <x v="52"/>
    <x v="0"/>
    <x v="0"/>
    <x v="3"/>
    <x v="12"/>
    <n v="1631"/>
  </r>
  <r>
    <x v="17"/>
    <x v="52"/>
    <x v="0"/>
    <x v="0"/>
    <x v="3"/>
    <x v="13"/>
    <n v="7630"/>
  </r>
  <r>
    <x v="17"/>
    <x v="52"/>
    <x v="0"/>
    <x v="0"/>
    <x v="3"/>
    <x v="14"/>
    <n v="0"/>
  </r>
  <r>
    <x v="17"/>
    <x v="52"/>
    <x v="0"/>
    <x v="0"/>
    <x v="3"/>
    <x v="15"/>
    <n v="0"/>
  </r>
  <r>
    <x v="17"/>
    <x v="52"/>
    <x v="0"/>
    <x v="0"/>
    <x v="4"/>
    <x v="4"/>
    <n v="303187"/>
  </r>
  <r>
    <x v="17"/>
    <x v="52"/>
    <x v="0"/>
    <x v="0"/>
    <x v="5"/>
    <x v="16"/>
    <n v="0"/>
  </r>
  <r>
    <x v="17"/>
    <x v="52"/>
    <x v="0"/>
    <x v="0"/>
    <x v="5"/>
    <x v="17"/>
    <n v="0"/>
  </r>
  <r>
    <x v="17"/>
    <x v="52"/>
    <x v="0"/>
    <x v="0"/>
    <x v="5"/>
    <x v="18"/>
    <n v="0"/>
  </r>
  <r>
    <x v="17"/>
    <x v="52"/>
    <x v="0"/>
    <x v="1"/>
    <x v="6"/>
    <x v="6"/>
    <n v="-5419"/>
  </r>
  <r>
    <x v="17"/>
    <x v="52"/>
    <x v="0"/>
    <x v="2"/>
    <x v="7"/>
    <x v="7"/>
    <n v="119047"/>
  </r>
  <r>
    <x v="17"/>
    <x v="52"/>
    <x v="0"/>
    <x v="2"/>
    <x v="8"/>
    <x v="19"/>
    <n v="83592"/>
  </r>
  <r>
    <x v="17"/>
    <x v="52"/>
    <x v="0"/>
    <x v="2"/>
    <x v="8"/>
    <x v="20"/>
    <n v="0"/>
  </r>
  <r>
    <x v="17"/>
    <x v="52"/>
    <x v="0"/>
    <x v="2"/>
    <x v="8"/>
    <x v="21"/>
    <n v="346918"/>
  </r>
  <r>
    <x v="17"/>
    <x v="52"/>
    <x v="0"/>
    <x v="2"/>
    <x v="9"/>
    <x v="9"/>
    <n v="144439"/>
  </r>
  <r>
    <x v="17"/>
    <x v="52"/>
    <x v="1"/>
    <x v="0"/>
    <x v="0"/>
    <x v="0"/>
    <n v="23100"/>
  </r>
  <r>
    <x v="17"/>
    <x v="52"/>
    <x v="1"/>
    <x v="0"/>
    <x v="1"/>
    <x v="1"/>
    <n v="378946"/>
  </r>
  <r>
    <x v="17"/>
    <x v="52"/>
    <x v="1"/>
    <x v="0"/>
    <x v="2"/>
    <x v="2"/>
    <n v="527"/>
  </r>
  <r>
    <x v="17"/>
    <x v="52"/>
    <x v="1"/>
    <x v="0"/>
    <x v="3"/>
    <x v="10"/>
    <n v="-10843"/>
  </r>
  <r>
    <x v="17"/>
    <x v="52"/>
    <x v="1"/>
    <x v="0"/>
    <x v="3"/>
    <x v="11"/>
    <n v="0"/>
  </r>
  <r>
    <x v="17"/>
    <x v="52"/>
    <x v="1"/>
    <x v="0"/>
    <x v="3"/>
    <x v="12"/>
    <n v="1631"/>
  </r>
  <r>
    <x v="17"/>
    <x v="52"/>
    <x v="1"/>
    <x v="0"/>
    <x v="3"/>
    <x v="13"/>
    <n v="1662"/>
  </r>
  <r>
    <x v="17"/>
    <x v="52"/>
    <x v="1"/>
    <x v="0"/>
    <x v="3"/>
    <x v="14"/>
    <n v="0"/>
  </r>
  <r>
    <x v="17"/>
    <x v="52"/>
    <x v="1"/>
    <x v="0"/>
    <x v="3"/>
    <x v="15"/>
    <n v="0"/>
  </r>
  <r>
    <x v="17"/>
    <x v="52"/>
    <x v="1"/>
    <x v="0"/>
    <x v="4"/>
    <x v="4"/>
    <n v="303187"/>
  </r>
  <r>
    <x v="17"/>
    <x v="52"/>
    <x v="1"/>
    <x v="0"/>
    <x v="5"/>
    <x v="16"/>
    <n v="0"/>
  </r>
  <r>
    <x v="17"/>
    <x v="52"/>
    <x v="1"/>
    <x v="0"/>
    <x v="5"/>
    <x v="17"/>
    <n v="0"/>
  </r>
  <r>
    <x v="17"/>
    <x v="52"/>
    <x v="1"/>
    <x v="0"/>
    <x v="5"/>
    <x v="18"/>
    <n v="0"/>
  </r>
  <r>
    <x v="17"/>
    <x v="52"/>
    <x v="1"/>
    <x v="1"/>
    <x v="6"/>
    <x v="6"/>
    <n v="-2386"/>
  </r>
  <r>
    <x v="17"/>
    <x v="52"/>
    <x v="1"/>
    <x v="2"/>
    <x v="7"/>
    <x v="7"/>
    <n v="119047"/>
  </r>
  <r>
    <x v="17"/>
    <x v="52"/>
    <x v="1"/>
    <x v="2"/>
    <x v="8"/>
    <x v="19"/>
    <n v="81536"/>
  </r>
  <r>
    <x v="17"/>
    <x v="52"/>
    <x v="1"/>
    <x v="2"/>
    <x v="8"/>
    <x v="20"/>
    <n v="0"/>
  </r>
  <r>
    <x v="17"/>
    <x v="52"/>
    <x v="1"/>
    <x v="2"/>
    <x v="8"/>
    <x v="21"/>
    <n v="346918"/>
  </r>
  <r>
    <x v="17"/>
    <x v="52"/>
    <x v="1"/>
    <x v="2"/>
    <x v="9"/>
    <x v="9"/>
    <n v="163423"/>
  </r>
  <r>
    <x v="17"/>
    <x v="53"/>
    <x v="0"/>
    <x v="0"/>
    <x v="0"/>
    <x v="0"/>
    <n v="10267"/>
  </r>
  <r>
    <x v="17"/>
    <x v="53"/>
    <x v="0"/>
    <x v="0"/>
    <x v="1"/>
    <x v="1"/>
    <n v="163602"/>
  </r>
  <r>
    <x v="17"/>
    <x v="53"/>
    <x v="0"/>
    <x v="0"/>
    <x v="2"/>
    <x v="2"/>
    <n v="0"/>
  </r>
  <r>
    <x v="17"/>
    <x v="53"/>
    <x v="0"/>
    <x v="0"/>
    <x v="3"/>
    <x v="10"/>
    <n v="-469"/>
  </r>
  <r>
    <x v="17"/>
    <x v="53"/>
    <x v="0"/>
    <x v="0"/>
    <x v="3"/>
    <x v="11"/>
    <n v="836"/>
  </r>
  <r>
    <x v="17"/>
    <x v="53"/>
    <x v="0"/>
    <x v="0"/>
    <x v="3"/>
    <x v="12"/>
    <n v="149"/>
  </r>
  <r>
    <x v="17"/>
    <x v="53"/>
    <x v="0"/>
    <x v="0"/>
    <x v="3"/>
    <x v="13"/>
    <n v="24675"/>
  </r>
  <r>
    <x v="17"/>
    <x v="53"/>
    <x v="0"/>
    <x v="0"/>
    <x v="3"/>
    <x v="14"/>
    <n v="0"/>
  </r>
  <r>
    <x v="17"/>
    <x v="53"/>
    <x v="0"/>
    <x v="0"/>
    <x v="3"/>
    <x v="15"/>
    <n v="0"/>
  </r>
  <r>
    <x v="17"/>
    <x v="53"/>
    <x v="0"/>
    <x v="0"/>
    <x v="4"/>
    <x v="4"/>
    <n v="129844"/>
  </r>
  <r>
    <x v="17"/>
    <x v="53"/>
    <x v="0"/>
    <x v="0"/>
    <x v="5"/>
    <x v="16"/>
    <n v="0"/>
  </r>
  <r>
    <x v="17"/>
    <x v="53"/>
    <x v="0"/>
    <x v="0"/>
    <x v="5"/>
    <x v="17"/>
    <n v="0"/>
  </r>
  <r>
    <x v="17"/>
    <x v="53"/>
    <x v="0"/>
    <x v="0"/>
    <x v="5"/>
    <x v="18"/>
    <n v="0"/>
  </r>
  <r>
    <x v="17"/>
    <x v="53"/>
    <x v="0"/>
    <x v="1"/>
    <x v="6"/>
    <x v="6"/>
    <n v="175015"/>
  </r>
  <r>
    <x v="17"/>
    <x v="53"/>
    <x v="0"/>
    <x v="2"/>
    <x v="7"/>
    <x v="7"/>
    <n v="156865"/>
  </r>
  <r>
    <x v="17"/>
    <x v="53"/>
    <x v="0"/>
    <x v="2"/>
    <x v="8"/>
    <x v="19"/>
    <n v="149067"/>
  </r>
  <r>
    <x v="17"/>
    <x v="53"/>
    <x v="0"/>
    <x v="2"/>
    <x v="8"/>
    <x v="20"/>
    <n v="0"/>
  </r>
  <r>
    <x v="17"/>
    <x v="53"/>
    <x v="0"/>
    <x v="2"/>
    <x v="8"/>
    <x v="21"/>
    <n v="112852"/>
  </r>
  <r>
    <x v="17"/>
    <x v="53"/>
    <x v="0"/>
    <x v="2"/>
    <x v="9"/>
    <x v="9"/>
    <n v="34753"/>
  </r>
  <r>
    <x v="17"/>
    <x v="53"/>
    <x v="1"/>
    <x v="0"/>
    <x v="0"/>
    <x v="0"/>
    <n v="15351"/>
  </r>
  <r>
    <x v="17"/>
    <x v="53"/>
    <x v="1"/>
    <x v="0"/>
    <x v="1"/>
    <x v="1"/>
    <n v="158539"/>
  </r>
  <r>
    <x v="17"/>
    <x v="53"/>
    <x v="1"/>
    <x v="0"/>
    <x v="2"/>
    <x v="2"/>
    <n v="0"/>
  </r>
  <r>
    <x v="17"/>
    <x v="53"/>
    <x v="1"/>
    <x v="0"/>
    <x v="3"/>
    <x v="10"/>
    <n v="-2368"/>
  </r>
  <r>
    <x v="17"/>
    <x v="53"/>
    <x v="1"/>
    <x v="0"/>
    <x v="3"/>
    <x v="11"/>
    <n v="0"/>
  </r>
  <r>
    <x v="17"/>
    <x v="53"/>
    <x v="1"/>
    <x v="0"/>
    <x v="3"/>
    <x v="12"/>
    <n v="149"/>
  </r>
  <r>
    <x v="17"/>
    <x v="53"/>
    <x v="1"/>
    <x v="0"/>
    <x v="3"/>
    <x v="13"/>
    <n v="24752"/>
  </r>
  <r>
    <x v="17"/>
    <x v="53"/>
    <x v="1"/>
    <x v="0"/>
    <x v="3"/>
    <x v="14"/>
    <n v="0"/>
  </r>
  <r>
    <x v="17"/>
    <x v="53"/>
    <x v="1"/>
    <x v="0"/>
    <x v="3"/>
    <x v="15"/>
    <n v="0"/>
  </r>
  <r>
    <x v="17"/>
    <x v="53"/>
    <x v="1"/>
    <x v="0"/>
    <x v="4"/>
    <x v="4"/>
    <n v="129844"/>
  </r>
  <r>
    <x v="17"/>
    <x v="53"/>
    <x v="1"/>
    <x v="0"/>
    <x v="5"/>
    <x v="16"/>
    <n v="0"/>
  </r>
  <r>
    <x v="17"/>
    <x v="53"/>
    <x v="1"/>
    <x v="0"/>
    <x v="5"/>
    <x v="17"/>
    <n v="0"/>
  </r>
  <r>
    <x v="17"/>
    <x v="53"/>
    <x v="1"/>
    <x v="0"/>
    <x v="5"/>
    <x v="18"/>
    <n v="0"/>
  </r>
  <r>
    <x v="17"/>
    <x v="53"/>
    <x v="1"/>
    <x v="1"/>
    <x v="6"/>
    <x v="6"/>
    <n v="178136"/>
  </r>
  <r>
    <x v="17"/>
    <x v="53"/>
    <x v="1"/>
    <x v="2"/>
    <x v="7"/>
    <x v="7"/>
    <n v="156865"/>
  </r>
  <r>
    <x v="17"/>
    <x v="53"/>
    <x v="1"/>
    <x v="2"/>
    <x v="8"/>
    <x v="19"/>
    <n v="149067"/>
  </r>
  <r>
    <x v="17"/>
    <x v="53"/>
    <x v="1"/>
    <x v="2"/>
    <x v="8"/>
    <x v="20"/>
    <n v="0"/>
  </r>
  <r>
    <x v="17"/>
    <x v="53"/>
    <x v="1"/>
    <x v="2"/>
    <x v="8"/>
    <x v="21"/>
    <n v="112852"/>
  </r>
  <r>
    <x v="17"/>
    <x v="53"/>
    <x v="1"/>
    <x v="2"/>
    <x v="9"/>
    <x v="9"/>
    <n v="40553"/>
  </r>
  <r>
    <x v="17"/>
    <x v="54"/>
    <x v="0"/>
    <x v="0"/>
    <x v="0"/>
    <x v="0"/>
    <n v="83627"/>
  </r>
  <r>
    <x v="17"/>
    <x v="54"/>
    <x v="0"/>
    <x v="0"/>
    <x v="1"/>
    <x v="1"/>
    <n v="747716"/>
  </r>
  <r>
    <x v="17"/>
    <x v="54"/>
    <x v="0"/>
    <x v="0"/>
    <x v="2"/>
    <x v="2"/>
    <n v="18397"/>
  </r>
  <r>
    <x v="17"/>
    <x v="54"/>
    <x v="0"/>
    <x v="0"/>
    <x v="3"/>
    <x v="10"/>
    <n v="-33497"/>
  </r>
  <r>
    <x v="17"/>
    <x v="54"/>
    <x v="0"/>
    <x v="0"/>
    <x v="3"/>
    <x v="11"/>
    <n v="6975"/>
  </r>
  <r>
    <x v="17"/>
    <x v="54"/>
    <x v="0"/>
    <x v="0"/>
    <x v="3"/>
    <x v="12"/>
    <n v="7243"/>
  </r>
  <r>
    <x v="17"/>
    <x v="54"/>
    <x v="0"/>
    <x v="0"/>
    <x v="3"/>
    <x v="13"/>
    <n v="5520"/>
  </r>
  <r>
    <x v="17"/>
    <x v="54"/>
    <x v="0"/>
    <x v="0"/>
    <x v="3"/>
    <x v="14"/>
    <n v="0"/>
  </r>
  <r>
    <x v="17"/>
    <x v="54"/>
    <x v="0"/>
    <x v="0"/>
    <x v="3"/>
    <x v="15"/>
    <n v="0"/>
  </r>
  <r>
    <x v="17"/>
    <x v="54"/>
    <x v="0"/>
    <x v="0"/>
    <x v="4"/>
    <x v="4"/>
    <n v="951114"/>
  </r>
  <r>
    <x v="17"/>
    <x v="54"/>
    <x v="0"/>
    <x v="0"/>
    <x v="5"/>
    <x v="16"/>
    <n v="0"/>
  </r>
  <r>
    <x v="17"/>
    <x v="54"/>
    <x v="0"/>
    <x v="0"/>
    <x v="5"/>
    <x v="17"/>
    <n v="0"/>
  </r>
  <r>
    <x v="17"/>
    <x v="54"/>
    <x v="0"/>
    <x v="0"/>
    <x v="5"/>
    <x v="18"/>
    <n v="0"/>
  </r>
  <r>
    <x v="17"/>
    <x v="54"/>
    <x v="0"/>
    <x v="1"/>
    <x v="6"/>
    <x v="6"/>
    <n v="125403"/>
  </r>
  <r>
    <x v="17"/>
    <x v="54"/>
    <x v="0"/>
    <x v="2"/>
    <x v="7"/>
    <x v="7"/>
    <n v="441261"/>
  </r>
  <r>
    <x v="17"/>
    <x v="54"/>
    <x v="0"/>
    <x v="2"/>
    <x v="8"/>
    <x v="19"/>
    <n v="172015"/>
  </r>
  <r>
    <x v="17"/>
    <x v="54"/>
    <x v="0"/>
    <x v="2"/>
    <x v="8"/>
    <x v="20"/>
    <n v="17569"/>
  </r>
  <r>
    <x v="17"/>
    <x v="54"/>
    <x v="0"/>
    <x v="2"/>
    <x v="8"/>
    <x v="21"/>
    <n v="1030590"/>
  </r>
  <r>
    <x v="17"/>
    <x v="54"/>
    <x v="0"/>
    <x v="2"/>
    <x v="9"/>
    <x v="9"/>
    <n v="278581"/>
  </r>
  <r>
    <x v="17"/>
    <x v="54"/>
    <x v="1"/>
    <x v="0"/>
    <x v="0"/>
    <x v="0"/>
    <n v="94138"/>
  </r>
  <r>
    <x v="17"/>
    <x v="54"/>
    <x v="1"/>
    <x v="0"/>
    <x v="1"/>
    <x v="1"/>
    <n v="802727"/>
  </r>
  <r>
    <x v="17"/>
    <x v="54"/>
    <x v="1"/>
    <x v="0"/>
    <x v="2"/>
    <x v="2"/>
    <n v="18397"/>
  </r>
  <r>
    <x v="17"/>
    <x v="54"/>
    <x v="1"/>
    <x v="0"/>
    <x v="3"/>
    <x v="10"/>
    <n v="-44868"/>
  </r>
  <r>
    <x v="17"/>
    <x v="54"/>
    <x v="1"/>
    <x v="0"/>
    <x v="3"/>
    <x v="11"/>
    <n v="0"/>
  </r>
  <r>
    <x v="17"/>
    <x v="54"/>
    <x v="1"/>
    <x v="0"/>
    <x v="3"/>
    <x v="12"/>
    <n v="7243"/>
  </r>
  <r>
    <x v="17"/>
    <x v="54"/>
    <x v="1"/>
    <x v="0"/>
    <x v="3"/>
    <x v="13"/>
    <n v="5521"/>
  </r>
  <r>
    <x v="17"/>
    <x v="54"/>
    <x v="1"/>
    <x v="0"/>
    <x v="3"/>
    <x v="14"/>
    <n v="0"/>
  </r>
  <r>
    <x v="17"/>
    <x v="54"/>
    <x v="1"/>
    <x v="0"/>
    <x v="3"/>
    <x v="15"/>
    <n v="0"/>
  </r>
  <r>
    <x v="17"/>
    <x v="54"/>
    <x v="1"/>
    <x v="0"/>
    <x v="4"/>
    <x v="4"/>
    <n v="951114"/>
  </r>
  <r>
    <x v="17"/>
    <x v="54"/>
    <x v="1"/>
    <x v="0"/>
    <x v="5"/>
    <x v="16"/>
    <n v="0"/>
  </r>
  <r>
    <x v="17"/>
    <x v="54"/>
    <x v="1"/>
    <x v="0"/>
    <x v="5"/>
    <x v="17"/>
    <n v="0"/>
  </r>
  <r>
    <x v="17"/>
    <x v="54"/>
    <x v="1"/>
    <x v="0"/>
    <x v="5"/>
    <x v="18"/>
    <n v="-508"/>
  </r>
  <r>
    <x v="17"/>
    <x v="54"/>
    <x v="1"/>
    <x v="1"/>
    <x v="6"/>
    <x v="6"/>
    <n v="165580"/>
  </r>
  <r>
    <x v="17"/>
    <x v="54"/>
    <x v="1"/>
    <x v="2"/>
    <x v="7"/>
    <x v="7"/>
    <n v="441261"/>
  </r>
  <r>
    <x v="17"/>
    <x v="54"/>
    <x v="1"/>
    <x v="2"/>
    <x v="8"/>
    <x v="19"/>
    <n v="167407"/>
  </r>
  <r>
    <x v="17"/>
    <x v="54"/>
    <x v="1"/>
    <x v="2"/>
    <x v="8"/>
    <x v="20"/>
    <n v="17569"/>
  </r>
  <r>
    <x v="17"/>
    <x v="54"/>
    <x v="1"/>
    <x v="2"/>
    <x v="8"/>
    <x v="21"/>
    <n v="1030590"/>
  </r>
  <r>
    <x v="17"/>
    <x v="54"/>
    <x v="1"/>
    <x v="2"/>
    <x v="9"/>
    <x v="9"/>
    <n v="407741"/>
  </r>
  <r>
    <x v="17"/>
    <x v="55"/>
    <x v="0"/>
    <x v="0"/>
    <x v="0"/>
    <x v="0"/>
    <n v="61084"/>
  </r>
  <r>
    <x v="17"/>
    <x v="55"/>
    <x v="0"/>
    <x v="0"/>
    <x v="1"/>
    <x v="1"/>
    <n v="680816"/>
  </r>
  <r>
    <x v="17"/>
    <x v="55"/>
    <x v="0"/>
    <x v="0"/>
    <x v="2"/>
    <x v="2"/>
    <n v="2633"/>
  </r>
  <r>
    <x v="17"/>
    <x v="55"/>
    <x v="0"/>
    <x v="0"/>
    <x v="3"/>
    <x v="10"/>
    <n v="-81156"/>
  </r>
  <r>
    <x v="17"/>
    <x v="55"/>
    <x v="0"/>
    <x v="0"/>
    <x v="3"/>
    <x v="11"/>
    <n v="6934"/>
  </r>
  <r>
    <x v="17"/>
    <x v="55"/>
    <x v="0"/>
    <x v="0"/>
    <x v="3"/>
    <x v="12"/>
    <n v="5739"/>
  </r>
  <r>
    <x v="17"/>
    <x v="55"/>
    <x v="0"/>
    <x v="0"/>
    <x v="3"/>
    <x v="13"/>
    <n v="6057"/>
  </r>
  <r>
    <x v="17"/>
    <x v="55"/>
    <x v="0"/>
    <x v="0"/>
    <x v="3"/>
    <x v="14"/>
    <n v="0"/>
  </r>
  <r>
    <x v="17"/>
    <x v="55"/>
    <x v="0"/>
    <x v="0"/>
    <x v="3"/>
    <x v="15"/>
    <n v="0"/>
  </r>
  <r>
    <x v="17"/>
    <x v="55"/>
    <x v="0"/>
    <x v="0"/>
    <x v="4"/>
    <x v="4"/>
    <n v="886918"/>
  </r>
  <r>
    <x v="17"/>
    <x v="55"/>
    <x v="0"/>
    <x v="0"/>
    <x v="5"/>
    <x v="16"/>
    <n v="0"/>
  </r>
  <r>
    <x v="17"/>
    <x v="55"/>
    <x v="0"/>
    <x v="0"/>
    <x v="5"/>
    <x v="17"/>
    <n v="0"/>
  </r>
  <r>
    <x v="17"/>
    <x v="55"/>
    <x v="0"/>
    <x v="0"/>
    <x v="5"/>
    <x v="18"/>
    <n v="0"/>
  </r>
  <r>
    <x v="17"/>
    <x v="55"/>
    <x v="0"/>
    <x v="1"/>
    <x v="6"/>
    <x v="6"/>
    <n v="160788"/>
  </r>
  <r>
    <x v="17"/>
    <x v="55"/>
    <x v="0"/>
    <x v="2"/>
    <x v="7"/>
    <x v="7"/>
    <n v="323216"/>
  </r>
  <r>
    <x v="17"/>
    <x v="55"/>
    <x v="0"/>
    <x v="2"/>
    <x v="8"/>
    <x v="19"/>
    <n v="317300"/>
  </r>
  <r>
    <x v="17"/>
    <x v="55"/>
    <x v="0"/>
    <x v="2"/>
    <x v="8"/>
    <x v="20"/>
    <n v="14510"/>
  </r>
  <r>
    <x v="17"/>
    <x v="55"/>
    <x v="0"/>
    <x v="2"/>
    <x v="8"/>
    <x v="21"/>
    <n v="896235"/>
  </r>
  <r>
    <x v="17"/>
    <x v="55"/>
    <x v="0"/>
    <x v="2"/>
    <x v="9"/>
    <x v="9"/>
    <n v="303404"/>
  </r>
  <r>
    <x v="17"/>
    <x v="55"/>
    <x v="1"/>
    <x v="0"/>
    <x v="0"/>
    <x v="0"/>
    <n v="109690"/>
  </r>
  <r>
    <x v="17"/>
    <x v="55"/>
    <x v="1"/>
    <x v="0"/>
    <x v="1"/>
    <x v="1"/>
    <n v="738730"/>
  </r>
  <r>
    <x v="17"/>
    <x v="55"/>
    <x v="1"/>
    <x v="0"/>
    <x v="2"/>
    <x v="2"/>
    <n v="2633"/>
  </r>
  <r>
    <x v="17"/>
    <x v="55"/>
    <x v="1"/>
    <x v="0"/>
    <x v="3"/>
    <x v="10"/>
    <n v="-113866"/>
  </r>
  <r>
    <x v="17"/>
    <x v="55"/>
    <x v="1"/>
    <x v="0"/>
    <x v="3"/>
    <x v="11"/>
    <n v="0"/>
  </r>
  <r>
    <x v="17"/>
    <x v="55"/>
    <x v="1"/>
    <x v="0"/>
    <x v="3"/>
    <x v="12"/>
    <n v="5739"/>
  </r>
  <r>
    <x v="17"/>
    <x v="55"/>
    <x v="1"/>
    <x v="0"/>
    <x v="3"/>
    <x v="13"/>
    <n v="6509"/>
  </r>
  <r>
    <x v="17"/>
    <x v="55"/>
    <x v="1"/>
    <x v="0"/>
    <x v="3"/>
    <x v="14"/>
    <n v="0"/>
  </r>
  <r>
    <x v="17"/>
    <x v="55"/>
    <x v="1"/>
    <x v="0"/>
    <x v="3"/>
    <x v="15"/>
    <n v="0"/>
  </r>
  <r>
    <x v="17"/>
    <x v="55"/>
    <x v="1"/>
    <x v="0"/>
    <x v="4"/>
    <x v="4"/>
    <n v="896405"/>
  </r>
  <r>
    <x v="17"/>
    <x v="55"/>
    <x v="1"/>
    <x v="0"/>
    <x v="5"/>
    <x v="16"/>
    <n v="1602"/>
  </r>
  <r>
    <x v="17"/>
    <x v="55"/>
    <x v="1"/>
    <x v="0"/>
    <x v="5"/>
    <x v="17"/>
    <n v="0"/>
  </r>
  <r>
    <x v="17"/>
    <x v="55"/>
    <x v="1"/>
    <x v="0"/>
    <x v="5"/>
    <x v="18"/>
    <n v="0"/>
  </r>
  <r>
    <x v="17"/>
    <x v="55"/>
    <x v="1"/>
    <x v="1"/>
    <x v="6"/>
    <x v="6"/>
    <n v="163707"/>
  </r>
  <r>
    <x v="17"/>
    <x v="55"/>
    <x v="1"/>
    <x v="2"/>
    <x v="7"/>
    <x v="7"/>
    <n v="323216"/>
  </r>
  <r>
    <x v="17"/>
    <x v="55"/>
    <x v="1"/>
    <x v="2"/>
    <x v="8"/>
    <x v="19"/>
    <n v="309805"/>
  </r>
  <r>
    <x v="17"/>
    <x v="55"/>
    <x v="1"/>
    <x v="2"/>
    <x v="8"/>
    <x v="20"/>
    <n v="14510"/>
  </r>
  <r>
    <x v="17"/>
    <x v="55"/>
    <x v="1"/>
    <x v="2"/>
    <x v="8"/>
    <x v="21"/>
    <n v="896235"/>
  </r>
  <r>
    <x v="17"/>
    <x v="55"/>
    <x v="1"/>
    <x v="2"/>
    <x v="9"/>
    <x v="9"/>
    <n v="467415"/>
  </r>
  <r>
    <x v="17"/>
    <x v="56"/>
    <x v="0"/>
    <x v="0"/>
    <x v="0"/>
    <x v="0"/>
    <n v="22020"/>
  </r>
  <r>
    <x v="17"/>
    <x v="56"/>
    <x v="0"/>
    <x v="0"/>
    <x v="1"/>
    <x v="1"/>
    <n v="407850"/>
  </r>
  <r>
    <x v="17"/>
    <x v="56"/>
    <x v="0"/>
    <x v="0"/>
    <x v="2"/>
    <x v="2"/>
    <n v="0"/>
  </r>
  <r>
    <x v="17"/>
    <x v="56"/>
    <x v="0"/>
    <x v="0"/>
    <x v="3"/>
    <x v="10"/>
    <n v="-32874"/>
  </r>
  <r>
    <x v="17"/>
    <x v="56"/>
    <x v="0"/>
    <x v="0"/>
    <x v="3"/>
    <x v="11"/>
    <n v="0"/>
  </r>
  <r>
    <x v="17"/>
    <x v="56"/>
    <x v="0"/>
    <x v="0"/>
    <x v="3"/>
    <x v="12"/>
    <n v="3054"/>
  </r>
  <r>
    <x v="17"/>
    <x v="56"/>
    <x v="0"/>
    <x v="0"/>
    <x v="3"/>
    <x v="13"/>
    <n v="23854"/>
  </r>
  <r>
    <x v="17"/>
    <x v="56"/>
    <x v="0"/>
    <x v="0"/>
    <x v="3"/>
    <x v="14"/>
    <n v="-3246"/>
  </r>
  <r>
    <x v="17"/>
    <x v="56"/>
    <x v="0"/>
    <x v="0"/>
    <x v="3"/>
    <x v="15"/>
    <n v="0"/>
  </r>
  <r>
    <x v="17"/>
    <x v="56"/>
    <x v="0"/>
    <x v="0"/>
    <x v="4"/>
    <x v="4"/>
    <n v="505285"/>
  </r>
  <r>
    <x v="17"/>
    <x v="56"/>
    <x v="0"/>
    <x v="0"/>
    <x v="5"/>
    <x v="16"/>
    <n v="0"/>
  </r>
  <r>
    <x v="17"/>
    <x v="56"/>
    <x v="0"/>
    <x v="0"/>
    <x v="5"/>
    <x v="17"/>
    <n v="0"/>
  </r>
  <r>
    <x v="17"/>
    <x v="56"/>
    <x v="0"/>
    <x v="0"/>
    <x v="5"/>
    <x v="18"/>
    <n v="0"/>
  </r>
  <r>
    <x v="17"/>
    <x v="56"/>
    <x v="0"/>
    <x v="1"/>
    <x v="6"/>
    <x v="6"/>
    <n v="36319"/>
  </r>
  <r>
    <x v="17"/>
    <x v="56"/>
    <x v="0"/>
    <x v="2"/>
    <x v="7"/>
    <x v="7"/>
    <n v="166206"/>
  </r>
  <r>
    <x v="17"/>
    <x v="56"/>
    <x v="0"/>
    <x v="2"/>
    <x v="8"/>
    <x v="19"/>
    <n v="125914"/>
  </r>
  <r>
    <x v="17"/>
    <x v="56"/>
    <x v="0"/>
    <x v="2"/>
    <x v="8"/>
    <x v="20"/>
    <n v="7225"/>
  </r>
  <r>
    <x v="17"/>
    <x v="56"/>
    <x v="0"/>
    <x v="2"/>
    <x v="8"/>
    <x v="21"/>
    <n v="423252"/>
  </r>
  <r>
    <x v="17"/>
    <x v="56"/>
    <x v="0"/>
    <x v="2"/>
    <x v="9"/>
    <x v="9"/>
    <n v="258089"/>
  </r>
  <r>
    <x v="17"/>
    <x v="56"/>
    <x v="1"/>
    <x v="0"/>
    <x v="0"/>
    <x v="0"/>
    <n v="52902"/>
  </r>
  <r>
    <x v="17"/>
    <x v="56"/>
    <x v="1"/>
    <x v="0"/>
    <x v="1"/>
    <x v="1"/>
    <n v="465808"/>
  </r>
  <r>
    <x v="17"/>
    <x v="56"/>
    <x v="1"/>
    <x v="0"/>
    <x v="2"/>
    <x v="2"/>
    <n v="0"/>
  </r>
  <r>
    <x v="17"/>
    <x v="56"/>
    <x v="1"/>
    <x v="0"/>
    <x v="3"/>
    <x v="10"/>
    <n v="-45364"/>
  </r>
  <r>
    <x v="17"/>
    <x v="56"/>
    <x v="1"/>
    <x v="0"/>
    <x v="3"/>
    <x v="11"/>
    <n v="0"/>
  </r>
  <r>
    <x v="17"/>
    <x v="56"/>
    <x v="1"/>
    <x v="0"/>
    <x v="3"/>
    <x v="12"/>
    <n v="1054"/>
  </r>
  <r>
    <x v="17"/>
    <x v="56"/>
    <x v="1"/>
    <x v="0"/>
    <x v="3"/>
    <x v="13"/>
    <n v="1993"/>
  </r>
  <r>
    <x v="17"/>
    <x v="56"/>
    <x v="1"/>
    <x v="0"/>
    <x v="3"/>
    <x v="14"/>
    <n v="-3246"/>
  </r>
  <r>
    <x v="17"/>
    <x v="56"/>
    <x v="1"/>
    <x v="0"/>
    <x v="3"/>
    <x v="15"/>
    <n v="0"/>
  </r>
  <r>
    <x v="17"/>
    <x v="56"/>
    <x v="1"/>
    <x v="0"/>
    <x v="4"/>
    <x v="4"/>
    <n v="549630"/>
  </r>
  <r>
    <x v="17"/>
    <x v="56"/>
    <x v="1"/>
    <x v="0"/>
    <x v="5"/>
    <x v="16"/>
    <n v="0"/>
  </r>
  <r>
    <x v="17"/>
    <x v="56"/>
    <x v="1"/>
    <x v="0"/>
    <x v="5"/>
    <x v="17"/>
    <n v="0"/>
  </r>
  <r>
    <x v="17"/>
    <x v="56"/>
    <x v="1"/>
    <x v="0"/>
    <x v="5"/>
    <x v="18"/>
    <n v="-1916"/>
  </r>
  <r>
    <x v="17"/>
    <x v="56"/>
    <x v="1"/>
    <x v="1"/>
    <x v="6"/>
    <x v="6"/>
    <n v="45140"/>
  </r>
  <r>
    <x v="17"/>
    <x v="56"/>
    <x v="1"/>
    <x v="2"/>
    <x v="7"/>
    <x v="7"/>
    <n v="166206"/>
  </r>
  <r>
    <x v="17"/>
    <x v="56"/>
    <x v="1"/>
    <x v="2"/>
    <x v="8"/>
    <x v="19"/>
    <n v="121592"/>
  </r>
  <r>
    <x v="17"/>
    <x v="56"/>
    <x v="1"/>
    <x v="2"/>
    <x v="8"/>
    <x v="20"/>
    <n v="7225"/>
  </r>
  <r>
    <x v="17"/>
    <x v="56"/>
    <x v="1"/>
    <x v="2"/>
    <x v="8"/>
    <x v="21"/>
    <n v="423252"/>
  </r>
  <r>
    <x v="17"/>
    <x v="56"/>
    <x v="1"/>
    <x v="2"/>
    <x v="9"/>
    <x v="9"/>
    <n v="442684"/>
  </r>
  <r>
    <x v="17"/>
    <x v="57"/>
    <x v="0"/>
    <x v="0"/>
    <x v="0"/>
    <x v="0"/>
    <n v="89468"/>
  </r>
  <r>
    <x v="17"/>
    <x v="57"/>
    <x v="0"/>
    <x v="0"/>
    <x v="1"/>
    <x v="1"/>
    <n v="1024832"/>
  </r>
  <r>
    <x v="17"/>
    <x v="57"/>
    <x v="0"/>
    <x v="0"/>
    <x v="2"/>
    <x v="2"/>
    <n v="45136"/>
  </r>
  <r>
    <x v="17"/>
    <x v="57"/>
    <x v="0"/>
    <x v="0"/>
    <x v="3"/>
    <x v="10"/>
    <n v="-199330"/>
  </r>
  <r>
    <x v="17"/>
    <x v="57"/>
    <x v="0"/>
    <x v="0"/>
    <x v="3"/>
    <x v="11"/>
    <n v="0"/>
  </r>
  <r>
    <x v="17"/>
    <x v="57"/>
    <x v="0"/>
    <x v="0"/>
    <x v="3"/>
    <x v="12"/>
    <n v="0"/>
  </r>
  <r>
    <x v="17"/>
    <x v="57"/>
    <x v="0"/>
    <x v="0"/>
    <x v="3"/>
    <x v="13"/>
    <n v="22951"/>
  </r>
  <r>
    <x v="17"/>
    <x v="57"/>
    <x v="0"/>
    <x v="0"/>
    <x v="3"/>
    <x v="14"/>
    <n v="0"/>
  </r>
  <r>
    <x v="17"/>
    <x v="57"/>
    <x v="0"/>
    <x v="0"/>
    <x v="3"/>
    <x v="15"/>
    <n v="0"/>
  </r>
  <r>
    <x v="17"/>
    <x v="57"/>
    <x v="0"/>
    <x v="0"/>
    <x v="4"/>
    <x v="4"/>
    <n v="1588863"/>
  </r>
  <r>
    <x v="17"/>
    <x v="57"/>
    <x v="0"/>
    <x v="0"/>
    <x v="5"/>
    <x v="16"/>
    <n v="0"/>
  </r>
  <r>
    <x v="17"/>
    <x v="57"/>
    <x v="0"/>
    <x v="0"/>
    <x v="5"/>
    <x v="17"/>
    <n v="0"/>
  </r>
  <r>
    <x v="17"/>
    <x v="57"/>
    <x v="0"/>
    <x v="0"/>
    <x v="5"/>
    <x v="18"/>
    <n v="0"/>
  </r>
  <r>
    <x v="17"/>
    <x v="57"/>
    <x v="0"/>
    <x v="1"/>
    <x v="6"/>
    <x v="6"/>
    <n v="-11413"/>
  </r>
  <r>
    <x v="17"/>
    <x v="57"/>
    <x v="0"/>
    <x v="2"/>
    <x v="7"/>
    <x v="7"/>
    <n v="533957"/>
  </r>
  <r>
    <x v="17"/>
    <x v="57"/>
    <x v="0"/>
    <x v="2"/>
    <x v="8"/>
    <x v="19"/>
    <n v="212507"/>
  </r>
  <r>
    <x v="17"/>
    <x v="57"/>
    <x v="0"/>
    <x v="2"/>
    <x v="8"/>
    <x v="20"/>
    <n v="61772"/>
  </r>
  <r>
    <x v="17"/>
    <x v="57"/>
    <x v="0"/>
    <x v="2"/>
    <x v="8"/>
    <x v="21"/>
    <n v="1470187"/>
  </r>
  <r>
    <x v="17"/>
    <x v="57"/>
    <x v="0"/>
    <x v="2"/>
    <x v="9"/>
    <x v="9"/>
    <n v="634842"/>
  </r>
  <r>
    <x v="17"/>
    <x v="57"/>
    <x v="1"/>
    <x v="0"/>
    <x v="0"/>
    <x v="0"/>
    <n v="110202"/>
  </r>
  <r>
    <x v="17"/>
    <x v="57"/>
    <x v="1"/>
    <x v="0"/>
    <x v="1"/>
    <x v="1"/>
    <n v="1068849"/>
  </r>
  <r>
    <x v="17"/>
    <x v="57"/>
    <x v="1"/>
    <x v="0"/>
    <x v="2"/>
    <x v="2"/>
    <n v="45136"/>
  </r>
  <r>
    <x v="17"/>
    <x v="57"/>
    <x v="1"/>
    <x v="0"/>
    <x v="3"/>
    <x v="10"/>
    <n v="-210737"/>
  </r>
  <r>
    <x v="17"/>
    <x v="57"/>
    <x v="1"/>
    <x v="0"/>
    <x v="3"/>
    <x v="11"/>
    <n v="0"/>
  </r>
  <r>
    <x v="17"/>
    <x v="57"/>
    <x v="1"/>
    <x v="0"/>
    <x v="3"/>
    <x v="12"/>
    <n v="0"/>
  </r>
  <r>
    <x v="17"/>
    <x v="57"/>
    <x v="1"/>
    <x v="0"/>
    <x v="3"/>
    <x v="13"/>
    <n v="18659"/>
  </r>
  <r>
    <x v="17"/>
    <x v="57"/>
    <x v="1"/>
    <x v="0"/>
    <x v="3"/>
    <x v="14"/>
    <n v="0"/>
  </r>
  <r>
    <x v="17"/>
    <x v="57"/>
    <x v="1"/>
    <x v="0"/>
    <x v="3"/>
    <x v="15"/>
    <n v="0"/>
  </r>
  <r>
    <x v="17"/>
    <x v="57"/>
    <x v="1"/>
    <x v="0"/>
    <x v="4"/>
    <x v="4"/>
    <n v="1591166"/>
  </r>
  <r>
    <x v="17"/>
    <x v="57"/>
    <x v="1"/>
    <x v="0"/>
    <x v="5"/>
    <x v="16"/>
    <n v="0"/>
  </r>
  <r>
    <x v="17"/>
    <x v="57"/>
    <x v="1"/>
    <x v="0"/>
    <x v="5"/>
    <x v="17"/>
    <n v="0"/>
  </r>
  <r>
    <x v="17"/>
    <x v="57"/>
    <x v="1"/>
    <x v="0"/>
    <x v="5"/>
    <x v="18"/>
    <n v="0"/>
  </r>
  <r>
    <x v="17"/>
    <x v="57"/>
    <x v="1"/>
    <x v="1"/>
    <x v="6"/>
    <x v="6"/>
    <n v="6283"/>
  </r>
  <r>
    <x v="17"/>
    <x v="57"/>
    <x v="1"/>
    <x v="2"/>
    <x v="7"/>
    <x v="7"/>
    <n v="533957"/>
  </r>
  <r>
    <x v="17"/>
    <x v="57"/>
    <x v="1"/>
    <x v="2"/>
    <x v="8"/>
    <x v="19"/>
    <n v="208494"/>
  </r>
  <r>
    <x v="17"/>
    <x v="57"/>
    <x v="1"/>
    <x v="2"/>
    <x v="8"/>
    <x v="20"/>
    <n v="61772"/>
  </r>
  <r>
    <x v="17"/>
    <x v="57"/>
    <x v="1"/>
    <x v="2"/>
    <x v="8"/>
    <x v="21"/>
    <n v="1470187"/>
  </r>
  <r>
    <x v="17"/>
    <x v="57"/>
    <x v="1"/>
    <x v="2"/>
    <x v="9"/>
    <x v="9"/>
    <n v="739304"/>
  </r>
  <r>
    <x v="17"/>
    <x v="58"/>
    <x v="0"/>
    <x v="0"/>
    <x v="0"/>
    <x v="0"/>
    <n v="103504"/>
  </r>
  <r>
    <x v="17"/>
    <x v="58"/>
    <x v="0"/>
    <x v="0"/>
    <x v="1"/>
    <x v="1"/>
    <n v="835322"/>
  </r>
  <r>
    <x v="17"/>
    <x v="58"/>
    <x v="0"/>
    <x v="0"/>
    <x v="2"/>
    <x v="2"/>
    <n v="49844"/>
  </r>
  <r>
    <x v="17"/>
    <x v="58"/>
    <x v="0"/>
    <x v="0"/>
    <x v="3"/>
    <x v="10"/>
    <n v="-70106"/>
  </r>
  <r>
    <x v="17"/>
    <x v="58"/>
    <x v="0"/>
    <x v="0"/>
    <x v="3"/>
    <x v="11"/>
    <n v="0"/>
  </r>
  <r>
    <x v="17"/>
    <x v="58"/>
    <x v="0"/>
    <x v="0"/>
    <x v="3"/>
    <x v="12"/>
    <n v="3679"/>
  </r>
  <r>
    <x v="17"/>
    <x v="58"/>
    <x v="0"/>
    <x v="0"/>
    <x v="3"/>
    <x v="13"/>
    <n v="11836"/>
  </r>
  <r>
    <x v="17"/>
    <x v="58"/>
    <x v="0"/>
    <x v="0"/>
    <x v="3"/>
    <x v="14"/>
    <n v="0"/>
  </r>
  <r>
    <x v="17"/>
    <x v="58"/>
    <x v="0"/>
    <x v="0"/>
    <x v="3"/>
    <x v="15"/>
    <n v="0"/>
  </r>
  <r>
    <x v="17"/>
    <x v="58"/>
    <x v="0"/>
    <x v="0"/>
    <x v="4"/>
    <x v="4"/>
    <n v="1132958"/>
  </r>
  <r>
    <x v="17"/>
    <x v="58"/>
    <x v="0"/>
    <x v="0"/>
    <x v="5"/>
    <x v="16"/>
    <n v="0"/>
  </r>
  <r>
    <x v="17"/>
    <x v="58"/>
    <x v="0"/>
    <x v="0"/>
    <x v="5"/>
    <x v="17"/>
    <n v="0"/>
  </r>
  <r>
    <x v="17"/>
    <x v="58"/>
    <x v="0"/>
    <x v="0"/>
    <x v="5"/>
    <x v="18"/>
    <n v="0"/>
  </r>
  <r>
    <x v="17"/>
    <x v="58"/>
    <x v="0"/>
    <x v="1"/>
    <x v="6"/>
    <x v="6"/>
    <n v="195306"/>
  </r>
  <r>
    <x v="17"/>
    <x v="58"/>
    <x v="0"/>
    <x v="2"/>
    <x v="7"/>
    <x v="7"/>
    <n v="521550"/>
  </r>
  <r>
    <x v="17"/>
    <x v="58"/>
    <x v="0"/>
    <x v="2"/>
    <x v="8"/>
    <x v="19"/>
    <n v="342536"/>
  </r>
  <r>
    <x v="17"/>
    <x v="58"/>
    <x v="0"/>
    <x v="2"/>
    <x v="8"/>
    <x v="20"/>
    <n v="32026"/>
  </r>
  <r>
    <x v="17"/>
    <x v="58"/>
    <x v="0"/>
    <x v="2"/>
    <x v="8"/>
    <x v="21"/>
    <n v="1218189"/>
  </r>
  <r>
    <x v="17"/>
    <x v="58"/>
    <x v="0"/>
    <x v="2"/>
    <x v="9"/>
    <x v="9"/>
    <n v="257224"/>
  </r>
  <r>
    <x v="17"/>
    <x v="58"/>
    <x v="1"/>
    <x v="0"/>
    <x v="0"/>
    <x v="0"/>
    <n v="175030"/>
  </r>
  <r>
    <x v="17"/>
    <x v="58"/>
    <x v="1"/>
    <x v="0"/>
    <x v="1"/>
    <x v="1"/>
    <n v="913184"/>
  </r>
  <r>
    <x v="17"/>
    <x v="58"/>
    <x v="1"/>
    <x v="0"/>
    <x v="2"/>
    <x v="2"/>
    <n v="52719"/>
  </r>
  <r>
    <x v="17"/>
    <x v="58"/>
    <x v="1"/>
    <x v="0"/>
    <x v="3"/>
    <x v="10"/>
    <n v="-90203"/>
  </r>
  <r>
    <x v="17"/>
    <x v="58"/>
    <x v="1"/>
    <x v="0"/>
    <x v="3"/>
    <x v="11"/>
    <n v="0"/>
  </r>
  <r>
    <x v="17"/>
    <x v="58"/>
    <x v="1"/>
    <x v="0"/>
    <x v="3"/>
    <x v="12"/>
    <n v="3679"/>
  </r>
  <r>
    <x v="17"/>
    <x v="58"/>
    <x v="1"/>
    <x v="0"/>
    <x v="3"/>
    <x v="13"/>
    <n v="8829"/>
  </r>
  <r>
    <x v="17"/>
    <x v="58"/>
    <x v="1"/>
    <x v="0"/>
    <x v="3"/>
    <x v="14"/>
    <n v="0"/>
  </r>
  <r>
    <x v="17"/>
    <x v="58"/>
    <x v="1"/>
    <x v="0"/>
    <x v="3"/>
    <x v="15"/>
    <n v="0"/>
  </r>
  <r>
    <x v="17"/>
    <x v="58"/>
    <x v="1"/>
    <x v="0"/>
    <x v="4"/>
    <x v="4"/>
    <n v="1201159"/>
  </r>
  <r>
    <x v="17"/>
    <x v="58"/>
    <x v="1"/>
    <x v="0"/>
    <x v="5"/>
    <x v="16"/>
    <n v="0"/>
  </r>
  <r>
    <x v="17"/>
    <x v="58"/>
    <x v="1"/>
    <x v="0"/>
    <x v="5"/>
    <x v="17"/>
    <n v="0"/>
  </r>
  <r>
    <x v="17"/>
    <x v="58"/>
    <x v="1"/>
    <x v="0"/>
    <x v="5"/>
    <x v="18"/>
    <n v="0"/>
  </r>
  <r>
    <x v="17"/>
    <x v="58"/>
    <x v="1"/>
    <x v="1"/>
    <x v="6"/>
    <x v="6"/>
    <n v="300315"/>
  </r>
  <r>
    <x v="17"/>
    <x v="58"/>
    <x v="1"/>
    <x v="2"/>
    <x v="7"/>
    <x v="7"/>
    <n v="521550"/>
  </r>
  <r>
    <x v="17"/>
    <x v="58"/>
    <x v="1"/>
    <x v="2"/>
    <x v="8"/>
    <x v="19"/>
    <n v="337026"/>
  </r>
  <r>
    <x v="17"/>
    <x v="58"/>
    <x v="1"/>
    <x v="2"/>
    <x v="8"/>
    <x v="20"/>
    <n v="32026"/>
  </r>
  <r>
    <x v="17"/>
    <x v="58"/>
    <x v="1"/>
    <x v="2"/>
    <x v="8"/>
    <x v="21"/>
    <n v="1218189"/>
  </r>
  <r>
    <x v="17"/>
    <x v="58"/>
    <x v="1"/>
    <x v="2"/>
    <x v="9"/>
    <x v="9"/>
    <n v="611311"/>
  </r>
  <r>
    <x v="17"/>
    <x v="59"/>
    <x v="0"/>
    <x v="0"/>
    <x v="0"/>
    <x v="0"/>
    <n v="43941"/>
  </r>
  <r>
    <x v="17"/>
    <x v="59"/>
    <x v="0"/>
    <x v="0"/>
    <x v="1"/>
    <x v="1"/>
    <n v="456092"/>
  </r>
  <r>
    <x v="17"/>
    <x v="59"/>
    <x v="0"/>
    <x v="0"/>
    <x v="2"/>
    <x v="2"/>
    <n v="1634"/>
  </r>
  <r>
    <x v="17"/>
    <x v="59"/>
    <x v="0"/>
    <x v="0"/>
    <x v="3"/>
    <x v="10"/>
    <n v="-42119"/>
  </r>
  <r>
    <x v="17"/>
    <x v="59"/>
    <x v="0"/>
    <x v="0"/>
    <x v="3"/>
    <x v="11"/>
    <n v="0"/>
  </r>
  <r>
    <x v="17"/>
    <x v="59"/>
    <x v="0"/>
    <x v="0"/>
    <x v="3"/>
    <x v="12"/>
    <n v="975"/>
  </r>
  <r>
    <x v="17"/>
    <x v="59"/>
    <x v="0"/>
    <x v="0"/>
    <x v="3"/>
    <x v="13"/>
    <n v="30777"/>
  </r>
  <r>
    <x v="17"/>
    <x v="59"/>
    <x v="0"/>
    <x v="0"/>
    <x v="3"/>
    <x v="14"/>
    <n v="0"/>
  </r>
  <r>
    <x v="17"/>
    <x v="59"/>
    <x v="0"/>
    <x v="0"/>
    <x v="3"/>
    <x v="15"/>
    <n v="0"/>
  </r>
  <r>
    <x v="17"/>
    <x v="59"/>
    <x v="0"/>
    <x v="0"/>
    <x v="4"/>
    <x v="4"/>
    <n v="375415"/>
  </r>
  <r>
    <x v="17"/>
    <x v="59"/>
    <x v="0"/>
    <x v="0"/>
    <x v="5"/>
    <x v="16"/>
    <n v="0"/>
  </r>
  <r>
    <x v="17"/>
    <x v="59"/>
    <x v="0"/>
    <x v="0"/>
    <x v="5"/>
    <x v="17"/>
    <n v="451678"/>
  </r>
  <r>
    <x v="17"/>
    <x v="59"/>
    <x v="0"/>
    <x v="0"/>
    <x v="5"/>
    <x v="18"/>
    <n v="0"/>
  </r>
  <r>
    <x v="17"/>
    <x v="59"/>
    <x v="0"/>
    <x v="1"/>
    <x v="6"/>
    <x v="6"/>
    <n v="564792"/>
  </r>
  <r>
    <x v="17"/>
    <x v="59"/>
    <x v="0"/>
    <x v="2"/>
    <x v="7"/>
    <x v="7"/>
    <n v="64830"/>
  </r>
  <r>
    <x v="17"/>
    <x v="59"/>
    <x v="0"/>
    <x v="2"/>
    <x v="8"/>
    <x v="19"/>
    <n v="559218"/>
  </r>
  <r>
    <x v="17"/>
    <x v="59"/>
    <x v="0"/>
    <x v="2"/>
    <x v="8"/>
    <x v="20"/>
    <n v="3740"/>
  </r>
  <r>
    <x v="17"/>
    <x v="59"/>
    <x v="0"/>
    <x v="2"/>
    <x v="8"/>
    <x v="21"/>
    <n v="221076"/>
  </r>
  <r>
    <x v="17"/>
    <x v="59"/>
    <x v="0"/>
    <x v="2"/>
    <x v="9"/>
    <x v="9"/>
    <n v="151699"/>
  </r>
  <r>
    <x v="17"/>
    <x v="59"/>
    <x v="1"/>
    <x v="0"/>
    <x v="0"/>
    <x v="0"/>
    <n v="68675"/>
  </r>
  <r>
    <x v="17"/>
    <x v="59"/>
    <x v="1"/>
    <x v="0"/>
    <x v="1"/>
    <x v="1"/>
    <n v="514110"/>
  </r>
  <r>
    <x v="17"/>
    <x v="59"/>
    <x v="1"/>
    <x v="0"/>
    <x v="2"/>
    <x v="2"/>
    <n v="1706"/>
  </r>
  <r>
    <x v="17"/>
    <x v="59"/>
    <x v="1"/>
    <x v="0"/>
    <x v="3"/>
    <x v="10"/>
    <n v="-53040"/>
  </r>
  <r>
    <x v="17"/>
    <x v="59"/>
    <x v="1"/>
    <x v="0"/>
    <x v="3"/>
    <x v="11"/>
    <n v="0"/>
  </r>
  <r>
    <x v="17"/>
    <x v="59"/>
    <x v="1"/>
    <x v="0"/>
    <x v="3"/>
    <x v="12"/>
    <n v="975"/>
  </r>
  <r>
    <x v="17"/>
    <x v="59"/>
    <x v="1"/>
    <x v="0"/>
    <x v="3"/>
    <x v="13"/>
    <n v="8787"/>
  </r>
  <r>
    <x v="17"/>
    <x v="59"/>
    <x v="1"/>
    <x v="0"/>
    <x v="3"/>
    <x v="14"/>
    <n v="0"/>
  </r>
  <r>
    <x v="17"/>
    <x v="59"/>
    <x v="1"/>
    <x v="0"/>
    <x v="3"/>
    <x v="15"/>
    <n v="0"/>
  </r>
  <r>
    <x v="17"/>
    <x v="59"/>
    <x v="1"/>
    <x v="0"/>
    <x v="4"/>
    <x v="4"/>
    <n v="389459"/>
  </r>
  <r>
    <x v="17"/>
    <x v="59"/>
    <x v="1"/>
    <x v="0"/>
    <x v="5"/>
    <x v="16"/>
    <n v="0"/>
  </r>
  <r>
    <x v="17"/>
    <x v="59"/>
    <x v="1"/>
    <x v="0"/>
    <x v="5"/>
    <x v="17"/>
    <n v="451678"/>
  </r>
  <r>
    <x v="17"/>
    <x v="59"/>
    <x v="1"/>
    <x v="0"/>
    <x v="5"/>
    <x v="18"/>
    <n v="0"/>
  </r>
  <r>
    <x v="17"/>
    <x v="59"/>
    <x v="1"/>
    <x v="1"/>
    <x v="6"/>
    <x v="6"/>
    <n v="607426"/>
  </r>
  <r>
    <x v="17"/>
    <x v="59"/>
    <x v="1"/>
    <x v="2"/>
    <x v="7"/>
    <x v="7"/>
    <n v="64830"/>
  </r>
  <r>
    <x v="17"/>
    <x v="59"/>
    <x v="1"/>
    <x v="2"/>
    <x v="8"/>
    <x v="19"/>
    <n v="558257"/>
  </r>
  <r>
    <x v="17"/>
    <x v="59"/>
    <x v="1"/>
    <x v="2"/>
    <x v="8"/>
    <x v="20"/>
    <n v="3740"/>
  </r>
  <r>
    <x v="17"/>
    <x v="59"/>
    <x v="1"/>
    <x v="2"/>
    <x v="8"/>
    <x v="21"/>
    <n v="221076"/>
  </r>
  <r>
    <x v="17"/>
    <x v="59"/>
    <x v="1"/>
    <x v="2"/>
    <x v="9"/>
    <x v="9"/>
    <n v="325073"/>
  </r>
  <r>
    <x v="17"/>
    <x v="60"/>
    <x v="0"/>
    <x v="0"/>
    <x v="0"/>
    <x v="0"/>
    <n v="19045"/>
  </r>
  <r>
    <x v="17"/>
    <x v="60"/>
    <x v="0"/>
    <x v="0"/>
    <x v="1"/>
    <x v="1"/>
    <n v="410877"/>
  </r>
  <r>
    <x v="17"/>
    <x v="60"/>
    <x v="0"/>
    <x v="0"/>
    <x v="2"/>
    <x v="2"/>
    <n v="0"/>
  </r>
  <r>
    <x v="17"/>
    <x v="60"/>
    <x v="0"/>
    <x v="0"/>
    <x v="3"/>
    <x v="10"/>
    <n v="-5939"/>
  </r>
  <r>
    <x v="17"/>
    <x v="60"/>
    <x v="0"/>
    <x v="0"/>
    <x v="3"/>
    <x v="11"/>
    <n v="0"/>
  </r>
  <r>
    <x v="17"/>
    <x v="60"/>
    <x v="0"/>
    <x v="0"/>
    <x v="3"/>
    <x v="12"/>
    <n v="1222"/>
  </r>
  <r>
    <x v="17"/>
    <x v="60"/>
    <x v="0"/>
    <x v="0"/>
    <x v="3"/>
    <x v="13"/>
    <n v="10276"/>
  </r>
  <r>
    <x v="17"/>
    <x v="60"/>
    <x v="0"/>
    <x v="0"/>
    <x v="3"/>
    <x v="14"/>
    <n v="0"/>
  </r>
  <r>
    <x v="17"/>
    <x v="60"/>
    <x v="0"/>
    <x v="0"/>
    <x v="3"/>
    <x v="15"/>
    <n v="0"/>
  </r>
  <r>
    <x v="17"/>
    <x v="60"/>
    <x v="0"/>
    <x v="0"/>
    <x v="4"/>
    <x v="4"/>
    <n v="296014"/>
  </r>
  <r>
    <x v="17"/>
    <x v="60"/>
    <x v="0"/>
    <x v="0"/>
    <x v="5"/>
    <x v="16"/>
    <n v="0"/>
  </r>
  <r>
    <x v="17"/>
    <x v="60"/>
    <x v="0"/>
    <x v="0"/>
    <x v="5"/>
    <x v="17"/>
    <n v="0"/>
  </r>
  <r>
    <x v="17"/>
    <x v="60"/>
    <x v="0"/>
    <x v="0"/>
    <x v="5"/>
    <x v="18"/>
    <n v="0"/>
  </r>
  <r>
    <x v="17"/>
    <x v="60"/>
    <x v="0"/>
    <x v="1"/>
    <x v="6"/>
    <x v="6"/>
    <n v="-28046"/>
  </r>
  <r>
    <x v="17"/>
    <x v="60"/>
    <x v="0"/>
    <x v="2"/>
    <x v="7"/>
    <x v="7"/>
    <n v="52064"/>
  </r>
  <r>
    <x v="17"/>
    <x v="60"/>
    <x v="0"/>
    <x v="2"/>
    <x v="8"/>
    <x v="19"/>
    <n v="244074"/>
  </r>
  <r>
    <x v="17"/>
    <x v="60"/>
    <x v="0"/>
    <x v="2"/>
    <x v="8"/>
    <x v="20"/>
    <n v="2509"/>
  </r>
  <r>
    <x v="17"/>
    <x v="60"/>
    <x v="0"/>
    <x v="2"/>
    <x v="8"/>
    <x v="21"/>
    <n v="309338"/>
  </r>
  <r>
    <x v="17"/>
    <x v="60"/>
    <x v="0"/>
    <x v="2"/>
    <x v="9"/>
    <x v="9"/>
    <n v="84346"/>
  </r>
  <r>
    <x v="17"/>
    <x v="60"/>
    <x v="1"/>
    <x v="0"/>
    <x v="0"/>
    <x v="0"/>
    <n v="29279"/>
  </r>
  <r>
    <x v="17"/>
    <x v="60"/>
    <x v="1"/>
    <x v="0"/>
    <x v="1"/>
    <x v="1"/>
    <n v="414468"/>
  </r>
  <r>
    <x v="17"/>
    <x v="60"/>
    <x v="1"/>
    <x v="0"/>
    <x v="2"/>
    <x v="2"/>
    <n v="0"/>
  </r>
  <r>
    <x v="17"/>
    <x v="60"/>
    <x v="1"/>
    <x v="0"/>
    <x v="3"/>
    <x v="10"/>
    <n v="-10774"/>
  </r>
  <r>
    <x v="17"/>
    <x v="60"/>
    <x v="1"/>
    <x v="0"/>
    <x v="3"/>
    <x v="11"/>
    <n v="0"/>
  </r>
  <r>
    <x v="17"/>
    <x v="60"/>
    <x v="1"/>
    <x v="0"/>
    <x v="3"/>
    <x v="12"/>
    <n v="1222"/>
  </r>
  <r>
    <x v="17"/>
    <x v="60"/>
    <x v="1"/>
    <x v="0"/>
    <x v="3"/>
    <x v="13"/>
    <n v="1066"/>
  </r>
  <r>
    <x v="17"/>
    <x v="60"/>
    <x v="1"/>
    <x v="0"/>
    <x v="3"/>
    <x v="14"/>
    <n v="0"/>
  </r>
  <r>
    <x v="17"/>
    <x v="60"/>
    <x v="1"/>
    <x v="0"/>
    <x v="3"/>
    <x v="15"/>
    <n v="0"/>
  </r>
  <r>
    <x v="17"/>
    <x v="60"/>
    <x v="1"/>
    <x v="0"/>
    <x v="4"/>
    <x v="4"/>
    <n v="296014"/>
  </r>
  <r>
    <x v="17"/>
    <x v="60"/>
    <x v="1"/>
    <x v="0"/>
    <x v="5"/>
    <x v="16"/>
    <n v="0"/>
  </r>
  <r>
    <x v="17"/>
    <x v="60"/>
    <x v="1"/>
    <x v="0"/>
    <x v="5"/>
    <x v="17"/>
    <n v="0"/>
  </r>
  <r>
    <x v="17"/>
    <x v="60"/>
    <x v="1"/>
    <x v="0"/>
    <x v="5"/>
    <x v="18"/>
    <n v="-568"/>
  </r>
  <r>
    <x v="17"/>
    <x v="60"/>
    <x v="1"/>
    <x v="1"/>
    <x v="6"/>
    <x v="6"/>
    <n v="-36567"/>
  </r>
  <r>
    <x v="17"/>
    <x v="60"/>
    <x v="1"/>
    <x v="2"/>
    <x v="7"/>
    <x v="7"/>
    <n v="52064"/>
  </r>
  <r>
    <x v="17"/>
    <x v="60"/>
    <x v="1"/>
    <x v="2"/>
    <x v="8"/>
    <x v="19"/>
    <n v="243603"/>
  </r>
  <r>
    <x v="17"/>
    <x v="60"/>
    <x v="1"/>
    <x v="2"/>
    <x v="8"/>
    <x v="20"/>
    <n v="2509"/>
  </r>
  <r>
    <x v="17"/>
    <x v="60"/>
    <x v="1"/>
    <x v="2"/>
    <x v="8"/>
    <x v="21"/>
    <n v="309338"/>
  </r>
  <r>
    <x v="17"/>
    <x v="60"/>
    <x v="1"/>
    <x v="2"/>
    <x v="9"/>
    <x v="9"/>
    <n v="104734"/>
  </r>
  <r>
    <x v="17"/>
    <x v="61"/>
    <x v="0"/>
    <x v="0"/>
    <x v="0"/>
    <x v="0"/>
    <n v="28062"/>
  </r>
  <r>
    <x v="17"/>
    <x v="61"/>
    <x v="0"/>
    <x v="0"/>
    <x v="1"/>
    <x v="1"/>
    <n v="631158"/>
  </r>
  <r>
    <x v="17"/>
    <x v="61"/>
    <x v="0"/>
    <x v="0"/>
    <x v="2"/>
    <x v="2"/>
    <n v="0"/>
  </r>
  <r>
    <x v="17"/>
    <x v="61"/>
    <x v="0"/>
    <x v="0"/>
    <x v="3"/>
    <x v="10"/>
    <n v="0"/>
  </r>
  <r>
    <x v="17"/>
    <x v="61"/>
    <x v="0"/>
    <x v="0"/>
    <x v="3"/>
    <x v="11"/>
    <n v="0"/>
  </r>
  <r>
    <x v="17"/>
    <x v="61"/>
    <x v="0"/>
    <x v="0"/>
    <x v="3"/>
    <x v="12"/>
    <n v="0"/>
  </r>
  <r>
    <x v="17"/>
    <x v="61"/>
    <x v="0"/>
    <x v="0"/>
    <x v="3"/>
    <x v="13"/>
    <n v="-23893"/>
  </r>
  <r>
    <x v="17"/>
    <x v="61"/>
    <x v="0"/>
    <x v="0"/>
    <x v="3"/>
    <x v="14"/>
    <n v="0"/>
  </r>
  <r>
    <x v="17"/>
    <x v="61"/>
    <x v="0"/>
    <x v="0"/>
    <x v="3"/>
    <x v="15"/>
    <n v="0"/>
  </r>
  <r>
    <x v="17"/>
    <x v="61"/>
    <x v="0"/>
    <x v="0"/>
    <x v="4"/>
    <x v="4"/>
    <n v="628644"/>
  </r>
  <r>
    <x v="17"/>
    <x v="61"/>
    <x v="0"/>
    <x v="0"/>
    <x v="5"/>
    <x v="16"/>
    <n v="0"/>
  </r>
  <r>
    <x v="17"/>
    <x v="61"/>
    <x v="0"/>
    <x v="0"/>
    <x v="5"/>
    <x v="17"/>
    <n v="0"/>
  </r>
  <r>
    <x v="17"/>
    <x v="61"/>
    <x v="0"/>
    <x v="0"/>
    <x v="5"/>
    <x v="18"/>
    <n v="0"/>
  </r>
  <r>
    <x v="17"/>
    <x v="61"/>
    <x v="0"/>
    <x v="1"/>
    <x v="6"/>
    <x v="6"/>
    <n v="36678"/>
  </r>
  <r>
    <x v="17"/>
    <x v="61"/>
    <x v="0"/>
    <x v="2"/>
    <x v="7"/>
    <x v="7"/>
    <n v="190087"/>
  </r>
  <r>
    <x v="17"/>
    <x v="61"/>
    <x v="0"/>
    <x v="2"/>
    <x v="8"/>
    <x v="19"/>
    <n v="353148"/>
  </r>
  <r>
    <x v="17"/>
    <x v="61"/>
    <x v="0"/>
    <x v="2"/>
    <x v="8"/>
    <x v="20"/>
    <n v="14853"/>
  </r>
  <r>
    <x v="17"/>
    <x v="61"/>
    <x v="0"/>
    <x v="2"/>
    <x v="8"/>
    <x v="21"/>
    <n v="610155"/>
  </r>
  <r>
    <x v="17"/>
    <x v="61"/>
    <x v="0"/>
    <x v="2"/>
    <x v="9"/>
    <x v="9"/>
    <n v="180192"/>
  </r>
  <r>
    <x v="17"/>
    <x v="61"/>
    <x v="1"/>
    <x v="0"/>
    <x v="0"/>
    <x v="0"/>
    <n v="58740"/>
  </r>
  <r>
    <x v="17"/>
    <x v="61"/>
    <x v="1"/>
    <x v="0"/>
    <x v="1"/>
    <x v="1"/>
    <n v="729074"/>
  </r>
  <r>
    <x v="17"/>
    <x v="61"/>
    <x v="1"/>
    <x v="0"/>
    <x v="2"/>
    <x v="2"/>
    <n v="0"/>
  </r>
  <r>
    <x v="17"/>
    <x v="61"/>
    <x v="1"/>
    <x v="0"/>
    <x v="3"/>
    <x v="10"/>
    <n v="0"/>
  </r>
  <r>
    <x v="17"/>
    <x v="61"/>
    <x v="1"/>
    <x v="0"/>
    <x v="3"/>
    <x v="11"/>
    <n v="0"/>
  </r>
  <r>
    <x v="17"/>
    <x v="61"/>
    <x v="1"/>
    <x v="0"/>
    <x v="3"/>
    <x v="12"/>
    <n v="0"/>
  </r>
  <r>
    <x v="17"/>
    <x v="61"/>
    <x v="1"/>
    <x v="0"/>
    <x v="3"/>
    <x v="13"/>
    <n v="-39257"/>
  </r>
  <r>
    <x v="17"/>
    <x v="61"/>
    <x v="1"/>
    <x v="0"/>
    <x v="3"/>
    <x v="14"/>
    <n v="0"/>
  </r>
  <r>
    <x v="17"/>
    <x v="61"/>
    <x v="1"/>
    <x v="0"/>
    <x v="3"/>
    <x v="15"/>
    <n v="0"/>
  </r>
  <r>
    <x v="17"/>
    <x v="61"/>
    <x v="1"/>
    <x v="0"/>
    <x v="4"/>
    <x v="4"/>
    <n v="646176"/>
  </r>
  <r>
    <x v="17"/>
    <x v="61"/>
    <x v="1"/>
    <x v="0"/>
    <x v="5"/>
    <x v="16"/>
    <n v="0"/>
  </r>
  <r>
    <x v="17"/>
    <x v="61"/>
    <x v="1"/>
    <x v="0"/>
    <x v="5"/>
    <x v="17"/>
    <n v="0"/>
  </r>
  <r>
    <x v="17"/>
    <x v="61"/>
    <x v="1"/>
    <x v="0"/>
    <x v="5"/>
    <x v="18"/>
    <n v="-8001"/>
  </r>
  <r>
    <x v="17"/>
    <x v="61"/>
    <x v="1"/>
    <x v="1"/>
    <x v="6"/>
    <x v="6"/>
    <n v="48755"/>
  </r>
  <r>
    <x v="17"/>
    <x v="61"/>
    <x v="1"/>
    <x v="2"/>
    <x v="7"/>
    <x v="7"/>
    <n v="190087"/>
  </r>
  <r>
    <x v="17"/>
    <x v="61"/>
    <x v="1"/>
    <x v="2"/>
    <x v="8"/>
    <x v="19"/>
    <n v="348690"/>
  </r>
  <r>
    <x v="17"/>
    <x v="61"/>
    <x v="1"/>
    <x v="2"/>
    <x v="8"/>
    <x v="20"/>
    <n v="14853"/>
  </r>
  <r>
    <x v="17"/>
    <x v="61"/>
    <x v="1"/>
    <x v="2"/>
    <x v="8"/>
    <x v="21"/>
    <n v="610155"/>
  </r>
  <r>
    <x v="17"/>
    <x v="61"/>
    <x v="1"/>
    <x v="2"/>
    <x v="9"/>
    <x v="9"/>
    <n v="366218"/>
  </r>
  <r>
    <x v="17"/>
    <x v="62"/>
    <x v="0"/>
    <x v="0"/>
    <x v="0"/>
    <x v="0"/>
    <n v="15677"/>
  </r>
  <r>
    <x v="17"/>
    <x v="62"/>
    <x v="0"/>
    <x v="0"/>
    <x v="1"/>
    <x v="1"/>
    <n v="308941"/>
  </r>
  <r>
    <x v="17"/>
    <x v="62"/>
    <x v="0"/>
    <x v="0"/>
    <x v="2"/>
    <x v="2"/>
    <n v="0"/>
  </r>
  <r>
    <x v="17"/>
    <x v="62"/>
    <x v="0"/>
    <x v="0"/>
    <x v="3"/>
    <x v="10"/>
    <n v="-2548"/>
  </r>
  <r>
    <x v="17"/>
    <x v="62"/>
    <x v="0"/>
    <x v="0"/>
    <x v="3"/>
    <x v="11"/>
    <n v="11815"/>
  </r>
  <r>
    <x v="17"/>
    <x v="62"/>
    <x v="0"/>
    <x v="0"/>
    <x v="3"/>
    <x v="12"/>
    <n v="1067"/>
  </r>
  <r>
    <x v="17"/>
    <x v="62"/>
    <x v="0"/>
    <x v="0"/>
    <x v="3"/>
    <x v="13"/>
    <n v="3872"/>
  </r>
  <r>
    <x v="17"/>
    <x v="62"/>
    <x v="0"/>
    <x v="0"/>
    <x v="3"/>
    <x v="14"/>
    <n v="0"/>
  </r>
  <r>
    <x v="17"/>
    <x v="62"/>
    <x v="0"/>
    <x v="0"/>
    <x v="3"/>
    <x v="15"/>
    <n v="0"/>
  </r>
  <r>
    <x v="17"/>
    <x v="62"/>
    <x v="0"/>
    <x v="0"/>
    <x v="4"/>
    <x v="4"/>
    <n v="398042"/>
  </r>
  <r>
    <x v="17"/>
    <x v="62"/>
    <x v="0"/>
    <x v="0"/>
    <x v="5"/>
    <x v="16"/>
    <n v="0"/>
  </r>
  <r>
    <x v="17"/>
    <x v="62"/>
    <x v="0"/>
    <x v="0"/>
    <x v="5"/>
    <x v="17"/>
    <n v="0"/>
  </r>
  <r>
    <x v="17"/>
    <x v="62"/>
    <x v="0"/>
    <x v="0"/>
    <x v="5"/>
    <x v="18"/>
    <n v="0"/>
  </r>
  <r>
    <x v="17"/>
    <x v="62"/>
    <x v="0"/>
    <x v="1"/>
    <x v="6"/>
    <x v="6"/>
    <n v="34747"/>
  </r>
  <r>
    <x v="17"/>
    <x v="62"/>
    <x v="0"/>
    <x v="2"/>
    <x v="7"/>
    <x v="7"/>
    <n v="249046"/>
  </r>
  <r>
    <x v="17"/>
    <x v="62"/>
    <x v="0"/>
    <x v="2"/>
    <x v="8"/>
    <x v="19"/>
    <n v="71831"/>
  </r>
  <r>
    <x v="17"/>
    <x v="62"/>
    <x v="0"/>
    <x v="2"/>
    <x v="8"/>
    <x v="20"/>
    <n v="851"/>
  </r>
  <r>
    <x v="17"/>
    <x v="62"/>
    <x v="0"/>
    <x v="2"/>
    <x v="8"/>
    <x v="21"/>
    <n v="340535"/>
  </r>
  <r>
    <x v="17"/>
    <x v="62"/>
    <x v="0"/>
    <x v="2"/>
    <x v="9"/>
    <x v="9"/>
    <n v="80938"/>
  </r>
  <r>
    <x v="17"/>
    <x v="62"/>
    <x v="1"/>
    <x v="0"/>
    <x v="0"/>
    <x v="0"/>
    <n v="19716"/>
  </r>
  <r>
    <x v="17"/>
    <x v="62"/>
    <x v="1"/>
    <x v="0"/>
    <x v="1"/>
    <x v="1"/>
    <n v="319472"/>
  </r>
  <r>
    <x v="17"/>
    <x v="62"/>
    <x v="1"/>
    <x v="0"/>
    <x v="2"/>
    <x v="2"/>
    <n v="0"/>
  </r>
  <r>
    <x v="17"/>
    <x v="62"/>
    <x v="1"/>
    <x v="0"/>
    <x v="3"/>
    <x v="10"/>
    <n v="-8308"/>
  </r>
  <r>
    <x v="17"/>
    <x v="62"/>
    <x v="1"/>
    <x v="0"/>
    <x v="3"/>
    <x v="11"/>
    <n v="0"/>
  </r>
  <r>
    <x v="17"/>
    <x v="62"/>
    <x v="1"/>
    <x v="0"/>
    <x v="3"/>
    <x v="12"/>
    <n v="1067"/>
  </r>
  <r>
    <x v="17"/>
    <x v="62"/>
    <x v="1"/>
    <x v="0"/>
    <x v="3"/>
    <x v="13"/>
    <n v="4092"/>
  </r>
  <r>
    <x v="17"/>
    <x v="62"/>
    <x v="1"/>
    <x v="0"/>
    <x v="3"/>
    <x v="14"/>
    <n v="0"/>
  </r>
  <r>
    <x v="17"/>
    <x v="62"/>
    <x v="1"/>
    <x v="0"/>
    <x v="3"/>
    <x v="15"/>
    <n v="0"/>
  </r>
  <r>
    <x v="17"/>
    <x v="62"/>
    <x v="1"/>
    <x v="0"/>
    <x v="4"/>
    <x v="4"/>
    <n v="398042"/>
  </r>
  <r>
    <x v="17"/>
    <x v="62"/>
    <x v="1"/>
    <x v="0"/>
    <x v="5"/>
    <x v="16"/>
    <n v="0"/>
  </r>
  <r>
    <x v="17"/>
    <x v="62"/>
    <x v="1"/>
    <x v="0"/>
    <x v="5"/>
    <x v="17"/>
    <n v="0"/>
  </r>
  <r>
    <x v="17"/>
    <x v="62"/>
    <x v="1"/>
    <x v="0"/>
    <x v="5"/>
    <x v="18"/>
    <n v="0"/>
  </r>
  <r>
    <x v="17"/>
    <x v="62"/>
    <x v="1"/>
    <x v="1"/>
    <x v="6"/>
    <x v="6"/>
    <n v="23626"/>
  </r>
  <r>
    <x v="17"/>
    <x v="62"/>
    <x v="1"/>
    <x v="2"/>
    <x v="7"/>
    <x v="7"/>
    <n v="249046"/>
  </r>
  <r>
    <x v="17"/>
    <x v="62"/>
    <x v="1"/>
    <x v="2"/>
    <x v="8"/>
    <x v="19"/>
    <n v="71646"/>
  </r>
  <r>
    <x v="17"/>
    <x v="62"/>
    <x v="1"/>
    <x v="2"/>
    <x v="8"/>
    <x v="20"/>
    <n v="851"/>
  </r>
  <r>
    <x v="17"/>
    <x v="62"/>
    <x v="1"/>
    <x v="2"/>
    <x v="8"/>
    <x v="21"/>
    <n v="340535"/>
  </r>
  <r>
    <x v="17"/>
    <x v="62"/>
    <x v="1"/>
    <x v="2"/>
    <x v="9"/>
    <x v="9"/>
    <n v="101927"/>
  </r>
  <r>
    <x v="18"/>
    <x v="0"/>
    <x v="0"/>
    <x v="0"/>
    <x v="0"/>
    <x v="0"/>
    <n v="5876920"/>
  </r>
  <r>
    <x v="18"/>
    <x v="0"/>
    <x v="0"/>
    <x v="0"/>
    <x v="1"/>
    <x v="1"/>
    <n v="49065351.200000003"/>
  </r>
  <r>
    <x v="18"/>
    <x v="0"/>
    <x v="0"/>
    <x v="0"/>
    <x v="2"/>
    <x v="2"/>
    <n v="3316618.2"/>
  </r>
  <r>
    <x v="18"/>
    <x v="0"/>
    <x v="0"/>
    <x v="0"/>
    <x v="3"/>
    <x v="10"/>
    <n v="-4217821"/>
  </r>
  <r>
    <x v="18"/>
    <x v="0"/>
    <x v="0"/>
    <x v="0"/>
    <x v="3"/>
    <x v="11"/>
    <n v="-30169.4"/>
  </r>
  <r>
    <x v="18"/>
    <x v="0"/>
    <x v="0"/>
    <x v="0"/>
    <x v="3"/>
    <x v="12"/>
    <n v="3142024.4"/>
  </r>
  <r>
    <x v="18"/>
    <x v="0"/>
    <x v="0"/>
    <x v="0"/>
    <x v="3"/>
    <x v="13"/>
    <n v="1201995.5"/>
  </r>
  <r>
    <x v="18"/>
    <x v="0"/>
    <x v="0"/>
    <x v="0"/>
    <x v="3"/>
    <x v="14"/>
    <n v="678.1"/>
  </r>
  <r>
    <x v="18"/>
    <x v="0"/>
    <x v="0"/>
    <x v="0"/>
    <x v="3"/>
    <x v="15"/>
    <n v="0"/>
  </r>
  <r>
    <x v="18"/>
    <x v="0"/>
    <x v="0"/>
    <x v="0"/>
    <x v="4"/>
    <x v="4"/>
    <n v="76349060.200000003"/>
  </r>
  <r>
    <x v="18"/>
    <x v="0"/>
    <x v="0"/>
    <x v="0"/>
    <x v="5"/>
    <x v="16"/>
    <n v="0"/>
  </r>
  <r>
    <x v="18"/>
    <x v="0"/>
    <x v="0"/>
    <x v="0"/>
    <x v="5"/>
    <x v="17"/>
    <n v="0"/>
  </r>
  <r>
    <x v="18"/>
    <x v="0"/>
    <x v="0"/>
    <x v="0"/>
    <x v="5"/>
    <x v="18"/>
    <n v="0"/>
  </r>
  <r>
    <x v="18"/>
    <x v="0"/>
    <x v="0"/>
    <x v="1"/>
    <x v="6"/>
    <x v="6"/>
    <n v="-5843286.4000000302"/>
  </r>
  <r>
    <x v="18"/>
    <x v="0"/>
    <x v="0"/>
    <x v="2"/>
    <x v="7"/>
    <x v="7"/>
    <n v="8031222.5"/>
  </r>
  <r>
    <x v="18"/>
    <x v="0"/>
    <x v="0"/>
    <x v="2"/>
    <x v="8"/>
    <x v="19"/>
    <n v="20256632.100000001"/>
  </r>
  <r>
    <x v="18"/>
    <x v="0"/>
    <x v="0"/>
    <x v="2"/>
    <x v="8"/>
    <x v="20"/>
    <n v="1758931.5"/>
  </r>
  <r>
    <x v="18"/>
    <x v="0"/>
    <x v="0"/>
    <x v="2"/>
    <x v="8"/>
    <x v="21"/>
    <n v="80759723.400000006"/>
  </r>
  <r>
    <x v="18"/>
    <x v="0"/>
    <x v="0"/>
    <x v="2"/>
    <x v="9"/>
    <x v="9"/>
    <n v="17861446.100000001"/>
  </r>
  <r>
    <x v="18"/>
    <x v="0"/>
    <x v="1"/>
    <x v="0"/>
    <x v="0"/>
    <x v="0"/>
    <n v="20608120.699999999"/>
  </r>
  <r>
    <x v="18"/>
    <x v="0"/>
    <x v="1"/>
    <x v="0"/>
    <x v="1"/>
    <x v="1"/>
    <n v="61322673.299999997"/>
  </r>
  <r>
    <x v="18"/>
    <x v="0"/>
    <x v="1"/>
    <x v="0"/>
    <x v="2"/>
    <x v="2"/>
    <n v="3347116.4"/>
  </r>
  <r>
    <x v="18"/>
    <x v="0"/>
    <x v="1"/>
    <x v="0"/>
    <x v="3"/>
    <x v="10"/>
    <n v="-13734971.699999999"/>
  </r>
  <r>
    <x v="18"/>
    <x v="0"/>
    <x v="1"/>
    <x v="0"/>
    <x v="3"/>
    <x v="11"/>
    <n v="31365.8"/>
  </r>
  <r>
    <x v="18"/>
    <x v="0"/>
    <x v="1"/>
    <x v="0"/>
    <x v="3"/>
    <x v="12"/>
    <n v="89371.3"/>
  </r>
  <r>
    <x v="18"/>
    <x v="0"/>
    <x v="1"/>
    <x v="0"/>
    <x v="3"/>
    <x v="13"/>
    <n v="1097682.8"/>
  </r>
  <r>
    <x v="18"/>
    <x v="0"/>
    <x v="1"/>
    <x v="0"/>
    <x v="3"/>
    <x v="14"/>
    <n v="-4617356.2"/>
  </r>
  <r>
    <x v="18"/>
    <x v="0"/>
    <x v="1"/>
    <x v="0"/>
    <x v="3"/>
    <x v="15"/>
    <n v="0"/>
  </r>
  <r>
    <x v="18"/>
    <x v="0"/>
    <x v="1"/>
    <x v="0"/>
    <x v="4"/>
    <x v="4"/>
    <n v="93106458"/>
  </r>
  <r>
    <x v="18"/>
    <x v="0"/>
    <x v="1"/>
    <x v="0"/>
    <x v="5"/>
    <x v="16"/>
    <n v="-15925.2"/>
  </r>
  <r>
    <x v="18"/>
    <x v="0"/>
    <x v="1"/>
    <x v="0"/>
    <x v="5"/>
    <x v="17"/>
    <n v="1773542.6"/>
  </r>
  <r>
    <x v="18"/>
    <x v="0"/>
    <x v="1"/>
    <x v="0"/>
    <x v="5"/>
    <x v="18"/>
    <n v="63173"/>
  </r>
  <r>
    <x v="18"/>
    <x v="0"/>
    <x v="1"/>
    <x v="1"/>
    <x v="6"/>
    <x v="6"/>
    <n v="-2778055.0999999959"/>
  </r>
  <r>
    <x v="18"/>
    <x v="0"/>
    <x v="1"/>
    <x v="2"/>
    <x v="7"/>
    <x v="7"/>
    <n v="8031222.5"/>
  </r>
  <r>
    <x v="18"/>
    <x v="0"/>
    <x v="1"/>
    <x v="2"/>
    <x v="8"/>
    <x v="19"/>
    <n v="19605557.600000001"/>
  </r>
  <r>
    <x v="18"/>
    <x v="0"/>
    <x v="1"/>
    <x v="2"/>
    <x v="8"/>
    <x v="20"/>
    <n v="1696262.3"/>
  </r>
  <r>
    <x v="18"/>
    <x v="0"/>
    <x v="1"/>
    <x v="2"/>
    <x v="8"/>
    <x v="21"/>
    <n v="80759723.400000006"/>
  </r>
  <r>
    <x v="18"/>
    <x v="0"/>
    <x v="1"/>
    <x v="2"/>
    <x v="9"/>
    <x v="9"/>
    <n v="80826665.099999994"/>
  </r>
  <r>
    <x v="18"/>
    <x v="1"/>
    <x v="0"/>
    <x v="0"/>
    <x v="0"/>
    <x v="0"/>
    <n v="1356342"/>
  </r>
  <r>
    <x v="18"/>
    <x v="1"/>
    <x v="0"/>
    <x v="0"/>
    <x v="1"/>
    <x v="1"/>
    <n v="11254463"/>
  </r>
  <r>
    <x v="18"/>
    <x v="1"/>
    <x v="0"/>
    <x v="0"/>
    <x v="2"/>
    <x v="2"/>
    <n v="545643"/>
  </r>
  <r>
    <x v="18"/>
    <x v="1"/>
    <x v="0"/>
    <x v="0"/>
    <x v="3"/>
    <x v="10"/>
    <n v="-1733183"/>
  </r>
  <r>
    <x v="18"/>
    <x v="1"/>
    <x v="0"/>
    <x v="0"/>
    <x v="3"/>
    <x v="11"/>
    <n v="0"/>
  </r>
  <r>
    <x v="18"/>
    <x v="1"/>
    <x v="0"/>
    <x v="0"/>
    <x v="3"/>
    <x v="12"/>
    <n v="6138"/>
  </r>
  <r>
    <x v="18"/>
    <x v="1"/>
    <x v="0"/>
    <x v="0"/>
    <x v="3"/>
    <x v="13"/>
    <n v="266480"/>
  </r>
  <r>
    <x v="18"/>
    <x v="1"/>
    <x v="0"/>
    <x v="0"/>
    <x v="3"/>
    <x v="14"/>
    <n v="-2744"/>
  </r>
  <r>
    <x v="18"/>
    <x v="1"/>
    <x v="0"/>
    <x v="0"/>
    <x v="3"/>
    <x v="15"/>
    <n v="0"/>
  </r>
  <r>
    <x v="18"/>
    <x v="1"/>
    <x v="0"/>
    <x v="0"/>
    <x v="4"/>
    <x v="4"/>
    <n v="19304163"/>
  </r>
  <r>
    <x v="18"/>
    <x v="1"/>
    <x v="0"/>
    <x v="0"/>
    <x v="5"/>
    <x v="16"/>
    <n v="0"/>
  </r>
  <r>
    <x v="18"/>
    <x v="1"/>
    <x v="0"/>
    <x v="0"/>
    <x v="5"/>
    <x v="17"/>
    <n v="0"/>
  </r>
  <r>
    <x v="18"/>
    <x v="1"/>
    <x v="0"/>
    <x v="0"/>
    <x v="5"/>
    <x v="18"/>
    <n v="0"/>
  </r>
  <r>
    <x v="18"/>
    <x v="1"/>
    <x v="0"/>
    <x v="1"/>
    <x v="6"/>
    <x v="6"/>
    <n v="143353"/>
  </r>
  <r>
    <x v="18"/>
    <x v="1"/>
    <x v="0"/>
    <x v="2"/>
    <x v="7"/>
    <x v="7"/>
    <n v="1681569"/>
  </r>
  <r>
    <x v="18"/>
    <x v="1"/>
    <x v="0"/>
    <x v="2"/>
    <x v="8"/>
    <x v="19"/>
    <n v="3665199"/>
  </r>
  <r>
    <x v="18"/>
    <x v="1"/>
    <x v="0"/>
    <x v="2"/>
    <x v="8"/>
    <x v="20"/>
    <n v="358739"/>
  </r>
  <r>
    <x v="18"/>
    <x v="1"/>
    <x v="0"/>
    <x v="2"/>
    <x v="8"/>
    <x v="21"/>
    <n v="24622823"/>
  </r>
  <r>
    <x v="18"/>
    <x v="1"/>
    <x v="0"/>
    <x v="2"/>
    <x v="9"/>
    <x v="9"/>
    <n v="3738943"/>
  </r>
  <r>
    <x v="18"/>
    <x v="1"/>
    <x v="1"/>
    <x v="0"/>
    <x v="0"/>
    <x v="0"/>
    <n v="1582452"/>
  </r>
  <r>
    <x v="18"/>
    <x v="1"/>
    <x v="1"/>
    <x v="0"/>
    <x v="1"/>
    <x v="1"/>
    <n v="11943149"/>
  </r>
  <r>
    <x v="18"/>
    <x v="1"/>
    <x v="1"/>
    <x v="0"/>
    <x v="2"/>
    <x v="2"/>
    <n v="545643"/>
  </r>
  <r>
    <x v="18"/>
    <x v="1"/>
    <x v="1"/>
    <x v="0"/>
    <x v="3"/>
    <x v="10"/>
    <n v="-2081896"/>
  </r>
  <r>
    <x v="18"/>
    <x v="1"/>
    <x v="1"/>
    <x v="0"/>
    <x v="3"/>
    <x v="11"/>
    <n v="0"/>
  </r>
  <r>
    <x v="18"/>
    <x v="1"/>
    <x v="1"/>
    <x v="0"/>
    <x v="3"/>
    <x v="12"/>
    <n v="6138"/>
  </r>
  <r>
    <x v="18"/>
    <x v="1"/>
    <x v="1"/>
    <x v="0"/>
    <x v="3"/>
    <x v="13"/>
    <n v="87413"/>
  </r>
  <r>
    <x v="18"/>
    <x v="1"/>
    <x v="1"/>
    <x v="0"/>
    <x v="3"/>
    <x v="14"/>
    <n v="-3663"/>
  </r>
  <r>
    <x v="18"/>
    <x v="1"/>
    <x v="1"/>
    <x v="0"/>
    <x v="3"/>
    <x v="15"/>
    <n v="0"/>
  </r>
  <r>
    <x v="18"/>
    <x v="1"/>
    <x v="1"/>
    <x v="0"/>
    <x v="4"/>
    <x v="4"/>
    <n v="19414090"/>
  </r>
  <r>
    <x v="18"/>
    <x v="1"/>
    <x v="1"/>
    <x v="0"/>
    <x v="5"/>
    <x v="16"/>
    <n v="0"/>
  </r>
  <r>
    <x v="18"/>
    <x v="1"/>
    <x v="1"/>
    <x v="0"/>
    <x v="5"/>
    <x v="17"/>
    <n v="0"/>
  </r>
  <r>
    <x v="18"/>
    <x v="1"/>
    <x v="1"/>
    <x v="0"/>
    <x v="5"/>
    <x v="18"/>
    <n v="0"/>
  </r>
  <r>
    <x v="18"/>
    <x v="1"/>
    <x v="1"/>
    <x v="1"/>
    <x v="6"/>
    <x v="6"/>
    <n v="325443"/>
  </r>
  <r>
    <x v="18"/>
    <x v="1"/>
    <x v="1"/>
    <x v="2"/>
    <x v="7"/>
    <x v="7"/>
    <n v="1681569"/>
  </r>
  <r>
    <x v="18"/>
    <x v="1"/>
    <x v="1"/>
    <x v="2"/>
    <x v="8"/>
    <x v="19"/>
    <n v="3579823"/>
  </r>
  <r>
    <x v="18"/>
    <x v="1"/>
    <x v="1"/>
    <x v="2"/>
    <x v="8"/>
    <x v="20"/>
    <n v="358739"/>
  </r>
  <r>
    <x v="18"/>
    <x v="1"/>
    <x v="1"/>
    <x v="2"/>
    <x v="8"/>
    <x v="21"/>
    <n v="24622823"/>
  </r>
  <r>
    <x v="18"/>
    <x v="1"/>
    <x v="1"/>
    <x v="2"/>
    <x v="9"/>
    <x v="9"/>
    <n v="5559831"/>
  </r>
  <r>
    <x v="18"/>
    <x v="2"/>
    <x v="0"/>
    <x v="0"/>
    <x v="0"/>
    <x v="0"/>
    <n v="156118.5"/>
  </r>
  <r>
    <x v="18"/>
    <x v="2"/>
    <x v="0"/>
    <x v="0"/>
    <x v="1"/>
    <x v="1"/>
    <n v="1656734.8"/>
  </r>
  <r>
    <x v="18"/>
    <x v="2"/>
    <x v="0"/>
    <x v="0"/>
    <x v="2"/>
    <x v="2"/>
    <n v="225818.6"/>
  </r>
  <r>
    <x v="18"/>
    <x v="2"/>
    <x v="0"/>
    <x v="0"/>
    <x v="3"/>
    <x v="10"/>
    <n v="-161643"/>
  </r>
  <r>
    <x v="18"/>
    <x v="2"/>
    <x v="0"/>
    <x v="0"/>
    <x v="3"/>
    <x v="11"/>
    <n v="0"/>
  </r>
  <r>
    <x v="18"/>
    <x v="2"/>
    <x v="0"/>
    <x v="0"/>
    <x v="3"/>
    <x v="12"/>
    <n v="56089.2"/>
  </r>
  <r>
    <x v="18"/>
    <x v="2"/>
    <x v="0"/>
    <x v="0"/>
    <x v="3"/>
    <x v="13"/>
    <n v="115634.8"/>
  </r>
  <r>
    <x v="18"/>
    <x v="2"/>
    <x v="0"/>
    <x v="0"/>
    <x v="3"/>
    <x v="14"/>
    <n v="0"/>
  </r>
  <r>
    <x v="18"/>
    <x v="2"/>
    <x v="0"/>
    <x v="0"/>
    <x v="3"/>
    <x v="15"/>
    <n v="0"/>
  </r>
  <r>
    <x v="18"/>
    <x v="2"/>
    <x v="0"/>
    <x v="0"/>
    <x v="4"/>
    <x v="4"/>
    <n v="2672257.5"/>
  </r>
  <r>
    <x v="18"/>
    <x v="2"/>
    <x v="0"/>
    <x v="0"/>
    <x v="5"/>
    <x v="16"/>
    <n v="0"/>
  </r>
  <r>
    <x v="18"/>
    <x v="2"/>
    <x v="0"/>
    <x v="0"/>
    <x v="5"/>
    <x v="17"/>
    <n v="0"/>
  </r>
  <r>
    <x v="18"/>
    <x v="2"/>
    <x v="0"/>
    <x v="0"/>
    <x v="5"/>
    <x v="18"/>
    <n v="0"/>
  </r>
  <r>
    <x v="18"/>
    <x v="2"/>
    <x v="0"/>
    <x v="1"/>
    <x v="6"/>
    <x v="6"/>
    <n v="-344208.20000000112"/>
  </r>
  <r>
    <x v="18"/>
    <x v="2"/>
    <x v="0"/>
    <x v="2"/>
    <x v="7"/>
    <x v="7"/>
    <n v="322912.3"/>
  </r>
  <r>
    <x v="18"/>
    <x v="2"/>
    <x v="0"/>
    <x v="2"/>
    <x v="8"/>
    <x v="19"/>
    <n v="256006.8"/>
  </r>
  <r>
    <x v="18"/>
    <x v="2"/>
    <x v="0"/>
    <x v="2"/>
    <x v="8"/>
    <x v="20"/>
    <n v="34438.400000000001"/>
  </r>
  <r>
    <x v="18"/>
    <x v="2"/>
    <x v="0"/>
    <x v="2"/>
    <x v="8"/>
    <x v="21"/>
    <n v="3113148.2"/>
  </r>
  <r>
    <x v="18"/>
    <x v="2"/>
    <x v="0"/>
    <x v="2"/>
    <x v="9"/>
    <x v="9"/>
    <n v="630134.5"/>
  </r>
  <r>
    <x v="18"/>
    <x v="2"/>
    <x v="1"/>
    <x v="0"/>
    <x v="0"/>
    <x v="0"/>
    <n v="191714.5"/>
  </r>
  <r>
    <x v="18"/>
    <x v="2"/>
    <x v="1"/>
    <x v="0"/>
    <x v="1"/>
    <x v="1"/>
    <n v="1734055.1"/>
  </r>
  <r>
    <x v="18"/>
    <x v="2"/>
    <x v="1"/>
    <x v="0"/>
    <x v="2"/>
    <x v="2"/>
    <n v="232832.6"/>
  </r>
  <r>
    <x v="18"/>
    <x v="2"/>
    <x v="1"/>
    <x v="0"/>
    <x v="3"/>
    <x v="10"/>
    <n v="-192406.3"/>
  </r>
  <r>
    <x v="18"/>
    <x v="2"/>
    <x v="1"/>
    <x v="0"/>
    <x v="3"/>
    <x v="11"/>
    <n v="0"/>
  </r>
  <r>
    <x v="18"/>
    <x v="2"/>
    <x v="1"/>
    <x v="0"/>
    <x v="3"/>
    <x v="12"/>
    <n v="1089.2"/>
  </r>
  <r>
    <x v="18"/>
    <x v="2"/>
    <x v="1"/>
    <x v="0"/>
    <x v="3"/>
    <x v="13"/>
    <n v="86041.5"/>
  </r>
  <r>
    <x v="18"/>
    <x v="2"/>
    <x v="1"/>
    <x v="0"/>
    <x v="3"/>
    <x v="14"/>
    <n v="0"/>
  </r>
  <r>
    <x v="18"/>
    <x v="2"/>
    <x v="1"/>
    <x v="0"/>
    <x v="3"/>
    <x v="15"/>
    <n v="0"/>
  </r>
  <r>
    <x v="18"/>
    <x v="2"/>
    <x v="1"/>
    <x v="0"/>
    <x v="4"/>
    <x v="4"/>
    <n v="2708848.8"/>
  </r>
  <r>
    <x v="18"/>
    <x v="2"/>
    <x v="1"/>
    <x v="0"/>
    <x v="5"/>
    <x v="16"/>
    <n v="0"/>
  </r>
  <r>
    <x v="18"/>
    <x v="2"/>
    <x v="1"/>
    <x v="0"/>
    <x v="5"/>
    <x v="17"/>
    <n v="0"/>
  </r>
  <r>
    <x v="18"/>
    <x v="2"/>
    <x v="1"/>
    <x v="0"/>
    <x v="5"/>
    <x v="18"/>
    <n v="-11971.1"/>
  </r>
  <r>
    <x v="18"/>
    <x v="2"/>
    <x v="1"/>
    <x v="1"/>
    <x v="6"/>
    <x v="6"/>
    <n v="-230581.60000000036"/>
  </r>
  <r>
    <x v="18"/>
    <x v="2"/>
    <x v="1"/>
    <x v="2"/>
    <x v="7"/>
    <x v="7"/>
    <n v="322912.3"/>
  </r>
  <r>
    <x v="18"/>
    <x v="2"/>
    <x v="1"/>
    <x v="2"/>
    <x v="8"/>
    <x v="19"/>
    <n v="252677"/>
  </r>
  <r>
    <x v="18"/>
    <x v="2"/>
    <x v="1"/>
    <x v="2"/>
    <x v="8"/>
    <x v="20"/>
    <n v="34438.400000000001"/>
  </r>
  <r>
    <x v="18"/>
    <x v="2"/>
    <x v="1"/>
    <x v="2"/>
    <x v="8"/>
    <x v="21"/>
    <n v="3113148.2"/>
  </r>
  <r>
    <x v="18"/>
    <x v="2"/>
    <x v="1"/>
    <x v="2"/>
    <x v="9"/>
    <x v="9"/>
    <n v="1030940.3"/>
  </r>
  <r>
    <x v="18"/>
    <x v="3"/>
    <x v="0"/>
    <x v="0"/>
    <x v="0"/>
    <x v="0"/>
    <n v="922581"/>
  </r>
  <r>
    <x v="18"/>
    <x v="3"/>
    <x v="0"/>
    <x v="0"/>
    <x v="1"/>
    <x v="1"/>
    <n v="7245193"/>
  </r>
  <r>
    <x v="18"/>
    <x v="3"/>
    <x v="0"/>
    <x v="0"/>
    <x v="2"/>
    <x v="2"/>
    <n v="301622"/>
  </r>
  <r>
    <x v="18"/>
    <x v="3"/>
    <x v="0"/>
    <x v="0"/>
    <x v="3"/>
    <x v="10"/>
    <n v="-718478"/>
  </r>
  <r>
    <x v="18"/>
    <x v="3"/>
    <x v="0"/>
    <x v="0"/>
    <x v="3"/>
    <x v="11"/>
    <n v="0"/>
  </r>
  <r>
    <x v="18"/>
    <x v="3"/>
    <x v="0"/>
    <x v="0"/>
    <x v="3"/>
    <x v="12"/>
    <n v="2534"/>
  </r>
  <r>
    <x v="18"/>
    <x v="3"/>
    <x v="0"/>
    <x v="0"/>
    <x v="3"/>
    <x v="13"/>
    <n v="117740"/>
  </r>
  <r>
    <x v="18"/>
    <x v="3"/>
    <x v="0"/>
    <x v="0"/>
    <x v="3"/>
    <x v="14"/>
    <n v="1240"/>
  </r>
  <r>
    <x v="18"/>
    <x v="3"/>
    <x v="0"/>
    <x v="0"/>
    <x v="3"/>
    <x v="15"/>
    <n v="542"/>
  </r>
  <r>
    <x v="18"/>
    <x v="3"/>
    <x v="0"/>
    <x v="0"/>
    <x v="4"/>
    <x v="4"/>
    <n v="8329011"/>
  </r>
  <r>
    <x v="18"/>
    <x v="3"/>
    <x v="0"/>
    <x v="0"/>
    <x v="5"/>
    <x v="16"/>
    <n v="0"/>
  </r>
  <r>
    <x v="18"/>
    <x v="3"/>
    <x v="0"/>
    <x v="0"/>
    <x v="5"/>
    <x v="17"/>
    <n v="0"/>
  </r>
  <r>
    <x v="18"/>
    <x v="3"/>
    <x v="0"/>
    <x v="0"/>
    <x v="5"/>
    <x v="18"/>
    <n v="0"/>
  </r>
  <r>
    <x v="18"/>
    <x v="3"/>
    <x v="0"/>
    <x v="1"/>
    <x v="6"/>
    <x v="6"/>
    <n v="-190782"/>
  </r>
  <r>
    <x v="18"/>
    <x v="3"/>
    <x v="0"/>
    <x v="2"/>
    <x v="7"/>
    <x v="7"/>
    <n v="1201735"/>
  </r>
  <r>
    <x v="18"/>
    <x v="3"/>
    <x v="0"/>
    <x v="2"/>
    <x v="8"/>
    <x v="19"/>
    <n v="1580062"/>
  </r>
  <r>
    <x v="18"/>
    <x v="3"/>
    <x v="0"/>
    <x v="2"/>
    <x v="8"/>
    <x v="20"/>
    <n v="302097"/>
  </r>
  <r>
    <x v="18"/>
    <x v="3"/>
    <x v="0"/>
    <x v="2"/>
    <x v="8"/>
    <x v="21"/>
    <n v="11228663"/>
  </r>
  <r>
    <x v="18"/>
    <x v="3"/>
    <x v="0"/>
    <x v="2"/>
    <x v="9"/>
    <x v="9"/>
    <n v="2891490"/>
  </r>
  <r>
    <x v="18"/>
    <x v="3"/>
    <x v="1"/>
    <x v="0"/>
    <x v="0"/>
    <x v="0"/>
    <n v="1053130"/>
  </r>
  <r>
    <x v="18"/>
    <x v="3"/>
    <x v="1"/>
    <x v="0"/>
    <x v="1"/>
    <x v="1"/>
    <n v="6903811"/>
  </r>
  <r>
    <x v="18"/>
    <x v="3"/>
    <x v="1"/>
    <x v="0"/>
    <x v="2"/>
    <x v="2"/>
    <n v="301622"/>
  </r>
  <r>
    <x v="18"/>
    <x v="3"/>
    <x v="1"/>
    <x v="0"/>
    <x v="3"/>
    <x v="10"/>
    <n v="-786176"/>
  </r>
  <r>
    <x v="18"/>
    <x v="3"/>
    <x v="1"/>
    <x v="0"/>
    <x v="3"/>
    <x v="11"/>
    <n v="0"/>
  </r>
  <r>
    <x v="18"/>
    <x v="3"/>
    <x v="1"/>
    <x v="0"/>
    <x v="3"/>
    <x v="12"/>
    <n v="2534"/>
  </r>
  <r>
    <x v="18"/>
    <x v="3"/>
    <x v="1"/>
    <x v="0"/>
    <x v="3"/>
    <x v="13"/>
    <n v="127017"/>
  </r>
  <r>
    <x v="18"/>
    <x v="3"/>
    <x v="1"/>
    <x v="0"/>
    <x v="3"/>
    <x v="14"/>
    <n v="1240"/>
  </r>
  <r>
    <x v="18"/>
    <x v="3"/>
    <x v="1"/>
    <x v="0"/>
    <x v="3"/>
    <x v="15"/>
    <n v="542"/>
  </r>
  <r>
    <x v="18"/>
    <x v="3"/>
    <x v="1"/>
    <x v="0"/>
    <x v="4"/>
    <x v="4"/>
    <n v="8423553"/>
  </r>
  <r>
    <x v="18"/>
    <x v="3"/>
    <x v="1"/>
    <x v="0"/>
    <x v="5"/>
    <x v="16"/>
    <n v="0"/>
  </r>
  <r>
    <x v="18"/>
    <x v="3"/>
    <x v="1"/>
    <x v="0"/>
    <x v="5"/>
    <x v="17"/>
    <n v="0"/>
  </r>
  <r>
    <x v="18"/>
    <x v="3"/>
    <x v="1"/>
    <x v="0"/>
    <x v="5"/>
    <x v="18"/>
    <n v="0"/>
  </r>
  <r>
    <x v="18"/>
    <x v="3"/>
    <x v="1"/>
    <x v="1"/>
    <x v="6"/>
    <x v="6"/>
    <n v="773577"/>
  </r>
  <r>
    <x v="18"/>
    <x v="3"/>
    <x v="1"/>
    <x v="2"/>
    <x v="7"/>
    <x v="7"/>
    <n v="1201735"/>
  </r>
  <r>
    <x v="18"/>
    <x v="3"/>
    <x v="1"/>
    <x v="2"/>
    <x v="8"/>
    <x v="19"/>
    <n v="1547475"/>
  </r>
  <r>
    <x v="18"/>
    <x v="3"/>
    <x v="1"/>
    <x v="2"/>
    <x v="8"/>
    <x v="20"/>
    <n v="302097"/>
  </r>
  <r>
    <x v="18"/>
    <x v="3"/>
    <x v="1"/>
    <x v="2"/>
    <x v="8"/>
    <x v="21"/>
    <n v="11228663"/>
  </r>
  <r>
    <x v="18"/>
    <x v="3"/>
    <x v="1"/>
    <x v="2"/>
    <x v="9"/>
    <x v="9"/>
    <n v="3830566"/>
  </r>
  <r>
    <x v="18"/>
    <x v="4"/>
    <x v="0"/>
    <x v="0"/>
    <x v="0"/>
    <x v="0"/>
    <n v="795770"/>
  </r>
  <r>
    <x v="18"/>
    <x v="4"/>
    <x v="0"/>
    <x v="0"/>
    <x v="1"/>
    <x v="1"/>
    <n v="10338912"/>
  </r>
  <r>
    <x v="18"/>
    <x v="4"/>
    <x v="0"/>
    <x v="0"/>
    <x v="2"/>
    <x v="2"/>
    <n v="1961162"/>
  </r>
  <r>
    <x v="18"/>
    <x v="4"/>
    <x v="0"/>
    <x v="0"/>
    <x v="3"/>
    <x v="10"/>
    <n v="-1540288"/>
  </r>
  <r>
    <x v="18"/>
    <x v="4"/>
    <x v="0"/>
    <x v="0"/>
    <x v="3"/>
    <x v="11"/>
    <n v="-699148"/>
  </r>
  <r>
    <x v="18"/>
    <x v="4"/>
    <x v="0"/>
    <x v="0"/>
    <x v="3"/>
    <x v="12"/>
    <n v="0"/>
  </r>
  <r>
    <x v="18"/>
    <x v="4"/>
    <x v="0"/>
    <x v="0"/>
    <x v="3"/>
    <x v="13"/>
    <n v="205375"/>
  </r>
  <r>
    <x v="18"/>
    <x v="4"/>
    <x v="0"/>
    <x v="0"/>
    <x v="3"/>
    <x v="14"/>
    <n v="-235103"/>
  </r>
  <r>
    <x v="18"/>
    <x v="4"/>
    <x v="0"/>
    <x v="0"/>
    <x v="3"/>
    <x v="15"/>
    <n v="0"/>
  </r>
  <r>
    <x v="18"/>
    <x v="4"/>
    <x v="0"/>
    <x v="0"/>
    <x v="4"/>
    <x v="4"/>
    <n v="15219349"/>
  </r>
  <r>
    <x v="18"/>
    <x v="4"/>
    <x v="0"/>
    <x v="0"/>
    <x v="5"/>
    <x v="16"/>
    <n v="0"/>
  </r>
  <r>
    <x v="18"/>
    <x v="4"/>
    <x v="0"/>
    <x v="0"/>
    <x v="5"/>
    <x v="17"/>
    <n v="3343812"/>
  </r>
  <r>
    <x v="18"/>
    <x v="4"/>
    <x v="0"/>
    <x v="0"/>
    <x v="5"/>
    <x v="18"/>
    <n v="0"/>
  </r>
  <r>
    <x v="18"/>
    <x v="4"/>
    <x v="0"/>
    <x v="1"/>
    <x v="6"/>
    <x v="6"/>
    <n v="1616888"/>
  </r>
  <r>
    <x v="18"/>
    <x v="4"/>
    <x v="0"/>
    <x v="2"/>
    <x v="7"/>
    <x v="7"/>
    <n v="2941059"/>
  </r>
  <r>
    <x v="18"/>
    <x v="4"/>
    <x v="0"/>
    <x v="2"/>
    <x v="8"/>
    <x v="19"/>
    <n v="3256648"/>
  </r>
  <r>
    <x v="18"/>
    <x v="4"/>
    <x v="0"/>
    <x v="2"/>
    <x v="8"/>
    <x v="20"/>
    <n v="615953"/>
  </r>
  <r>
    <x v="18"/>
    <x v="4"/>
    <x v="0"/>
    <x v="2"/>
    <x v="8"/>
    <x v="21"/>
    <n v="18018203"/>
  </r>
  <r>
    <x v="18"/>
    <x v="4"/>
    <x v="0"/>
    <x v="2"/>
    <x v="9"/>
    <x v="9"/>
    <n v="4025570"/>
  </r>
  <r>
    <x v="18"/>
    <x v="4"/>
    <x v="1"/>
    <x v="0"/>
    <x v="0"/>
    <x v="0"/>
    <n v="1119095"/>
  </r>
  <r>
    <x v="18"/>
    <x v="4"/>
    <x v="1"/>
    <x v="0"/>
    <x v="1"/>
    <x v="1"/>
    <n v="10808492"/>
  </r>
  <r>
    <x v="18"/>
    <x v="4"/>
    <x v="1"/>
    <x v="0"/>
    <x v="2"/>
    <x v="2"/>
    <n v="1993557"/>
  </r>
  <r>
    <x v="18"/>
    <x v="4"/>
    <x v="1"/>
    <x v="0"/>
    <x v="3"/>
    <x v="10"/>
    <n v="-1708097"/>
  </r>
  <r>
    <x v="18"/>
    <x v="4"/>
    <x v="1"/>
    <x v="0"/>
    <x v="3"/>
    <x v="11"/>
    <n v="-889377"/>
  </r>
  <r>
    <x v="18"/>
    <x v="4"/>
    <x v="1"/>
    <x v="0"/>
    <x v="3"/>
    <x v="12"/>
    <n v="0"/>
  </r>
  <r>
    <x v="18"/>
    <x v="4"/>
    <x v="1"/>
    <x v="0"/>
    <x v="3"/>
    <x v="13"/>
    <n v="225918"/>
  </r>
  <r>
    <x v="18"/>
    <x v="4"/>
    <x v="1"/>
    <x v="0"/>
    <x v="3"/>
    <x v="14"/>
    <n v="-235103"/>
  </r>
  <r>
    <x v="18"/>
    <x v="4"/>
    <x v="1"/>
    <x v="0"/>
    <x v="3"/>
    <x v="15"/>
    <n v="0"/>
  </r>
  <r>
    <x v="18"/>
    <x v="4"/>
    <x v="1"/>
    <x v="0"/>
    <x v="4"/>
    <x v="4"/>
    <n v="15535752"/>
  </r>
  <r>
    <x v="18"/>
    <x v="4"/>
    <x v="1"/>
    <x v="0"/>
    <x v="5"/>
    <x v="16"/>
    <n v="0"/>
  </r>
  <r>
    <x v="18"/>
    <x v="4"/>
    <x v="1"/>
    <x v="0"/>
    <x v="5"/>
    <x v="17"/>
    <n v="3343812"/>
  </r>
  <r>
    <x v="18"/>
    <x v="4"/>
    <x v="1"/>
    <x v="0"/>
    <x v="5"/>
    <x v="18"/>
    <n v="0"/>
  </r>
  <r>
    <x v="18"/>
    <x v="4"/>
    <x v="1"/>
    <x v="1"/>
    <x v="6"/>
    <x v="6"/>
    <n v="2263581"/>
  </r>
  <r>
    <x v="18"/>
    <x v="4"/>
    <x v="1"/>
    <x v="2"/>
    <x v="7"/>
    <x v="7"/>
    <n v="2941059"/>
  </r>
  <r>
    <x v="18"/>
    <x v="4"/>
    <x v="1"/>
    <x v="2"/>
    <x v="8"/>
    <x v="19"/>
    <n v="3183131"/>
  </r>
  <r>
    <x v="18"/>
    <x v="4"/>
    <x v="1"/>
    <x v="2"/>
    <x v="8"/>
    <x v="20"/>
    <n v="702786"/>
  </r>
  <r>
    <x v="18"/>
    <x v="4"/>
    <x v="1"/>
    <x v="2"/>
    <x v="8"/>
    <x v="21"/>
    <n v="18018203"/>
  </r>
  <r>
    <x v="18"/>
    <x v="4"/>
    <x v="1"/>
    <x v="2"/>
    <x v="9"/>
    <x v="9"/>
    <n v="6138145"/>
  </r>
  <r>
    <x v="18"/>
    <x v="5"/>
    <x v="0"/>
    <x v="0"/>
    <x v="0"/>
    <x v="0"/>
    <n v="401859"/>
  </r>
  <r>
    <x v="18"/>
    <x v="5"/>
    <x v="0"/>
    <x v="0"/>
    <x v="1"/>
    <x v="1"/>
    <n v="5120211"/>
  </r>
  <r>
    <x v="18"/>
    <x v="5"/>
    <x v="0"/>
    <x v="0"/>
    <x v="2"/>
    <x v="2"/>
    <n v="263385"/>
  </r>
  <r>
    <x v="18"/>
    <x v="5"/>
    <x v="0"/>
    <x v="0"/>
    <x v="3"/>
    <x v="10"/>
    <n v="-684185"/>
  </r>
  <r>
    <x v="18"/>
    <x v="5"/>
    <x v="0"/>
    <x v="0"/>
    <x v="3"/>
    <x v="11"/>
    <n v="39320"/>
  </r>
  <r>
    <x v="18"/>
    <x v="5"/>
    <x v="0"/>
    <x v="0"/>
    <x v="3"/>
    <x v="12"/>
    <n v="39688"/>
  </r>
  <r>
    <x v="18"/>
    <x v="5"/>
    <x v="0"/>
    <x v="0"/>
    <x v="3"/>
    <x v="13"/>
    <n v="18618"/>
  </r>
  <r>
    <x v="18"/>
    <x v="5"/>
    <x v="0"/>
    <x v="0"/>
    <x v="3"/>
    <x v="14"/>
    <n v="0"/>
  </r>
  <r>
    <x v="18"/>
    <x v="5"/>
    <x v="0"/>
    <x v="0"/>
    <x v="3"/>
    <x v="15"/>
    <n v="0"/>
  </r>
  <r>
    <x v="18"/>
    <x v="5"/>
    <x v="0"/>
    <x v="0"/>
    <x v="4"/>
    <x v="4"/>
    <n v="6367495"/>
  </r>
  <r>
    <x v="18"/>
    <x v="5"/>
    <x v="0"/>
    <x v="0"/>
    <x v="5"/>
    <x v="16"/>
    <n v="0"/>
  </r>
  <r>
    <x v="18"/>
    <x v="5"/>
    <x v="0"/>
    <x v="0"/>
    <x v="5"/>
    <x v="17"/>
    <n v="0"/>
  </r>
  <r>
    <x v="18"/>
    <x v="5"/>
    <x v="0"/>
    <x v="0"/>
    <x v="5"/>
    <x v="18"/>
    <n v="0"/>
  </r>
  <r>
    <x v="18"/>
    <x v="5"/>
    <x v="0"/>
    <x v="1"/>
    <x v="6"/>
    <x v="6"/>
    <n v="-641261"/>
  </r>
  <r>
    <x v="18"/>
    <x v="5"/>
    <x v="0"/>
    <x v="2"/>
    <x v="7"/>
    <x v="7"/>
    <n v="1943309"/>
  </r>
  <r>
    <x v="18"/>
    <x v="5"/>
    <x v="0"/>
    <x v="2"/>
    <x v="8"/>
    <x v="19"/>
    <n v="943466"/>
  </r>
  <r>
    <x v="18"/>
    <x v="5"/>
    <x v="0"/>
    <x v="2"/>
    <x v="8"/>
    <x v="20"/>
    <n v="150980"/>
  </r>
  <r>
    <x v="18"/>
    <x v="5"/>
    <x v="0"/>
    <x v="2"/>
    <x v="8"/>
    <x v="21"/>
    <n v="7342502"/>
  </r>
  <r>
    <x v="18"/>
    <x v="5"/>
    <x v="0"/>
    <x v="2"/>
    <x v="9"/>
    <x v="9"/>
    <n v="1717991"/>
  </r>
  <r>
    <x v="18"/>
    <x v="5"/>
    <x v="1"/>
    <x v="0"/>
    <x v="0"/>
    <x v="0"/>
    <n v="474644"/>
  </r>
  <r>
    <x v="18"/>
    <x v="5"/>
    <x v="1"/>
    <x v="0"/>
    <x v="1"/>
    <x v="1"/>
    <n v="5703548"/>
  </r>
  <r>
    <x v="18"/>
    <x v="5"/>
    <x v="1"/>
    <x v="0"/>
    <x v="2"/>
    <x v="2"/>
    <n v="263385"/>
  </r>
  <r>
    <x v="18"/>
    <x v="5"/>
    <x v="1"/>
    <x v="0"/>
    <x v="3"/>
    <x v="10"/>
    <n v="-772483"/>
  </r>
  <r>
    <x v="18"/>
    <x v="5"/>
    <x v="1"/>
    <x v="0"/>
    <x v="3"/>
    <x v="11"/>
    <n v="0"/>
  </r>
  <r>
    <x v="18"/>
    <x v="5"/>
    <x v="1"/>
    <x v="0"/>
    <x v="3"/>
    <x v="12"/>
    <n v="2688"/>
  </r>
  <r>
    <x v="18"/>
    <x v="5"/>
    <x v="1"/>
    <x v="0"/>
    <x v="3"/>
    <x v="13"/>
    <n v="82398"/>
  </r>
  <r>
    <x v="18"/>
    <x v="5"/>
    <x v="1"/>
    <x v="0"/>
    <x v="3"/>
    <x v="14"/>
    <n v="0"/>
  </r>
  <r>
    <x v="18"/>
    <x v="5"/>
    <x v="1"/>
    <x v="0"/>
    <x v="3"/>
    <x v="15"/>
    <n v="0"/>
  </r>
  <r>
    <x v="18"/>
    <x v="5"/>
    <x v="1"/>
    <x v="0"/>
    <x v="4"/>
    <x v="4"/>
    <n v="6402397"/>
  </r>
  <r>
    <x v="18"/>
    <x v="5"/>
    <x v="1"/>
    <x v="0"/>
    <x v="5"/>
    <x v="16"/>
    <n v="0"/>
  </r>
  <r>
    <x v="18"/>
    <x v="5"/>
    <x v="1"/>
    <x v="0"/>
    <x v="5"/>
    <x v="17"/>
    <n v="0"/>
  </r>
  <r>
    <x v="18"/>
    <x v="5"/>
    <x v="1"/>
    <x v="0"/>
    <x v="5"/>
    <x v="18"/>
    <n v="-16942"/>
  </r>
  <r>
    <x v="18"/>
    <x v="5"/>
    <x v="1"/>
    <x v="1"/>
    <x v="6"/>
    <x v="6"/>
    <n v="-540837"/>
  </r>
  <r>
    <x v="18"/>
    <x v="5"/>
    <x v="1"/>
    <x v="2"/>
    <x v="7"/>
    <x v="7"/>
    <n v="1943309"/>
  </r>
  <r>
    <x v="18"/>
    <x v="5"/>
    <x v="1"/>
    <x v="2"/>
    <x v="8"/>
    <x v="19"/>
    <n v="927463"/>
  </r>
  <r>
    <x v="18"/>
    <x v="5"/>
    <x v="1"/>
    <x v="2"/>
    <x v="8"/>
    <x v="20"/>
    <n v="150980"/>
  </r>
  <r>
    <x v="18"/>
    <x v="5"/>
    <x v="1"/>
    <x v="2"/>
    <x v="8"/>
    <x v="21"/>
    <n v="7342502"/>
  </r>
  <r>
    <x v="18"/>
    <x v="5"/>
    <x v="1"/>
    <x v="2"/>
    <x v="9"/>
    <x v="9"/>
    <n v="2643222"/>
  </r>
  <r>
    <x v="18"/>
    <x v="6"/>
    <x v="0"/>
    <x v="0"/>
    <x v="0"/>
    <x v="0"/>
    <n v="1969"/>
  </r>
  <r>
    <x v="18"/>
    <x v="6"/>
    <x v="0"/>
    <x v="0"/>
    <x v="1"/>
    <x v="1"/>
    <n v="210940"/>
  </r>
  <r>
    <x v="18"/>
    <x v="6"/>
    <x v="0"/>
    <x v="0"/>
    <x v="2"/>
    <x v="2"/>
    <n v="0"/>
  </r>
  <r>
    <x v="18"/>
    <x v="6"/>
    <x v="0"/>
    <x v="0"/>
    <x v="3"/>
    <x v="10"/>
    <n v="-5622"/>
  </r>
  <r>
    <x v="18"/>
    <x v="6"/>
    <x v="0"/>
    <x v="0"/>
    <x v="3"/>
    <x v="11"/>
    <n v="0"/>
  </r>
  <r>
    <x v="18"/>
    <x v="6"/>
    <x v="0"/>
    <x v="0"/>
    <x v="3"/>
    <x v="12"/>
    <n v="0"/>
  </r>
  <r>
    <x v="18"/>
    <x v="6"/>
    <x v="0"/>
    <x v="0"/>
    <x v="3"/>
    <x v="13"/>
    <n v="3982"/>
  </r>
  <r>
    <x v="18"/>
    <x v="6"/>
    <x v="0"/>
    <x v="0"/>
    <x v="3"/>
    <x v="14"/>
    <n v="-3997"/>
  </r>
  <r>
    <x v="18"/>
    <x v="6"/>
    <x v="0"/>
    <x v="0"/>
    <x v="3"/>
    <x v="15"/>
    <n v="0"/>
  </r>
  <r>
    <x v="18"/>
    <x v="6"/>
    <x v="0"/>
    <x v="0"/>
    <x v="4"/>
    <x v="4"/>
    <n v="57877"/>
  </r>
  <r>
    <x v="18"/>
    <x v="6"/>
    <x v="0"/>
    <x v="0"/>
    <x v="5"/>
    <x v="16"/>
    <n v="0"/>
  </r>
  <r>
    <x v="18"/>
    <x v="6"/>
    <x v="0"/>
    <x v="0"/>
    <x v="5"/>
    <x v="17"/>
    <n v="0"/>
  </r>
  <r>
    <x v="18"/>
    <x v="6"/>
    <x v="0"/>
    <x v="0"/>
    <x v="5"/>
    <x v="18"/>
    <n v="0"/>
  </r>
  <r>
    <x v="18"/>
    <x v="6"/>
    <x v="0"/>
    <x v="1"/>
    <x v="6"/>
    <x v="6"/>
    <n v="42752"/>
  </r>
  <r>
    <x v="18"/>
    <x v="6"/>
    <x v="0"/>
    <x v="2"/>
    <x v="7"/>
    <x v="7"/>
    <n v="22963"/>
  </r>
  <r>
    <x v="18"/>
    <x v="6"/>
    <x v="0"/>
    <x v="2"/>
    <x v="8"/>
    <x v="19"/>
    <n v="54868"/>
  </r>
  <r>
    <x v="18"/>
    <x v="6"/>
    <x v="0"/>
    <x v="2"/>
    <x v="8"/>
    <x v="20"/>
    <n v="0"/>
  </r>
  <r>
    <x v="18"/>
    <x v="6"/>
    <x v="0"/>
    <x v="2"/>
    <x v="8"/>
    <x v="21"/>
    <n v="177849"/>
  </r>
  <r>
    <x v="18"/>
    <x v="6"/>
    <x v="0"/>
    <x v="2"/>
    <x v="9"/>
    <x v="9"/>
    <n v="63495"/>
  </r>
  <r>
    <x v="18"/>
    <x v="6"/>
    <x v="1"/>
    <x v="0"/>
    <x v="0"/>
    <x v="0"/>
    <n v="16835"/>
  </r>
  <r>
    <x v="18"/>
    <x v="6"/>
    <x v="1"/>
    <x v="0"/>
    <x v="1"/>
    <x v="1"/>
    <n v="241317"/>
  </r>
  <r>
    <x v="18"/>
    <x v="6"/>
    <x v="1"/>
    <x v="0"/>
    <x v="2"/>
    <x v="2"/>
    <n v="0"/>
  </r>
  <r>
    <x v="18"/>
    <x v="6"/>
    <x v="1"/>
    <x v="0"/>
    <x v="3"/>
    <x v="10"/>
    <n v="-15470"/>
  </r>
  <r>
    <x v="18"/>
    <x v="6"/>
    <x v="1"/>
    <x v="0"/>
    <x v="3"/>
    <x v="11"/>
    <n v="0"/>
  </r>
  <r>
    <x v="18"/>
    <x v="6"/>
    <x v="1"/>
    <x v="0"/>
    <x v="3"/>
    <x v="12"/>
    <n v="0"/>
  </r>
  <r>
    <x v="18"/>
    <x v="6"/>
    <x v="1"/>
    <x v="0"/>
    <x v="3"/>
    <x v="13"/>
    <n v="5240"/>
  </r>
  <r>
    <x v="18"/>
    <x v="6"/>
    <x v="1"/>
    <x v="0"/>
    <x v="3"/>
    <x v="14"/>
    <n v="-18496"/>
  </r>
  <r>
    <x v="18"/>
    <x v="6"/>
    <x v="1"/>
    <x v="0"/>
    <x v="3"/>
    <x v="15"/>
    <n v="0"/>
  </r>
  <r>
    <x v="18"/>
    <x v="6"/>
    <x v="1"/>
    <x v="0"/>
    <x v="4"/>
    <x v="4"/>
    <n v="82388"/>
  </r>
  <r>
    <x v="18"/>
    <x v="6"/>
    <x v="1"/>
    <x v="0"/>
    <x v="5"/>
    <x v="16"/>
    <n v="0"/>
  </r>
  <r>
    <x v="18"/>
    <x v="6"/>
    <x v="1"/>
    <x v="0"/>
    <x v="5"/>
    <x v="17"/>
    <n v="0"/>
  </r>
  <r>
    <x v="18"/>
    <x v="6"/>
    <x v="1"/>
    <x v="0"/>
    <x v="5"/>
    <x v="18"/>
    <n v="0"/>
  </r>
  <r>
    <x v="18"/>
    <x v="6"/>
    <x v="1"/>
    <x v="1"/>
    <x v="6"/>
    <x v="6"/>
    <n v="29736"/>
  </r>
  <r>
    <x v="18"/>
    <x v="6"/>
    <x v="1"/>
    <x v="2"/>
    <x v="7"/>
    <x v="7"/>
    <n v="22963"/>
  </r>
  <r>
    <x v="18"/>
    <x v="6"/>
    <x v="1"/>
    <x v="2"/>
    <x v="8"/>
    <x v="19"/>
    <n v="54868"/>
  </r>
  <r>
    <x v="18"/>
    <x v="6"/>
    <x v="1"/>
    <x v="2"/>
    <x v="8"/>
    <x v="20"/>
    <n v="0"/>
  </r>
  <r>
    <x v="18"/>
    <x v="6"/>
    <x v="1"/>
    <x v="2"/>
    <x v="8"/>
    <x v="21"/>
    <n v="177849"/>
  </r>
  <r>
    <x v="18"/>
    <x v="6"/>
    <x v="1"/>
    <x v="2"/>
    <x v="9"/>
    <x v="9"/>
    <n v="143322"/>
  </r>
  <r>
    <x v="18"/>
    <x v="7"/>
    <x v="0"/>
    <x v="0"/>
    <x v="0"/>
    <x v="0"/>
    <n v="551282"/>
  </r>
  <r>
    <x v="18"/>
    <x v="7"/>
    <x v="0"/>
    <x v="0"/>
    <x v="1"/>
    <x v="1"/>
    <n v="6288211"/>
  </r>
  <r>
    <x v="18"/>
    <x v="7"/>
    <x v="0"/>
    <x v="0"/>
    <x v="2"/>
    <x v="2"/>
    <n v="749284"/>
  </r>
  <r>
    <x v="18"/>
    <x v="7"/>
    <x v="0"/>
    <x v="0"/>
    <x v="3"/>
    <x v="10"/>
    <n v="-1287745"/>
  </r>
  <r>
    <x v="18"/>
    <x v="7"/>
    <x v="0"/>
    <x v="0"/>
    <x v="3"/>
    <x v="11"/>
    <n v="65000"/>
  </r>
  <r>
    <x v="18"/>
    <x v="7"/>
    <x v="0"/>
    <x v="0"/>
    <x v="3"/>
    <x v="12"/>
    <n v="0"/>
  </r>
  <r>
    <x v="18"/>
    <x v="7"/>
    <x v="0"/>
    <x v="0"/>
    <x v="3"/>
    <x v="13"/>
    <n v="328728"/>
  </r>
  <r>
    <x v="18"/>
    <x v="7"/>
    <x v="0"/>
    <x v="0"/>
    <x v="3"/>
    <x v="14"/>
    <n v="0"/>
  </r>
  <r>
    <x v="18"/>
    <x v="7"/>
    <x v="0"/>
    <x v="0"/>
    <x v="3"/>
    <x v="15"/>
    <n v="138240"/>
  </r>
  <r>
    <x v="18"/>
    <x v="7"/>
    <x v="0"/>
    <x v="0"/>
    <x v="4"/>
    <x v="4"/>
    <n v="8957706"/>
  </r>
  <r>
    <x v="18"/>
    <x v="7"/>
    <x v="0"/>
    <x v="0"/>
    <x v="5"/>
    <x v="16"/>
    <n v="0"/>
  </r>
  <r>
    <x v="18"/>
    <x v="7"/>
    <x v="0"/>
    <x v="0"/>
    <x v="5"/>
    <x v="17"/>
    <n v="0"/>
  </r>
  <r>
    <x v="18"/>
    <x v="7"/>
    <x v="0"/>
    <x v="0"/>
    <x v="5"/>
    <x v="18"/>
    <n v="0"/>
  </r>
  <r>
    <x v="18"/>
    <x v="7"/>
    <x v="0"/>
    <x v="1"/>
    <x v="6"/>
    <x v="6"/>
    <n v="82653"/>
  </r>
  <r>
    <x v="18"/>
    <x v="7"/>
    <x v="0"/>
    <x v="2"/>
    <x v="7"/>
    <x v="7"/>
    <n v="3154547"/>
  </r>
  <r>
    <x v="18"/>
    <x v="7"/>
    <x v="0"/>
    <x v="2"/>
    <x v="8"/>
    <x v="19"/>
    <n v="1587897"/>
  </r>
  <r>
    <x v="18"/>
    <x v="7"/>
    <x v="0"/>
    <x v="2"/>
    <x v="8"/>
    <x v="20"/>
    <n v="323716"/>
  </r>
  <r>
    <x v="18"/>
    <x v="7"/>
    <x v="0"/>
    <x v="2"/>
    <x v="8"/>
    <x v="21"/>
    <n v="10476253"/>
  </r>
  <r>
    <x v="18"/>
    <x v="7"/>
    <x v="0"/>
    <x v="2"/>
    <x v="9"/>
    <x v="9"/>
    <n v="1842500"/>
  </r>
  <r>
    <x v="18"/>
    <x v="7"/>
    <x v="1"/>
    <x v="0"/>
    <x v="0"/>
    <x v="0"/>
    <n v="1712742"/>
  </r>
  <r>
    <x v="18"/>
    <x v="7"/>
    <x v="1"/>
    <x v="0"/>
    <x v="1"/>
    <x v="1"/>
    <n v="9452388"/>
  </r>
  <r>
    <x v="18"/>
    <x v="7"/>
    <x v="1"/>
    <x v="0"/>
    <x v="2"/>
    <x v="2"/>
    <n v="748013"/>
  </r>
  <r>
    <x v="18"/>
    <x v="7"/>
    <x v="1"/>
    <x v="0"/>
    <x v="3"/>
    <x v="10"/>
    <n v="-2776406"/>
  </r>
  <r>
    <x v="18"/>
    <x v="7"/>
    <x v="1"/>
    <x v="0"/>
    <x v="3"/>
    <x v="11"/>
    <n v="0"/>
  </r>
  <r>
    <x v="18"/>
    <x v="7"/>
    <x v="1"/>
    <x v="0"/>
    <x v="3"/>
    <x v="12"/>
    <n v="0"/>
  </r>
  <r>
    <x v="18"/>
    <x v="7"/>
    <x v="1"/>
    <x v="0"/>
    <x v="3"/>
    <x v="13"/>
    <n v="449029"/>
  </r>
  <r>
    <x v="18"/>
    <x v="7"/>
    <x v="1"/>
    <x v="0"/>
    <x v="3"/>
    <x v="14"/>
    <n v="0"/>
  </r>
  <r>
    <x v="18"/>
    <x v="7"/>
    <x v="1"/>
    <x v="0"/>
    <x v="3"/>
    <x v="15"/>
    <n v="60152"/>
  </r>
  <r>
    <x v="18"/>
    <x v="7"/>
    <x v="1"/>
    <x v="0"/>
    <x v="4"/>
    <x v="4"/>
    <n v="10406664"/>
  </r>
  <r>
    <x v="18"/>
    <x v="7"/>
    <x v="1"/>
    <x v="0"/>
    <x v="5"/>
    <x v="16"/>
    <n v="-281072"/>
  </r>
  <r>
    <x v="18"/>
    <x v="7"/>
    <x v="1"/>
    <x v="0"/>
    <x v="5"/>
    <x v="17"/>
    <n v="0"/>
  </r>
  <r>
    <x v="18"/>
    <x v="7"/>
    <x v="1"/>
    <x v="0"/>
    <x v="5"/>
    <x v="18"/>
    <n v="-94840"/>
  </r>
  <r>
    <x v="18"/>
    <x v="7"/>
    <x v="1"/>
    <x v="1"/>
    <x v="6"/>
    <x v="6"/>
    <n v="69684"/>
  </r>
  <r>
    <x v="18"/>
    <x v="7"/>
    <x v="1"/>
    <x v="2"/>
    <x v="7"/>
    <x v="7"/>
    <n v="3154547"/>
  </r>
  <r>
    <x v="18"/>
    <x v="7"/>
    <x v="1"/>
    <x v="2"/>
    <x v="8"/>
    <x v="19"/>
    <n v="1522231"/>
  </r>
  <r>
    <x v="18"/>
    <x v="7"/>
    <x v="1"/>
    <x v="2"/>
    <x v="8"/>
    <x v="20"/>
    <n v="323716"/>
  </r>
  <r>
    <x v="18"/>
    <x v="7"/>
    <x v="1"/>
    <x v="2"/>
    <x v="8"/>
    <x v="21"/>
    <n v="10495528"/>
  </r>
  <r>
    <x v="18"/>
    <x v="7"/>
    <x v="1"/>
    <x v="2"/>
    <x v="9"/>
    <x v="9"/>
    <n v="9536606"/>
  </r>
  <r>
    <x v="18"/>
    <x v="8"/>
    <x v="0"/>
    <x v="0"/>
    <x v="0"/>
    <x v="0"/>
    <n v="217474"/>
  </r>
  <r>
    <x v="18"/>
    <x v="8"/>
    <x v="0"/>
    <x v="0"/>
    <x v="1"/>
    <x v="1"/>
    <n v="1102603"/>
  </r>
  <r>
    <x v="18"/>
    <x v="8"/>
    <x v="0"/>
    <x v="0"/>
    <x v="2"/>
    <x v="2"/>
    <n v="64698"/>
  </r>
  <r>
    <x v="18"/>
    <x v="8"/>
    <x v="0"/>
    <x v="0"/>
    <x v="3"/>
    <x v="10"/>
    <n v="0"/>
  </r>
  <r>
    <x v="18"/>
    <x v="8"/>
    <x v="0"/>
    <x v="0"/>
    <x v="3"/>
    <x v="11"/>
    <n v="0"/>
  </r>
  <r>
    <x v="18"/>
    <x v="8"/>
    <x v="0"/>
    <x v="0"/>
    <x v="3"/>
    <x v="12"/>
    <n v="0"/>
  </r>
  <r>
    <x v="18"/>
    <x v="8"/>
    <x v="0"/>
    <x v="0"/>
    <x v="3"/>
    <x v="13"/>
    <n v="17208"/>
  </r>
  <r>
    <x v="18"/>
    <x v="8"/>
    <x v="0"/>
    <x v="0"/>
    <x v="3"/>
    <x v="14"/>
    <n v="0"/>
  </r>
  <r>
    <x v="18"/>
    <x v="8"/>
    <x v="0"/>
    <x v="0"/>
    <x v="3"/>
    <x v="15"/>
    <n v="0"/>
  </r>
  <r>
    <x v="18"/>
    <x v="8"/>
    <x v="0"/>
    <x v="0"/>
    <x v="4"/>
    <x v="4"/>
    <n v="1945205"/>
  </r>
  <r>
    <x v="18"/>
    <x v="8"/>
    <x v="0"/>
    <x v="0"/>
    <x v="5"/>
    <x v="16"/>
    <n v="0"/>
  </r>
  <r>
    <x v="18"/>
    <x v="8"/>
    <x v="0"/>
    <x v="0"/>
    <x v="5"/>
    <x v="17"/>
    <n v="0"/>
  </r>
  <r>
    <x v="18"/>
    <x v="8"/>
    <x v="0"/>
    <x v="0"/>
    <x v="5"/>
    <x v="18"/>
    <n v="0"/>
  </r>
  <r>
    <x v="18"/>
    <x v="8"/>
    <x v="0"/>
    <x v="1"/>
    <x v="6"/>
    <x v="6"/>
    <n v="33322"/>
  </r>
  <r>
    <x v="18"/>
    <x v="8"/>
    <x v="0"/>
    <x v="2"/>
    <x v="7"/>
    <x v="7"/>
    <n v="710390"/>
  </r>
  <r>
    <x v="18"/>
    <x v="8"/>
    <x v="0"/>
    <x v="2"/>
    <x v="8"/>
    <x v="19"/>
    <n v="388821"/>
  </r>
  <r>
    <x v="18"/>
    <x v="8"/>
    <x v="0"/>
    <x v="2"/>
    <x v="8"/>
    <x v="20"/>
    <n v="78235"/>
  </r>
  <r>
    <x v="18"/>
    <x v="8"/>
    <x v="0"/>
    <x v="2"/>
    <x v="8"/>
    <x v="21"/>
    <n v="1903833"/>
  </r>
  <r>
    <x v="18"/>
    <x v="8"/>
    <x v="0"/>
    <x v="2"/>
    <x v="9"/>
    <x v="9"/>
    <n v="264815"/>
  </r>
  <r>
    <x v="18"/>
    <x v="8"/>
    <x v="1"/>
    <x v="0"/>
    <x v="0"/>
    <x v="0"/>
    <n v="276869"/>
  </r>
  <r>
    <x v="18"/>
    <x v="8"/>
    <x v="1"/>
    <x v="0"/>
    <x v="1"/>
    <x v="1"/>
    <n v="1217306"/>
  </r>
  <r>
    <x v="18"/>
    <x v="8"/>
    <x v="1"/>
    <x v="0"/>
    <x v="2"/>
    <x v="2"/>
    <n v="67580"/>
  </r>
  <r>
    <x v="18"/>
    <x v="8"/>
    <x v="1"/>
    <x v="0"/>
    <x v="3"/>
    <x v="10"/>
    <n v="0"/>
  </r>
  <r>
    <x v="18"/>
    <x v="8"/>
    <x v="1"/>
    <x v="0"/>
    <x v="3"/>
    <x v="11"/>
    <n v="0"/>
  </r>
  <r>
    <x v="18"/>
    <x v="8"/>
    <x v="1"/>
    <x v="0"/>
    <x v="3"/>
    <x v="12"/>
    <n v="0"/>
  </r>
  <r>
    <x v="18"/>
    <x v="8"/>
    <x v="1"/>
    <x v="0"/>
    <x v="3"/>
    <x v="13"/>
    <n v="-59191"/>
  </r>
  <r>
    <x v="18"/>
    <x v="8"/>
    <x v="1"/>
    <x v="0"/>
    <x v="3"/>
    <x v="14"/>
    <n v="0"/>
  </r>
  <r>
    <x v="18"/>
    <x v="8"/>
    <x v="1"/>
    <x v="0"/>
    <x v="3"/>
    <x v="15"/>
    <n v="0"/>
  </r>
  <r>
    <x v="18"/>
    <x v="8"/>
    <x v="1"/>
    <x v="0"/>
    <x v="4"/>
    <x v="4"/>
    <n v="2017100"/>
  </r>
  <r>
    <x v="18"/>
    <x v="8"/>
    <x v="1"/>
    <x v="0"/>
    <x v="5"/>
    <x v="16"/>
    <n v="0"/>
  </r>
  <r>
    <x v="18"/>
    <x v="8"/>
    <x v="1"/>
    <x v="0"/>
    <x v="5"/>
    <x v="17"/>
    <n v="0"/>
  </r>
  <r>
    <x v="18"/>
    <x v="8"/>
    <x v="1"/>
    <x v="0"/>
    <x v="5"/>
    <x v="18"/>
    <n v="0"/>
  </r>
  <r>
    <x v="18"/>
    <x v="8"/>
    <x v="1"/>
    <x v="1"/>
    <x v="6"/>
    <x v="6"/>
    <n v="106903"/>
  </r>
  <r>
    <x v="18"/>
    <x v="8"/>
    <x v="1"/>
    <x v="2"/>
    <x v="7"/>
    <x v="7"/>
    <n v="710390"/>
  </r>
  <r>
    <x v="18"/>
    <x v="8"/>
    <x v="1"/>
    <x v="2"/>
    <x v="8"/>
    <x v="19"/>
    <n v="384077"/>
  </r>
  <r>
    <x v="18"/>
    <x v="8"/>
    <x v="1"/>
    <x v="2"/>
    <x v="8"/>
    <x v="20"/>
    <n v="78235"/>
  </r>
  <r>
    <x v="18"/>
    <x v="8"/>
    <x v="1"/>
    <x v="2"/>
    <x v="8"/>
    <x v="21"/>
    <n v="1903833"/>
  </r>
  <r>
    <x v="18"/>
    <x v="8"/>
    <x v="1"/>
    <x v="2"/>
    <x v="9"/>
    <x v="9"/>
    <n v="668414"/>
  </r>
  <r>
    <x v="18"/>
    <x v="9"/>
    <x v="0"/>
    <x v="0"/>
    <x v="0"/>
    <x v="0"/>
    <n v="45682"/>
  </r>
  <r>
    <x v="18"/>
    <x v="9"/>
    <x v="0"/>
    <x v="0"/>
    <x v="1"/>
    <x v="1"/>
    <n v="478250"/>
  </r>
  <r>
    <x v="18"/>
    <x v="9"/>
    <x v="0"/>
    <x v="0"/>
    <x v="2"/>
    <x v="2"/>
    <n v="11508"/>
  </r>
  <r>
    <x v="18"/>
    <x v="9"/>
    <x v="0"/>
    <x v="0"/>
    <x v="3"/>
    <x v="10"/>
    <n v="-54740"/>
  </r>
  <r>
    <x v="18"/>
    <x v="9"/>
    <x v="0"/>
    <x v="0"/>
    <x v="3"/>
    <x v="11"/>
    <n v="0"/>
  </r>
  <r>
    <x v="18"/>
    <x v="9"/>
    <x v="0"/>
    <x v="0"/>
    <x v="3"/>
    <x v="12"/>
    <n v="5687"/>
  </r>
  <r>
    <x v="18"/>
    <x v="9"/>
    <x v="0"/>
    <x v="0"/>
    <x v="3"/>
    <x v="13"/>
    <n v="3284"/>
  </r>
  <r>
    <x v="18"/>
    <x v="9"/>
    <x v="0"/>
    <x v="0"/>
    <x v="3"/>
    <x v="14"/>
    <n v="0"/>
  </r>
  <r>
    <x v="18"/>
    <x v="9"/>
    <x v="0"/>
    <x v="0"/>
    <x v="3"/>
    <x v="15"/>
    <n v="0"/>
  </r>
  <r>
    <x v="18"/>
    <x v="9"/>
    <x v="0"/>
    <x v="0"/>
    <x v="4"/>
    <x v="4"/>
    <n v="835128"/>
  </r>
  <r>
    <x v="18"/>
    <x v="9"/>
    <x v="0"/>
    <x v="0"/>
    <x v="5"/>
    <x v="16"/>
    <n v="0"/>
  </r>
  <r>
    <x v="18"/>
    <x v="9"/>
    <x v="0"/>
    <x v="0"/>
    <x v="5"/>
    <x v="17"/>
    <n v="0"/>
  </r>
  <r>
    <x v="18"/>
    <x v="9"/>
    <x v="0"/>
    <x v="0"/>
    <x v="5"/>
    <x v="18"/>
    <n v="0"/>
  </r>
  <r>
    <x v="18"/>
    <x v="9"/>
    <x v="0"/>
    <x v="1"/>
    <x v="6"/>
    <x v="6"/>
    <n v="-203266"/>
  </r>
  <r>
    <x v="18"/>
    <x v="9"/>
    <x v="0"/>
    <x v="2"/>
    <x v="7"/>
    <x v="7"/>
    <n v="295848"/>
  </r>
  <r>
    <x v="18"/>
    <x v="9"/>
    <x v="0"/>
    <x v="2"/>
    <x v="8"/>
    <x v="19"/>
    <n v="95239"/>
  </r>
  <r>
    <x v="18"/>
    <x v="9"/>
    <x v="0"/>
    <x v="2"/>
    <x v="8"/>
    <x v="20"/>
    <n v="23959"/>
  </r>
  <r>
    <x v="18"/>
    <x v="9"/>
    <x v="0"/>
    <x v="2"/>
    <x v="8"/>
    <x v="21"/>
    <n v="706518"/>
  </r>
  <r>
    <x v="18"/>
    <x v="9"/>
    <x v="0"/>
    <x v="2"/>
    <x v="9"/>
    <x v="9"/>
    <n v="91507"/>
  </r>
  <r>
    <x v="18"/>
    <x v="9"/>
    <x v="1"/>
    <x v="0"/>
    <x v="0"/>
    <x v="0"/>
    <n v="56381"/>
  </r>
  <r>
    <x v="18"/>
    <x v="9"/>
    <x v="1"/>
    <x v="0"/>
    <x v="1"/>
    <x v="1"/>
    <n v="499802"/>
  </r>
  <r>
    <x v="18"/>
    <x v="9"/>
    <x v="1"/>
    <x v="0"/>
    <x v="2"/>
    <x v="2"/>
    <n v="11508"/>
  </r>
  <r>
    <x v="18"/>
    <x v="9"/>
    <x v="1"/>
    <x v="0"/>
    <x v="3"/>
    <x v="10"/>
    <n v="-54740"/>
  </r>
  <r>
    <x v="18"/>
    <x v="9"/>
    <x v="1"/>
    <x v="0"/>
    <x v="3"/>
    <x v="11"/>
    <n v="0"/>
  </r>
  <r>
    <x v="18"/>
    <x v="9"/>
    <x v="1"/>
    <x v="0"/>
    <x v="3"/>
    <x v="12"/>
    <n v="305"/>
  </r>
  <r>
    <x v="18"/>
    <x v="9"/>
    <x v="1"/>
    <x v="0"/>
    <x v="3"/>
    <x v="13"/>
    <n v="900"/>
  </r>
  <r>
    <x v="18"/>
    <x v="9"/>
    <x v="1"/>
    <x v="0"/>
    <x v="3"/>
    <x v="14"/>
    <n v="0"/>
  </r>
  <r>
    <x v="18"/>
    <x v="9"/>
    <x v="1"/>
    <x v="0"/>
    <x v="3"/>
    <x v="15"/>
    <n v="0"/>
  </r>
  <r>
    <x v="18"/>
    <x v="9"/>
    <x v="1"/>
    <x v="0"/>
    <x v="4"/>
    <x v="4"/>
    <n v="835128"/>
  </r>
  <r>
    <x v="18"/>
    <x v="9"/>
    <x v="1"/>
    <x v="0"/>
    <x v="5"/>
    <x v="16"/>
    <n v="0"/>
  </r>
  <r>
    <x v="18"/>
    <x v="9"/>
    <x v="1"/>
    <x v="0"/>
    <x v="5"/>
    <x v="17"/>
    <n v="0"/>
  </r>
  <r>
    <x v="18"/>
    <x v="9"/>
    <x v="1"/>
    <x v="0"/>
    <x v="5"/>
    <x v="18"/>
    <n v="0"/>
  </r>
  <r>
    <x v="18"/>
    <x v="9"/>
    <x v="1"/>
    <x v="1"/>
    <x v="6"/>
    <x v="6"/>
    <n v="-187919"/>
  </r>
  <r>
    <x v="18"/>
    <x v="9"/>
    <x v="1"/>
    <x v="2"/>
    <x v="7"/>
    <x v="7"/>
    <n v="295848"/>
  </r>
  <r>
    <x v="18"/>
    <x v="9"/>
    <x v="1"/>
    <x v="2"/>
    <x v="8"/>
    <x v="19"/>
    <n v="109970"/>
  </r>
  <r>
    <x v="18"/>
    <x v="9"/>
    <x v="1"/>
    <x v="2"/>
    <x v="8"/>
    <x v="20"/>
    <n v="23959"/>
  </r>
  <r>
    <x v="18"/>
    <x v="9"/>
    <x v="1"/>
    <x v="2"/>
    <x v="8"/>
    <x v="21"/>
    <n v="691787"/>
  </r>
  <r>
    <x v="18"/>
    <x v="9"/>
    <x v="1"/>
    <x v="2"/>
    <x v="9"/>
    <x v="9"/>
    <n v="146871"/>
  </r>
  <r>
    <x v="18"/>
    <x v="10"/>
    <x v="0"/>
    <x v="0"/>
    <x v="0"/>
    <x v="0"/>
    <n v="194292"/>
  </r>
  <r>
    <x v="18"/>
    <x v="10"/>
    <x v="0"/>
    <x v="0"/>
    <x v="1"/>
    <x v="1"/>
    <n v="1618936"/>
  </r>
  <r>
    <x v="18"/>
    <x v="10"/>
    <x v="0"/>
    <x v="0"/>
    <x v="2"/>
    <x v="2"/>
    <n v="92213"/>
  </r>
  <r>
    <x v="18"/>
    <x v="10"/>
    <x v="0"/>
    <x v="0"/>
    <x v="3"/>
    <x v="10"/>
    <n v="-155807"/>
  </r>
  <r>
    <x v="18"/>
    <x v="10"/>
    <x v="0"/>
    <x v="0"/>
    <x v="3"/>
    <x v="11"/>
    <n v="0"/>
  </r>
  <r>
    <x v="18"/>
    <x v="10"/>
    <x v="0"/>
    <x v="0"/>
    <x v="3"/>
    <x v="12"/>
    <n v="2407"/>
  </r>
  <r>
    <x v="18"/>
    <x v="10"/>
    <x v="0"/>
    <x v="0"/>
    <x v="3"/>
    <x v="13"/>
    <n v="45058"/>
  </r>
  <r>
    <x v="18"/>
    <x v="10"/>
    <x v="0"/>
    <x v="0"/>
    <x v="3"/>
    <x v="14"/>
    <n v="0"/>
  </r>
  <r>
    <x v="18"/>
    <x v="10"/>
    <x v="0"/>
    <x v="0"/>
    <x v="3"/>
    <x v="15"/>
    <n v="469"/>
  </r>
  <r>
    <x v="18"/>
    <x v="10"/>
    <x v="0"/>
    <x v="0"/>
    <x v="4"/>
    <x v="4"/>
    <n v="2044017"/>
  </r>
  <r>
    <x v="18"/>
    <x v="10"/>
    <x v="0"/>
    <x v="0"/>
    <x v="5"/>
    <x v="16"/>
    <n v="0"/>
  </r>
  <r>
    <x v="18"/>
    <x v="10"/>
    <x v="0"/>
    <x v="0"/>
    <x v="5"/>
    <x v="17"/>
    <n v="0"/>
  </r>
  <r>
    <x v="18"/>
    <x v="10"/>
    <x v="0"/>
    <x v="0"/>
    <x v="5"/>
    <x v="18"/>
    <n v="0"/>
  </r>
  <r>
    <x v="18"/>
    <x v="10"/>
    <x v="0"/>
    <x v="1"/>
    <x v="6"/>
    <x v="6"/>
    <n v="40790"/>
  </r>
  <r>
    <x v="18"/>
    <x v="10"/>
    <x v="0"/>
    <x v="2"/>
    <x v="7"/>
    <x v="7"/>
    <n v="863899"/>
  </r>
  <r>
    <x v="18"/>
    <x v="10"/>
    <x v="0"/>
    <x v="2"/>
    <x v="8"/>
    <x v="19"/>
    <n v="790570"/>
  </r>
  <r>
    <x v="18"/>
    <x v="10"/>
    <x v="0"/>
    <x v="2"/>
    <x v="8"/>
    <x v="20"/>
    <n v="51988"/>
  </r>
  <r>
    <x v="18"/>
    <x v="10"/>
    <x v="0"/>
    <x v="2"/>
    <x v="8"/>
    <x v="21"/>
    <n v="1899612"/>
  </r>
  <r>
    <x v="18"/>
    <x v="10"/>
    <x v="0"/>
    <x v="2"/>
    <x v="9"/>
    <x v="9"/>
    <n v="492052"/>
  </r>
  <r>
    <x v="18"/>
    <x v="10"/>
    <x v="1"/>
    <x v="0"/>
    <x v="0"/>
    <x v="0"/>
    <n v="237200"/>
  </r>
  <r>
    <x v="18"/>
    <x v="10"/>
    <x v="1"/>
    <x v="0"/>
    <x v="1"/>
    <x v="1"/>
    <n v="1674091"/>
  </r>
  <r>
    <x v="18"/>
    <x v="10"/>
    <x v="1"/>
    <x v="0"/>
    <x v="2"/>
    <x v="2"/>
    <n v="111098"/>
  </r>
  <r>
    <x v="18"/>
    <x v="10"/>
    <x v="1"/>
    <x v="0"/>
    <x v="3"/>
    <x v="10"/>
    <n v="-219798"/>
  </r>
  <r>
    <x v="18"/>
    <x v="10"/>
    <x v="1"/>
    <x v="0"/>
    <x v="3"/>
    <x v="11"/>
    <n v="0"/>
  </r>
  <r>
    <x v="18"/>
    <x v="10"/>
    <x v="1"/>
    <x v="0"/>
    <x v="3"/>
    <x v="12"/>
    <n v="2407"/>
  </r>
  <r>
    <x v="18"/>
    <x v="10"/>
    <x v="1"/>
    <x v="0"/>
    <x v="3"/>
    <x v="13"/>
    <n v="38085"/>
  </r>
  <r>
    <x v="18"/>
    <x v="10"/>
    <x v="1"/>
    <x v="0"/>
    <x v="3"/>
    <x v="14"/>
    <n v="0"/>
  </r>
  <r>
    <x v="18"/>
    <x v="10"/>
    <x v="1"/>
    <x v="0"/>
    <x v="3"/>
    <x v="15"/>
    <n v="469"/>
  </r>
  <r>
    <x v="18"/>
    <x v="10"/>
    <x v="1"/>
    <x v="0"/>
    <x v="4"/>
    <x v="4"/>
    <n v="2102886"/>
  </r>
  <r>
    <x v="18"/>
    <x v="10"/>
    <x v="1"/>
    <x v="0"/>
    <x v="5"/>
    <x v="16"/>
    <n v="0"/>
  </r>
  <r>
    <x v="18"/>
    <x v="10"/>
    <x v="1"/>
    <x v="0"/>
    <x v="5"/>
    <x v="17"/>
    <n v="0"/>
  </r>
  <r>
    <x v="18"/>
    <x v="10"/>
    <x v="1"/>
    <x v="0"/>
    <x v="5"/>
    <x v="18"/>
    <n v="0"/>
  </r>
  <r>
    <x v="18"/>
    <x v="10"/>
    <x v="1"/>
    <x v="1"/>
    <x v="6"/>
    <x v="6"/>
    <n v="9587"/>
  </r>
  <r>
    <x v="18"/>
    <x v="10"/>
    <x v="1"/>
    <x v="2"/>
    <x v="7"/>
    <x v="7"/>
    <n v="863899"/>
  </r>
  <r>
    <x v="18"/>
    <x v="10"/>
    <x v="1"/>
    <x v="2"/>
    <x v="8"/>
    <x v="19"/>
    <n v="783617"/>
  </r>
  <r>
    <x v="18"/>
    <x v="10"/>
    <x v="1"/>
    <x v="2"/>
    <x v="8"/>
    <x v="20"/>
    <n v="51988"/>
  </r>
  <r>
    <x v="18"/>
    <x v="10"/>
    <x v="1"/>
    <x v="2"/>
    <x v="8"/>
    <x v="21"/>
    <n v="1899612"/>
  </r>
  <r>
    <x v="18"/>
    <x v="10"/>
    <x v="1"/>
    <x v="2"/>
    <x v="9"/>
    <x v="9"/>
    <n v="714583"/>
  </r>
  <r>
    <x v="18"/>
    <x v="11"/>
    <x v="0"/>
    <x v="0"/>
    <x v="0"/>
    <x v="0"/>
    <n v="215544"/>
  </r>
  <r>
    <x v="18"/>
    <x v="11"/>
    <x v="0"/>
    <x v="0"/>
    <x v="1"/>
    <x v="1"/>
    <n v="2149436"/>
  </r>
  <r>
    <x v="18"/>
    <x v="11"/>
    <x v="0"/>
    <x v="0"/>
    <x v="2"/>
    <x v="2"/>
    <n v="392360"/>
  </r>
  <r>
    <x v="18"/>
    <x v="11"/>
    <x v="0"/>
    <x v="0"/>
    <x v="3"/>
    <x v="10"/>
    <n v="0"/>
  </r>
  <r>
    <x v="18"/>
    <x v="11"/>
    <x v="0"/>
    <x v="0"/>
    <x v="3"/>
    <x v="11"/>
    <n v="0"/>
  </r>
  <r>
    <x v="18"/>
    <x v="11"/>
    <x v="0"/>
    <x v="0"/>
    <x v="3"/>
    <x v="12"/>
    <n v="0"/>
  </r>
  <r>
    <x v="18"/>
    <x v="11"/>
    <x v="0"/>
    <x v="0"/>
    <x v="3"/>
    <x v="13"/>
    <n v="222630"/>
  </r>
  <r>
    <x v="18"/>
    <x v="11"/>
    <x v="0"/>
    <x v="0"/>
    <x v="3"/>
    <x v="14"/>
    <n v="0"/>
  </r>
  <r>
    <x v="18"/>
    <x v="11"/>
    <x v="0"/>
    <x v="0"/>
    <x v="3"/>
    <x v="15"/>
    <n v="0"/>
  </r>
  <r>
    <x v="18"/>
    <x v="11"/>
    <x v="0"/>
    <x v="0"/>
    <x v="4"/>
    <x v="4"/>
    <n v="4577068"/>
  </r>
  <r>
    <x v="18"/>
    <x v="11"/>
    <x v="0"/>
    <x v="0"/>
    <x v="5"/>
    <x v="16"/>
    <n v="0"/>
  </r>
  <r>
    <x v="18"/>
    <x v="11"/>
    <x v="0"/>
    <x v="0"/>
    <x v="5"/>
    <x v="17"/>
    <n v="154436"/>
  </r>
  <r>
    <x v="18"/>
    <x v="11"/>
    <x v="0"/>
    <x v="0"/>
    <x v="5"/>
    <x v="18"/>
    <n v="0"/>
  </r>
  <r>
    <x v="18"/>
    <x v="11"/>
    <x v="0"/>
    <x v="1"/>
    <x v="6"/>
    <x v="6"/>
    <n v="179454"/>
  </r>
  <r>
    <x v="18"/>
    <x v="11"/>
    <x v="0"/>
    <x v="2"/>
    <x v="7"/>
    <x v="7"/>
    <n v="1250895"/>
  </r>
  <r>
    <x v="18"/>
    <x v="11"/>
    <x v="0"/>
    <x v="2"/>
    <x v="8"/>
    <x v="19"/>
    <n v="522222"/>
  </r>
  <r>
    <x v="18"/>
    <x v="11"/>
    <x v="0"/>
    <x v="2"/>
    <x v="8"/>
    <x v="20"/>
    <n v="51580"/>
  </r>
  <r>
    <x v="18"/>
    <x v="11"/>
    <x v="0"/>
    <x v="2"/>
    <x v="8"/>
    <x v="21"/>
    <n v="4508176"/>
  </r>
  <r>
    <x v="18"/>
    <x v="11"/>
    <x v="0"/>
    <x v="2"/>
    <x v="9"/>
    <x v="9"/>
    <n v="803923"/>
  </r>
  <r>
    <x v="18"/>
    <x v="11"/>
    <x v="1"/>
    <x v="0"/>
    <x v="0"/>
    <x v="0"/>
    <n v="241734"/>
  </r>
  <r>
    <x v="18"/>
    <x v="11"/>
    <x v="1"/>
    <x v="0"/>
    <x v="1"/>
    <x v="1"/>
    <n v="2256300"/>
  </r>
  <r>
    <x v="18"/>
    <x v="11"/>
    <x v="1"/>
    <x v="0"/>
    <x v="2"/>
    <x v="2"/>
    <n v="392051"/>
  </r>
  <r>
    <x v="18"/>
    <x v="11"/>
    <x v="1"/>
    <x v="0"/>
    <x v="3"/>
    <x v="10"/>
    <n v="0"/>
  </r>
  <r>
    <x v="18"/>
    <x v="11"/>
    <x v="1"/>
    <x v="0"/>
    <x v="3"/>
    <x v="11"/>
    <n v="0"/>
  </r>
  <r>
    <x v="18"/>
    <x v="11"/>
    <x v="1"/>
    <x v="0"/>
    <x v="3"/>
    <x v="12"/>
    <n v="0"/>
  </r>
  <r>
    <x v="18"/>
    <x v="11"/>
    <x v="1"/>
    <x v="0"/>
    <x v="3"/>
    <x v="13"/>
    <n v="206442"/>
  </r>
  <r>
    <x v="18"/>
    <x v="11"/>
    <x v="1"/>
    <x v="0"/>
    <x v="3"/>
    <x v="14"/>
    <n v="0"/>
  </r>
  <r>
    <x v="18"/>
    <x v="11"/>
    <x v="1"/>
    <x v="0"/>
    <x v="3"/>
    <x v="15"/>
    <n v="0"/>
  </r>
  <r>
    <x v="18"/>
    <x v="11"/>
    <x v="1"/>
    <x v="0"/>
    <x v="4"/>
    <x v="4"/>
    <n v="5490332"/>
  </r>
  <r>
    <x v="18"/>
    <x v="11"/>
    <x v="1"/>
    <x v="0"/>
    <x v="5"/>
    <x v="16"/>
    <n v="0"/>
  </r>
  <r>
    <x v="18"/>
    <x v="11"/>
    <x v="1"/>
    <x v="0"/>
    <x v="5"/>
    <x v="17"/>
    <n v="154436"/>
  </r>
  <r>
    <x v="18"/>
    <x v="11"/>
    <x v="1"/>
    <x v="0"/>
    <x v="5"/>
    <x v="18"/>
    <n v="0"/>
  </r>
  <r>
    <x v="18"/>
    <x v="11"/>
    <x v="1"/>
    <x v="1"/>
    <x v="6"/>
    <x v="6"/>
    <n v="133132"/>
  </r>
  <r>
    <x v="18"/>
    <x v="11"/>
    <x v="1"/>
    <x v="2"/>
    <x v="7"/>
    <x v="7"/>
    <n v="1250895"/>
  </r>
  <r>
    <x v="18"/>
    <x v="11"/>
    <x v="1"/>
    <x v="2"/>
    <x v="8"/>
    <x v="19"/>
    <n v="508825"/>
  </r>
  <r>
    <x v="18"/>
    <x v="11"/>
    <x v="1"/>
    <x v="2"/>
    <x v="8"/>
    <x v="20"/>
    <n v="51580"/>
  </r>
  <r>
    <x v="18"/>
    <x v="11"/>
    <x v="1"/>
    <x v="2"/>
    <x v="8"/>
    <x v="21"/>
    <n v="4508176"/>
  </r>
  <r>
    <x v="18"/>
    <x v="11"/>
    <x v="1"/>
    <x v="2"/>
    <x v="9"/>
    <x v="9"/>
    <n v="1833195"/>
  </r>
  <r>
    <x v="18"/>
    <x v="63"/>
    <x v="0"/>
    <x v="0"/>
    <x v="0"/>
    <x v="0"/>
    <n v="1732"/>
  </r>
  <r>
    <x v="18"/>
    <x v="63"/>
    <x v="0"/>
    <x v="0"/>
    <x v="1"/>
    <x v="1"/>
    <n v="147350"/>
  </r>
  <r>
    <x v="18"/>
    <x v="63"/>
    <x v="0"/>
    <x v="0"/>
    <x v="2"/>
    <x v="2"/>
    <n v="0"/>
  </r>
  <r>
    <x v="18"/>
    <x v="63"/>
    <x v="0"/>
    <x v="0"/>
    <x v="3"/>
    <x v="10"/>
    <n v="-141"/>
  </r>
  <r>
    <x v="18"/>
    <x v="63"/>
    <x v="0"/>
    <x v="0"/>
    <x v="3"/>
    <x v="11"/>
    <n v="39"/>
  </r>
  <r>
    <x v="18"/>
    <x v="63"/>
    <x v="0"/>
    <x v="0"/>
    <x v="3"/>
    <x v="12"/>
    <n v="1226"/>
  </r>
  <r>
    <x v="18"/>
    <x v="63"/>
    <x v="0"/>
    <x v="0"/>
    <x v="3"/>
    <x v="13"/>
    <n v="34"/>
  </r>
  <r>
    <x v="18"/>
    <x v="63"/>
    <x v="0"/>
    <x v="0"/>
    <x v="3"/>
    <x v="14"/>
    <n v="0"/>
  </r>
  <r>
    <x v="18"/>
    <x v="63"/>
    <x v="0"/>
    <x v="0"/>
    <x v="3"/>
    <x v="15"/>
    <n v="0"/>
  </r>
  <r>
    <x v="18"/>
    <x v="63"/>
    <x v="0"/>
    <x v="0"/>
    <x v="4"/>
    <x v="4"/>
    <n v="17490"/>
  </r>
  <r>
    <x v="18"/>
    <x v="63"/>
    <x v="0"/>
    <x v="0"/>
    <x v="5"/>
    <x v="16"/>
    <n v="0"/>
  </r>
  <r>
    <x v="18"/>
    <x v="63"/>
    <x v="0"/>
    <x v="0"/>
    <x v="5"/>
    <x v="17"/>
    <n v="0"/>
  </r>
  <r>
    <x v="18"/>
    <x v="63"/>
    <x v="0"/>
    <x v="0"/>
    <x v="5"/>
    <x v="18"/>
    <n v="0"/>
  </r>
  <r>
    <x v="18"/>
    <x v="63"/>
    <x v="0"/>
    <x v="1"/>
    <x v="6"/>
    <x v="6"/>
    <n v="-59233"/>
  </r>
  <r>
    <x v="18"/>
    <x v="63"/>
    <x v="0"/>
    <x v="2"/>
    <x v="7"/>
    <x v="7"/>
    <n v="408"/>
  </r>
  <r>
    <x v="18"/>
    <x v="63"/>
    <x v="0"/>
    <x v="2"/>
    <x v="8"/>
    <x v="19"/>
    <n v="53334"/>
  </r>
  <r>
    <x v="18"/>
    <x v="63"/>
    <x v="0"/>
    <x v="2"/>
    <x v="8"/>
    <x v="20"/>
    <n v="452"/>
  </r>
  <r>
    <x v="18"/>
    <x v="63"/>
    <x v="0"/>
    <x v="2"/>
    <x v="8"/>
    <x v="21"/>
    <n v="31694"/>
  </r>
  <r>
    <x v="18"/>
    <x v="63"/>
    <x v="0"/>
    <x v="2"/>
    <x v="9"/>
    <x v="9"/>
    <n v="20293"/>
  </r>
  <r>
    <x v="18"/>
    <x v="63"/>
    <x v="1"/>
    <x v="0"/>
    <x v="0"/>
    <x v="0"/>
    <n v="2184"/>
  </r>
  <r>
    <x v="18"/>
    <x v="63"/>
    <x v="1"/>
    <x v="0"/>
    <x v="1"/>
    <x v="1"/>
    <n v="147434"/>
  </r>
  <r>
    <x v="18"/>
    <x v="63"/>
    <x v="1"/>
    <x v="0"/>
    <x v="2"/>
    <x v="2"/>
    <n v="0"/>
  </r>
  <r>
    <x v="18"/>
    <x v="63"/>
    <x v="1"/>
    <x v="0"/>
    <x v="3"/>
    <x v="10"/>
    <n v="-1794"/>
  </r>
  <r>
    <x v="18"/>
    <x v="63"/>
    <x v="1"/>
    <x v="0"/>
    <x v="3"/>
    <x v="11"/>
    <n v="0"/>
  </r>
  <r>
    <x v="18"/>
    <x v="63"/>
    <x v="1"/>
    <x v="0"/>
    <x v="3"/>
    <x v="12"/>
    <n v="1226"/>
  </r>
  <r>
    <x v="18"/>
    <x v="63"/>
    <x v="1"/>
    <x v="0"/>
    <x v="3"/>
    <x v="13"/>
    <n v="34"/>
  </r>
  <r>
    <x v="18"/>
    <x v="63"/>
    <x v="1"/>
    <x v="0"/>
    <x v="3"/>
    <x v="14"/>
    <n v="0"/>
  </r>
  <r>
    <x v="18"/>
    <x v="63"/>
    <x v="1"/>
    <x v="0"/>
    <x v="3"/>
    <x v="15"/>
    <n v="0"/>
  </r>
  <r>
    <x v="18"/>
    <x v="63"/>
    <x v="1"/>
    <x v="0"/>
    <x v="4"/>
    <x v="4"/>
    <n v="17490"/>
  </r>
  <r>
    <x v="18"/>
    <x v="63"/>
    <x v="1"/>
    <x v="0"/>
    <x v="5"/>
    <x v="16"/>
    <n v="-802"/>
  </r>
  <r>
    <x v="18"/>
    <x v="63"/>
    <x v="1"/>
    <x v="0"/>
    <x v="5"/>
    <x v="17"/>
    <n v="0"/>
  </r>
  <r>
    <x v="18"/>
    <x v="63"/>
    <x v="1"/>
    <x v="0"/>
    <x v="5"/>
    <x v="18"/>
    <n v="0"/>
  </r>
  <r>
    <x v="18"/>
    <x v="63"/>
    <x v="1"/>
    <x v="1"/>
    <x v="6"/>
    <x v="6"/>
    <n v="-60970"/>
  </r>
  <r>
    <x v="18"/>
    <x v="63"/>
    <x v="1"/>
    <x v="2"/>
    <x v="7"/>
    <x v="7"/>
    <n v="408"/>
  </r>
  <r>
    <x v="18"/>
    <x v="63"/>
    <x v="1"/>
    <x v="2"/>
    <x v="8"/>
    <x v="19"/>
    <n v="53110"/>
  </r>
  <r>
    <x v="18"/>
    <x v="63"/>
    <x v="1"/>
    <x v="2"/>
    <x v="8"/>
    <x v="20"/>
    <n v="452"/>
  </r>
  <r>
    <x v="18"/>
    <x v="63"/>
    <x v="1"/>
    <x v="2"/>
    <x v="8"/>
    <x v="21"/>
    <n v="31694"/>
  </r>
  <r>
    <x v="18"/>
    <x v="63"/>
    <x v="1"/>
    <x v="2"/>
    <x v="9"/>
    <x v="9"/>
    <n v="21810"/>
  </r>
  <r>
    <x v="18"/>
    <x v="12"/>
    <x v="0"/>
    <x v="0"/>
    <x v="0"/>
    <x v="0"/>
    <n v="40449"/>
  </r>
  <r>
    <x v="18"/>
    <x v="12"/>
    <x v="0"/>
    <x v="0"/>
    <x v="1"/>
    <x v="1"/>
    <n v="369395"/>
  </r>
  <r>
    <x v="18"/>
    <x v="12"/>
    <x v="0"/>
    <x v="0"/>
    <x v="2"/>
    <x v="2"/>
    <n v="0"/>
  </r>
  <r>
    <x v="18"/>
    <x v="12"/>
    <x v="0"/>
    <x v="0"/>
    <x v="3"/>
    <x v="10"/>
    <n v="-14994"/>
  </r>
  <r>
    <x v="18"/>
    <x v="12"/>
    <x v="0"/>
    <x v="0"/>
    <x v="3"/>
    <x v="11"/>
    <n v="3555"/>
  </r>
  <r>
    <x v="18"/>
    <x v="12"/>
    <x v="0"/>
    <x v="0"/>
    <x v="3"/>
    <x v="12"/>
    <n v="0"/>
  </r>
  <r>
    <x v="18"/>
    <x v="12"/>
    <x v="0"/>
    <x v="0"/>
    <x v="3"/>
    <x v="13"/>
    <n v="66359"/>
  </r>
  <r>
    <x v="18"/>
    <x v="12"/>
    <x v="0"/>
    <x v="0"/>
    <x v="3"/>
    <x v="14"/>
    <n v="0"/>
  </r>
  <r>
    <x v="18"/>
    <x v="12"/>
    <x v="0"/>
    <x v="0"/>
    <x v="3"/>
    <x v="15"/>
    <n v="7205"/>
  </r>
  <r>
    <x v="18"/>
    <x v="12"/>
    <x v="0"/>
    <x v="0"/>
    <x v="4"/>
    <x v="4"/>
    <n v="447262"/>
  </r>
  <r>
    <x v="18"/>
    <x v="12"/>
    <x v="0"/>
    <x v="0"/>
    <x v="5"/>
    <x v="16"/>
    <n v="0"/>
  </r>
  <r>
    <x v="18"/>
    <x v="12"/>
    <x v="0"/>
    <x v="0"/>
    <x v="5"/>
    <x v="17"/>
    <n v="0"/>
  </r>
  <r>
    <x v="18"/>
    <x v="12"/>
    <x v="0"/>
    <x v="0"/>
    <x v="5"/>
    <x v="18"/>
    <n v="0"/>
  </r>
  <r>
    <x v="18"/>
    <x v="12"/>
    <x v="0"/>
    <x v="1"/>
    <x v="6"/>
    <x v="6"/>
    <n v="190456"/>
  </r>
  <r>
    <x v="18"/>
    <x v="12"/>
    <x v="0"/>
    <x v="2"/>
    <x v="7"/>
    <x v="7"/>
    <n v="0"/>
  </r>
  <r>
    <x v="18"/>
    <x v="12"/>
    <x v="0"/>
    <x v="2"/>
    <x v="8"/>
    <x v="19"/>
    <n v="556429"/>
  </r>
  <r>
    <x v="18"/>
    <x v="12"/>
    <x v="0"/>
    <x v="2"/>
    <x v="8"/>
    <x v="20"/>
    <n v="2942"/>
  </r>
  <r>
    <x v="18"/>
    <x v="12"/>
    <x v="0"/>
    <x v="2"/>
    <x v="8"/>
    <x v="21"/>
    <n v="364050"/>
  </r>
  <r>
    <x v="18"/>
    <x v="12"/>
    <x v="0"/>
    <x v="2"/>
    <x v="9"/>
    <x v="9"/>
    <n v="62016"/>
  </r>
  <r>
    <x v="18"/>
    <x v="12"/>
    <x v="1"/>
    <x v="0"/>
    <x v="0"/>
    <x v="0"/>
    <n v="43370"/>
  </r>
  <r>
    <x v="18"/>
    <x v="12"/>
    <x v="1"/>
    <x v="0"/>
    <x v="1"/>
    <x v="1"/>
    <n v="375021"/>
  </r>
  <r>
    <x v="18"/>
    <x v="12"/>
    <x v="1"/>
    <x v="0"/>
    <x v="2"/>
    <x v="2"/>
    <n v="0"/>
  </r>
  <r>
    <x v="18"/>
    <x v="12"/>
    <x v="1"/>
    <x v="0"/>
    <x v="3"/>
    <x v="10"/>
    <n v="-14994"/>
  </r>
  <r>
    <x v="18"/>
    <x v="12"/>
    <x v="1"/>
    <x v="0"/>
    <x v="3"/>
    <x v="11"/>
    <n v="3555"/>
  </r>
  <r>
    <x v="18"/>
    <x v="12"/>
    <x v="1"/>
    <x v="0"/>
    <x v="3"/>
    <x v="12"/>
    <n v="0"/>
  </r>
  <r>
    <x v="18"/>
    <x v="12"/>
    <x v="1"/>
    <x v="0"/>
    <x v="3"/>
    <x v="13"/>
    <n v="66170"/>
  </r>
  <r>
    <x v="18"/>
    <x v="12"/>
    <x v="1"/>
    <x v="0"/>
    <x v="3"/>
    <x v="14"/>
    <n v="0"/>
  </r>
  <r>
    <x v="18"/>
    <x v="12"/>
    <x v="1"/>
    <x v="0"/>
    <x v="3"/>
    <x v="15"/>
    <n v="7205"/>
  </r>
  <r>
    <x v="18"/>
    <x v="12"/>
    <x v="1"/>
    <x v="0"/>
    <x v="4"/>
    <x v="4"/>
    <n v="447262"/>
  </r>
  <r>
    <x v="18"/>
    <x v="12"/>
    <x v="1"/>
    <x v="0"/>
    <x v="5"/>
    <x v="16"/>
    <n v="0"/>
  </r>
  <r>
    <x v="18"/>
    <x v="12"/>
    <x v="1"/>
    <x v="0"/>
    <x v="5"/>
    <x v="17"/>
    <n v="0"/>
  </r>
  <r>
    <x v="18"/>
    <x v="12"/>
    <x v="1"/>
    <x v="0"/>
    <x v="5"/>
    <x v="18"/>
    <n v="0"/>
  </r>
  <r>
    <x v="18"/>
    <x v="12"/>
    <x v="1"/>
    <x v="1"/>
    <x v="6"/>
    <x v="6"/>
    <n v="190462"/>
  </r>
  <r>
    <x v="18"/>
    <x v="12"/>
    <x v="1"/>
    <x v="2"/>
    <x v="7"/>
    <x v="7"/>
    <n v="0"/>
  </r>
  <r>
    <x v="18"/>
    <x v="12"/>
    <x v="1"/>
    <x v="2"/>
    <x v="8"/>
    <x v="19"/>
    <n v="556223"/>
  </r>
  <r>
    <x v="18"/>
    <x v="12"/>
    <x v="1"/>
    <x v="2"/>
    <x v="8"/>
    <x v="20"/>
    <n v="2942"/>
  </r>
  <r>
    <x v="18"/>
    <x v="12"/>
    <x v="1"/>
    <x v="2"/>
    <x v="8"/>
    <x v="21"/>
    <n v="364050"/>
  </r>
  <r>
    <x v="18"/>
    <x v="12"/>
    <x v="1"/>
    <x v="2"/>
    <x v="9"/>
    <x v="9"/>
    <n v="70964"/>
  </r>
  <r>
    <x v="18"/>
    <x v="13"/>
    <x v="0"/>
    <x v="0"/>
    <x v="0"/>
    <x v="0"/>
    <n v="117936"/>
  </r>
  <r>
    <x v="18"/>
    <x v="13"/>
    <x v="0"/>
    <x v="0"/>
    <x v="1"/>
    <x v="1"/>
    <n v="1349611"/>
  </r>
  <r>
    <x v="18"/>
    <x v="13"/>
    <x v="0"/>
    <x v="0"/>
    <x v="2"/>
    <x v="2"/>
    <n v="87097"/>
  </r>
  <r>
    <x v="18"/>
    <x v="13"/>
    <x v="0"/>
    <x v="0"/>
    <x v="3"/>
    <x v="10"/>
    <n v="-96092"/>
  </r>
  <r>
    <x v="18"/>
    <x v="13"/>
    <x v="0"/>
    <x v="0"/>
    <x v="3"/>
    <x v="11"/>
    <n v="8748"/>
  </r>
  <r>
    <x v="18"/>
    <x v="13"/>
    <x v="0"/>
    <x v="0"/>
    <x v="3"/>
    <x v="12"/>
    <n v="46953"/>
  </r>
  <r>
    <x v="18"/>
    <x v="13"/>
    <x v="0"/>
    <x v="0"/>
    <x v="3"/>
    <x v="13"/>
    <n v="13170"/>
  </r>
  <r>
    <x v="18"/>
    <x v="13"/>
    <x v="0"/>
    <x v="0"/>
    <x v="3"/>
    <x v="14"/>
    <n v="0"/>
  </r>
  <r>
    <x v="18"/>
    <x v="13"/>
    <x v="0"/>
    <x v="0"/>
    <x v="3"/>
    <x v="15"/>
    <n v="0"/>
  </r>
  <r>
    <x v="18"/>
    <x v="13"/>
    <x v="0"/>
    <x v="0"/>
    <x v="4"/>
    <x v="4"/>
    <n v="2411151"/>
  </r>
  <r>
    <x v="18"/>
    <x v="13"/>
    <x v="0"/>
    <x v="0"/>
    <x v="5"/>
    <x v="16"/>
    <n v="0"/>
  </r>
  <r>
    <x v="18"/>
    <x v="13"/>
    <x v="0"/>
    <x v="0"/>
    <x v="5"/>
    <x v="17"/>
    <n v="0"/>
  </r>
  <r>
    <x v="18"/>
    <x v="13"/>
    <x v="0"/>
    <x v="0"/>
    <x v="5"/>
    <x v="18"/>
    <n v="0"/>
  </r>
  <r>
    <x v="18"/>
    <x v="13"/>
    <x v="0"/>
    <x v="1"/>
    <x v="6"/>
    <x v="6"/>
    <n v="90192"/>
  </r>
  <r>
    <x v="18"/>
    <x v="13"/>
    <x v="0"/>
    <x v="2"/>
    <x v="7"/>
    <x v="7"/>
    <n v="1110858"/>
  </r>
  <r>
    <x v="18"/>
    <x v="13"/>
    <x v="0"/>
    <x v="2"/>
    <x v="8"/>
    <x v="19"/>
    <n v="465264"/>
  </r>
  <r>
    <x v="18"/>
    <x v="13"/>
    <x v="0"/>
    <x v="2"/>
    <x v="8"/>
    <x v="20"/>
    <n v="89262"/>
  </r>
  <r>
    <x v="18"/>
    <x v="13"/>
    <x v="0"/>
    <x v="2"/>
    <x v="8"/>
    <x v="21"/>
    <n v="2026519"/>
  </r>
  <r>
    <x v="18"/>
    <x v="13"/>
    <x v="0"/>
    <x v="2"/>
    <x v="9"/>
    <x v="9"/>
    <n v="391305"/>
  </r>
  <r>
    <x v="18"/>
    <x v="13"/>
    <x v="1"/>
    <x v="0"/>
    <x v="0"/>
    <x v="0"/>
    <n v="156603"/>
  </r>
  <r>
    <x v="18"/>
    <x v="13"/>
    <x v="1"/>
    <x v="0"/>
    <x v="1"/>
    <x v="1"/>
    <n v="1549132"/>
  </r>
  <r>
    <x v="18"/>
    <x v="13"/>
    <x v="1"/>
    <x v="0"/>
    <x v="2"/>
    <x v="2"/>
    <n v="87097"/>
  </r>
  <r>
    <x v="18"/>
    <x v="13"/>
    <x v="1"/>
    <x v="0"/>
    <x v="3"/>
    <x v="10"/>
    <n v="-203309"/>
  </r>
  <r>
    <x v="18"/>
    <x v="13"/>
    <x v="1"/>
    <x v="0"/>
    <x v="3"/>
    <x v="11"/>
    <n v="0"/>
  </r>
  <r>
    <x v="18"/>
    <x v="13"/>
    <x v="1"/>
    <x v="0"/>
    <x v="3"/>
    <x v="12"/>
    <n v="46953"/>
  </r>
  <r>
    <x v="18"/>
    <x v="13"/>
    <x v="1"/>
    <x v="0"/>
    <x v="3"/>
    <x v="13"/>
    <n v="82111"/>
  </r>
  <r>
    <x v="18"/>
    <x v="13"/>
    <x v="1"/>
    <x v="0"/>
    <x v="3"/>
    <x v="14"/>
    <n v="0"/>
  </r>
  <r>
    <x v="18"/>
    <x v="13"/>
    <x v="1"/>
    <x v="0"/>
    <x v="3"/>
    <x v="15"/>
    <n v="680"/>
  </r>
  <r>
    <x v="18"/>
    <x v="13"/>
    <x v="1"/>
    <x v="0"/>
    <x v="4"/>
    <x v="4"/>
    <n v="2589935"/>
  </r>
  <r>
    <x v="18"/>
    <x v="13"/>
    <x v="1"/>
    <x v="0"/>
    <x v="5"/>
    <x v="16"/>
    <n v="9348"/>
  </r>
  <r>
    <x v="18"/>
    <x v="13"/>
    <x v="1"/>
    <x v="0"/>
    <x v="5"/>
    <x v="17"/>
    <n v="0"/>
  </r>
  <r>
    <x v="18"/>
    <x v="13"/>
    <x v="1"/>
    <x v="0"/>
    <x v="5"/>
    <x v="18"/>
    <n v="0"/>
  </r>
  <r>
    <x v="18"/>
    <x v="13"/>
    <x v="1"/>
    <x v="1"/>
    <x v="6"/>
    <x v="6"/>
    <n v="112564"/>
  </r>
  <r>
    <x v="18"/>
    <x v="13"/>
    <x v="1"/>
    <x v="2"/>
    <x v="7"/>
    <x v="7"/>
    <n v="1110858"/>
  </r>
  <r>
    <x v="18"/>
    <x v="13"/>
    <x v="1"/>
    <x v="2"/>
    <x v="8"/>
    <x v="19"/>
    <n v="440691"/>
  </r>
  <r>
    <x v="18"/>
    <x v="13"/>
    <x v="1"/>
    <x v="2"/>
    <x v="8"/>
    <x v="20"/>
    <n v="89262"/>
  </r>
  <r>
    <x v="18"/>
    <x v="13"/>
    <x v="1"/>
    <x v="2"/>
    <x v="8"/>
    <x v="21"/>
    <n v="2026519"/>
  </r>
  <r>
    <x v="18"/>
    <x v="13"/>
    <x v="1"/>
    <x v="2"/>
    <x v="9"/>
    <x v="9"/>
    <n v="892218"/>
  </r>
  <r>
    <x v="18"/>
    <x v="14"/>
    <x v="0"/>
    <x v="0"/>
    <x v="0"/>
    <x v="0"/>
    <n v="49196"/>
  </r>
  <r>
    <x v="18"/>
    <x v="14"/>
    <x v="0"/>
    <x v="0"/>
    <x v="1"/>
    <x v="1"/>
    <n v="343058"/>
  </r>
  <r>
    <x v="18"/>
    <x v="14"/>
    <x v="0"/>
    <x v="0"/>
    <x v="2"/>
    <x v="2"/>
    <n v="8592"/>
  </r>
  <r>
    <x v="18"/>
    <x v="14"/>
    <x v="0"/>
    <x v="0"/>
    <x v="3"/>
    <x v="10"/>
    <n v="-78302"/>
  </r>
  <r>
    <x v="18"/>
    <x v="14"/>
    <x v="0"/>
    <x v="0"/>
    <x v="3"/>
    <x v="11"/>
    <n v="0"/>
  </r>
  <r>
    <x v="18"/>
    <x v="14"/>
    <x v="0"/>
    <x v="0"/>
    <x v="3"/>
    <x v="12"/>
    <n v="0"/>
  </r>
  <r>
    <x v="18"/>
    <x v="14"/>
    <x v="0"/>
    <x v="0"/>
    <x v="3"/>
    <x v="13"/>
    <n v="1096"/>
  </r>
  <r>
    <x v="18"/>
    <x v="14"/>
    <x v="0"/>
    <x v="0"/>
    <x v="3"/>
    <x v="14"/>
    <n v="0"/>
  </r>
  <r>
    <x v="18"/>
    <x v="14"/>
    <x v="0"/>
    <x v="0"/>
    <x v="3"/>
    <x v="15"/>
    <n v="0"/>
  </r>
  <r>
    <x v="18"/>
    <x v="14"/>
    <x v="0"/>
    <x v="0"/>
    <x v="4"/>
    <x v="4"/>
    <n v="587166"/>
  </r>
  <r>
    <x v="18"/>
    <x v="14"/>
    <x v="0"/>
    <x v="0"/>
    <x v="5"/>
    <x v="16"/>
    <n v="0"/>
  </r>
  <r>
    <x v="18"/>
    <x v="14"/>
    <x v="0"/>
    <x v="0"/>
    <x v="5"/>
    <x v="17"/>
    <n v="0"/>
  </r>
  <r>
    <x v="18"/>
    <x v="14"/>
    <x v="0"/>
    <x v="0"/>
    <x v="5"/>
    <x v="18"/>
    <n v="0"/>
  </r>
  <r>
    <x v="18"/>
    <x v="14"/>
    <x v="0"/>
    <x v="1"/>
    <x v="6"/>
    <x v="6"/>
    <n v="-6264"/>
  </r>
  <r>
    <x v="18"/>
    <x v="14"/>
    <x v="0"/>
    <x v="2"/>
    <x v="7"/>
    <x v="7"/>
    <n v="235955"/>
  </r>
  <r>
    <x v="18"/>
    <x v="14"/>
    <x v="0"/>
    <x v="2"/>
    <x v="8"/>
    <x v="19"/>
    <n v="107292"/>
  </r>
  <r>
    <x v="18"/>
    <x v="14"/>
    <x v="0"/>
    <x v="2"/>
    <x v="8"/>
    <x v="20"/>
    <n v="37349"/>
  </r>
  <r>
    <x v="18"/>
    <x v="14"/>
    <x v="0"/>
    <x v="2"/>
    <x v="8"/>
    <x v="21"/>
    <n v="508282"/>
  </r>
  <r>
    <x v="18"/>
    <x v="14"/>
    <x v="0"/>
    <x v="2"/>
    <x v="9"/>
    <x v="9"/>
    <n v="170076"/>
  </r>
  <r>
    <x v="18"/>
    <x v="14"/>
    <x v="1"/>
    <x v="0"/>
    <x v="0"/>
    <x v="0"/>
    <n v="67024"/>
  </r>
  <r>
    <x v="18"/>
    <x v="14"/>
    <x v="1"/>
    <x v="0"/>
    <x v="1"/>
    <x v="1"/>
    <n v="425821"/>
  </r>
  <r>
    <x v="18"/>
    <x v="14"/>
    <x v="1"/>
    <x v="0"/>
    <x v="2"/>
    <x v="2"/>
    <n v="8592"/>
  </r>
  <r>
    <x v="18"/>
    <x v="14"/>
    <x v="1"/>
    <x v="0"/>
    <x v="3"/>
    <x v="10"/>
    <n v="-94353"/>
  </r>
  <r>
    <x v="18"/>
    <x v="14"/>
    <x v="1"/>
    <x v="0"/>
    <x v="3"/>
    <x v="11"/>
    <n v="0"/>
  </r>
  <r>
    <x v="18"/>
    <x v="14"/>
    <x v="1"/>
    <x v="0"/>
    <x v="3"/>
    <x v="12"/>
    <n v="0"/>
  </r>
  <r>
    <x v="18"/>
    <x v="14"/>
    <x v="1"/>
    <x v="0"/>
    <x v="3"/>
    <x v="13"/>
    <n v="1096"/>
  </r>
  <r>
    <x v="18"/>
    <x v="14"/>
    <x v="1"/>
    <x v="0"/>
    <x v="3"/>
    <x v="14"/>
    <n v="0"/>
  </r>
  <r>
    <x v="18"/>
    <x v="14"/>
    <x v="1"/>
    <x v="0"/>
    <x v="3"/>
    <x v="15"/>
    <n v="0"/>
  </r>
  <r>
    <x v="18"/>
    <x v="14"/>
    <x v="1"/>
    <x v="0"/>
    <x v="4"/>
    <x v="4"/>
    <n v="618136"/>
  </r>
  <r>
    <x v="18"/>
    <x v="14"/>
    <x v="1"/>
    <x v="0"/>
    <x v="5"/>
    <x v="16"/>
    <n v="0"/>
  </r>
  <r>
    <x v="18"/>
    <x v="14"/>
    <x v="1"/>
    <x v="0"/>
    <x v="5"/>
    <x v="17"/>
    <n v="0"/>
  </r>
  <r>
    <x v="18"/>
    <x v="14"/>
    <x v="1"/>
    <x v="0"/>
    <x v="5"/>
    <x v="18"/>
    <n v="0"/>
  </r>
  <r>
    <x v="18"/>
    <x v="14"/>
    <x v="1"/>
    <x v="1"/>
    <x v="6"/>
    <x v="6"/>
    <n v="6778"/>
  </r>
  <r>
    <x v="18"/>
    <x v="14"/>
    <x v="1"/>
    <x v="2"/>
    <x v="7"/>
    <x v="7"/>
    <n v="235955"/>
  </r>
  <r>
    <x v="18"/>
    <x v="14"/>
    <x v="1"/>
    <x v="2"/>
    <x v="8"/>
    <x v="19"/>
    <n v="107292"/>
  </r>
  <r>
    <x v="18"/>
    <x v="14"/>
    <x v="1"/>
    <x v="2"/>
    <x v="8"/>
    <x v="20"/>
    <n v="37349"/>
  </r>
  <r>
    <x v="18"/>
    <x v="14"/>
    <x v="1"/>
    <x v="2"/>
    <x v="8"/>
    <x v="21"/>
    <n v="508282"/>
  </r>
  <r>
    <x v="18"/>
    <x v="14"/>
    <x v="1"/>
    <x v="2"/>
    <x v="9"/>
    <x v="9"/>
    <n v="330730"/>
  </r>
  <r>
    <x v="18"/>
    <x v="15"/>
    <x v="0"/>
    <x v="0"/>
    <x v="0"/>
    <x v="0"/>
    <n v="2784"/>
  </r>
  <r>
    <x v="18"/>
    <x v="15"/>
    <x v="0"/>
    <x v="0"/>
    <x v="1"/>
    <x v="1"/>
    <n v="65712"/>
  </r>
  <r>
    <x v="18"/>
    <x v="15"/>
    <x v="0"/>
    <x v="0"/>
    <x v="2"/>
    <x v="2"/>
    <n v="0"/>
  </r>
  <r>
    <x v="18"/>
    <x v="15"/>
    <x v="0"/>
    <x v="0"/>
    <x v="3"/>
    <x v="10"/>
    <n v="-65"/>
  </r>
  <r>
    <x v="18"/>
    <x v="15"/>
    <x v="0"/>
    <x v="0"/>
    <x v="3"/>
    <x v="11"/>
    <n v="3037"/>
  </r>
  <r>
    <x v="18"/>
    <x v="15"/>
    <x v="0"/>
    <x v="0"/>
    <x v="3"/>
    <x v="12"/>
    <n v="118"/>
  </r>
  <r>
    <x v="18"/>
    <x v="15"/>
    <x v="0"/>
    <x v="0"/>
    <x v="3"/>
    <x v="13"/>
    <n v="1011"/>
  </r>
  <r>
    <x v="18"/>
    <x v="15"/>
    <x v="0"/>
    <x v="0"/>
    <x v="3"/>
    <x v="14"/>
    <n v="0"/>
  </r>
  <r>
    <x v="18"/>
    <x v="15"/>
    <x v="0"/>
    <x v="0"/>
    <x v="3"/>
    <x v="15"/>
    <n v="0"/>
  </r>
  <r>
    <x v="18"/>
    <x v="15"/>
    <x v="0"/>
    <x v="0"/>
    <x v="4"/>
    <x v="4"/>
    <n v="95240"/>
  </r>
  <r>
    <x v="18"/>
    <x v="15"/>
    <x v="0"/>
    <x v="0"/>
    <x v="5"/>
    <x v="16"/>
    <n v="0"/>
  </r>
  <r>
    <x v="18"/>
    <x v="15"/>
    <x v="0"/>
    <x v="0"/>
    <x v="5"/>
    <x v="17"/>
    <n v="0"/>
  </r>
  <r>
    <x v="18"/>
    <x v="15"/>
    <x v="0"/>
    <x v="0"/>
    <x v="5"/>
    <x v="18"/>
    <n v="0"/>
  </r>
  <r>
    <x v="18"/>
    <x v="15"/>
    <x v="0"/>
    <x v="1"/>
    <x v="6"/>
    <x v="6"/>
    <n v="-1151"/>
  </r>
  <r>
    <x v="18"/>
    <x v="15"/>
    <x v="0"/>
    <x v="2"/>
    <x v="7"/>
    <x v="7"/>
    <n v="54679"/>
  </r>
  <r>
    <x v="18"/>
    <x v="15"/>
    <x v="0"/>
    <x v="2"/>
    <x v="8"/>
    <x v="19"/>
    <n v="13650"/>
  </r>
  <r>
    <x v="18"/>
    <x v="15"/>
    <x v="0"/>
    <x v="2"/>
    <x v="8"/>
    <x v="20"/>
    <n v="0"/>
  </r>
  <r>
    <x v="18"/>
    <x v="15"/>
    <x v="0"/>
    <x v="2"/>
    <x v="8"/>
    <x v="21"/>
    <n v="56906"/>
  </r>
  <r>
    <x v="18"/>
    <x v="15"/>
    <x v="0"/>
    <x v="2"/>
    <x v="9"/>
    <x v="9"/>
    <n v="33249"/>
  </r>
  <r>
    <x v="18"/>
    <x v="15"/>
    <x v="1"/>
    <x v="0"/>
    <x v="0"/>
    <x v="0"/>
    <n v="4443"/>
  </r>
  <r>
    <x v="18"/>
    <x v="15"/>
    <x v="1"/>
    <x v="0"/>
    <x v="1"/>
    <x v="1"/>
    <n v="65875"/>
  </r>
  <r>
    <x v="18"/>
    <x v="15"/>
    <x v="1"/>
    <x v="0"/>
    <x v="2"/>
    <x v="2"/>
    <n v="0"/>
  </r>
  <r>
    <x v="18"/>
    <x v="15"/>
    <x v="1"/>
    <x v="0"/>
    <x v="3"/>
    <x v="10"/>
    <n v="-65"/>
  </r>
  <r>
    <x v="18"/>
    <x v="15"/>
    <x v="1"/>
    <x v="0"/>
    <x v="3"/>
    <x v="11"/>
    <n v="0"/>
  </r>
  <r>
    <x v="18"/>
    <x v="15"/>
    <x v="1"/>
    <x v="0"/>
    <x v="3"/>
    <x v="12"/>
    <n v="118"/>
  </r>
  <r>
    <x v="18"/>
    <x v="15"/>
    <x v="1"/>
    <x v="0"/>
    <x v="3"/>
    <x v="13"/>
    <n v="1012"/>
  </r>
  <r>
    <x v="18"/>
    <x v="15"/>
    <x v="1"/>
    <x v="0"/>
    <x v="3"/>
    <x v="14"/>
    <n v="0"/>
  </r>
  <r>
    <x v="18"/>
    <x v="15"/>
    <x v="1"/>
    <x v="0"/>
    <x v="3"/>
    <x v="15"/>
    <n v="0"/>
  </r>
  <r>
    <x v="18"/>
    <x v="15"/>
    <x v="1"/>
    <x v="0"/>
    <x v="4"/>
    <x v="4"/>
    <n v="95240"/>
  </r>
  <r>
    <x v="18"/>
    <x v="15"/>
    <x v="1"/>
    <x v="0"/>
    <x v="5"/>
    <x v="16"/>
    <n v="0"/>
  </r>
  <r>
    <x v="18"/>
    <x v="15"/>
    <x v="1"/>
    <x v="0"/>
    <x v="5"/>
    <x v="17"/>
    <n v="0"/>
  </r>
  <r>
    <x v="18"/>
    <x v="15"/>
    <x v="1"/>
    <x v="0"/>
    <x v="5"/>
    <x v="18"/>
    <n v="0"/>
  </r>
  <r>
    <x v="18"/>
    <x v="15"/>
    <x v="1"/>
    <x v="1"/>
    <x v="6"/>
    <x v="6"/>
    <n v="-3506"/>
  </r>
  <r>
    <x v="18"/>
    <x v="15"/>
    <x v="1"/>
    <x v="2"/>
    <x v="7"/>
    <x v="7"/>
    <n v="54679"/>
  </r>
  <r>
    <x v="18"/>
    <x v="15"/>
    <x v="1"/>
    <x v="2"/>
    <x v="8"/>
    <x v="19"/>
    <n v="13650"/>
  </r>
  <r>
    <x v="18"/>
    <x v="15"/>
    <x v="1"/>
    <x v="2"/>
    <x v="8"/>
    <x v="20"/>
    <n v="0"/>
  </r>
  <r>
    <x v="18"/>
    <x v="15"/>
    <x v="1"/>
    <x v="2"/>
    <x v="8"/>
    <x v="21"/>
    <n v="56906"/>
  </r>
  <r>
    <x v="18"/>
    <x v="15"/>
    <x v="1"/>
    <x v="2"/>
    <x v="9"/>
    <x v="9"/>
    <n v="35752"/>
  </r>
  <r>
    <x v="18"/>
    <x v="16"/>
    <x v="0"/>
    <x v="0"/>
    <x v="0"/>
    <x v="0"/>
    <n v="82968"/>
  </r>
  <r>
    <x v="18"/>
    <x v="16"/>
    <x v="0"/>
    <x v="0"/>
    <x v="1"/>
    <x v="1"/>
    <n v="688275.5"/>
  </r>
  <r>
    <x v="18"/>
    <x v="16"/>
    <x v="0"/>
    <x v="0"/>
    <x v="2"/>
    <x v="2"/>
    <n v="24079"/>
  </r>
  <r>
    <x v="18"/>
    <x v="16"/>
    <x v="0"/>
    <x v="0"/>
    <x v="3"/>
    <x v="10"/>
    <n v="-55358"/>
  </r>
  <r>
    <x v="18"/>
    <x v="16"/>
    <x v="0"/>
    <x v="0"/>
    <x v="3"/>
    <x v="11"/>
    <n v="0"/>
  </r>
  <r>
    <x v="18"/>
    <x v="16"/>
    <x v="0"/>
    <x v="0"/>
    <x v="3"/>
    <x v="12"/>
    <n v="0"/>
  </r>
  <r>
    <x v="18"/>
    <x v="16"/>
    <x v="0"/>
    <x v="0"/>
    <x v="3"/>
    <x v="13"/>
    <n v="24156"/>
  </r>
  <r>
    <x v="18"/>
    <x v="16"/>
    <x v="0"/>
    <x v="0"/>
    <x v="3"/>
    <x v="14"/>
    <n v="0"/>
  </r>
  <r>
    <x v="18"/>
    <x v="16"/>
    <x v="0"/>
    <x v="0"/>
    <x v="3"/>
    <x v="15"/>
    <n v="0"/>
  </r>
  <r>
    <x v="18"/>
    <x v="16"/>
    <x v="0"/>
    <x v="0"/>
    <x v="4"/>
    <x v="4"/>
    <n v="1202761"/>
  </r>
  <r>
    <x v="18"/>
    <x v="16"/>
    <x v="0"/>
    <x v="0"/>
    <x v="5"/>
    <x v="16"/>
    <n v="0"/>
  </r>
  <r>
    <x v="18"/>
    <x v="16"/>
    <x v="0"/>
    <x v="0"/>
    <x v="5"/>
    <x v="17"/>
    <n v="0"/>
  </r>
  <r>
    <x v="18"/>
    <x v="16"/>
    <x v="0"/>
    <x v="0"/>
    <x v="5"/>
    <x v="18"/>
    <n v="-29455.5"/>
  </r>
  <r>
    <x v="18"/>
    <x v="16"/>
    <x v="0"/>
    <x v="1"/>
    <x v="6"/>
    <x v="6"/>
    <n v="67947"/>
  </r>
  <r>
    <x v="18"/>
    <x v="16"/>
    <x v="0"/>
    <x v="2"/>
    <x v="7"/>
    <x v="7"/>
    <n v="472040"/>
  </r>
  <r>
    <x v="18"/>
    <x v="16"/>
    <x v="0"/>
    <x v="2"/>
    <x v="8"/>
    <x v="19"/>
    <n v="167904"/>
  </r>
  <r>
    <x v="18"/>
    <x v="16"/>
    <x v="0"/>
    <x v="2"/>
    <x v="8"/>
    <x v="20"/>
    <n v="49690"/>
  </r>
  <r>
    <x v="18"/>
    <x v="16"/>
    <x v="0"/>
    <x v="2"/>
    <x v="8"/>
    <x v="21"/>
    <n v="1164639"/>
  </r>
  <r>
    <x v="18"/>
    <x v="16"/>
    <x v="0"/>
    <x v="2"/>
    <x v="9"/>
    <x v="9"/>
    <n v="272415"/>
  </r>
  <r>
    <x v="18"/>
    <x v="16"/>
    <x v="1"/>
    <x v="0"/>
    <x v="0"/>
    <x v="0"/>
    <n v="143911"/>
  </r>
  <r>
    <x v="18"/>
    <x v="16"/>
    <x v="1"/>
    <x v="0"/>
    <x v="1"/>
    <x v="1"/>
    <n v="787086.6"/>
  </r>
  <r>
    <x v="18"/>
    <x v="16"/>
    <x v="1"/>
    <x v="0"/>
    <x v="2"/>
    <x v="2"/>
    <n v="24364"/>
  </r>
  <r>
    <x v="18"/>
    <x v="16"/>
    <x v="1"/>
    <x v="0"/>
    <x v="3"/>
    <x v="10"/>
    <n v="-78692"/>
  </r>
  <r>
    <x v="18"/>
    <x v="16"/>
    <x v="1"/>
    <x v="0"/>
    <x v="3"/>
    <x v="11"/>
    <n v="0"/>
  </r>
  <r>
    <x v="18"/>
    <x v="16"/>
    <x v="1"/>
    <x v="0"/>
    <x v="3"/>
    <x v="12"/>
    <n v="0"/>
  </r>
  <r>
    <x v="18"/>
    <x v="16"/>
    <x v="1"/>
    <x v="0"/>
    <x v="3"/>
    <x v="13"/>
    <n v="6584"/>
  </r>
  <r>
    <x v="18"/>
    <x v="16"/>
    <x v="1"/>
    <x v="0"/>
    <x v="3"/>
    <x v="14"/>
    <n v="0"/>
  </r>
  <r>
    <x v="18"/>
    <x v="16"/>
    <x v="1"/>
    <x v="0"/>
    <x v="3"/>
    <x v="15"/>
    <n v="0"/>
  </r>
  <r>
    <x v="18"/>
    <x v="16"/>
    <x v="1"/>
    <x v="0"/>
    <x v="4"/>
    <x v="4"/>
    <n v="1477897"/>
  </r>
  <r>
    <x v="18"/>
    <x v="16"/>
    <x v="1"/>
    <x v="0"/>
    <x v="5"/>
    <x v="16"/>
    <n v="0"/>
  </r>
  <r>
    <x v="18"/>
    <x v="16"/>
    <x v="1"/>
    <x v="0"/>
    <x v="5"/>
    <x v="17"/>
    <n v="0"/>
  </r>
  <r>
    <x v="18"/>
    <x v="16"/>
    <x v="1"/>
    <x v="0"/>
    <x v="5"/>
    <x v="18"/>
    <n v="-45341.4"/>
  </r>
  <r>
    <x v="18"/>
    <x v="16"/>
    <x v="1"/>
    <x v="1"/>
    <x v="6"/>
    <x v="6"/>
    <n v="157883.99999999991"/>
  </r>
  <r>
    <x v="18"/>
    <x v="16"/>
    <x v="1"/>
    <x v="2"/>
    <x v="7"/>
    <x v="7"/>
    <n v="472040"/>
  </r>
  <r>
    <x v="18"/>
    <x v="16"/>
    <x v="1"/>
    <x v="2"/>
    <x v="8"/>
    <x v="19"/>
    <n v="167904"/>
  </r>
  <r>
    <x v="18"/>
    <x v="16"/>
    <x v="1"/>
    <x v="2"/>
    <x v="8"/>
    <x v="20"/>
    <n v="49690"/>
  </r>
  <r>
    <x v="18"/>
    <x v="16"/>
    <x v="1"/>
    <x v="2"/>
    <x v="8"/>
    <x v="21"/>
    <n v="1164639"/>
  </r>
  <r>
    <x v="18"/>
    <x v="16"/>
    <x v="1"/>
    <x v="2"/>
    <x v="9"/>
    <x v="9"/>
    <n v="854319"/>
  </r>
  <r>
    <x v="18"/>
    <x v="17"/>
    <x v="0"/>
    <x v="0"/>
    <x v="0"/>
    <x v="0"/>
    <n v="67911"/>
  </r>
  <r>
    <x v="18"/>
    <x v="17"/>
    <x v="0"/>
    <x v="0"/>
    <x v="1"/>
    <x v="1"/>
    <n v="465942"/>
  </r>
  <r>
    <x v="18"/>
    <x v="17"/>
    <x v="0"/>
    <x v="0"/>
    <x v="2"/>
    <x v="2"/>
    <n v="33123"/>
  </r>
  <r>
    <x v="18"/>
    <x v="17"/>
    <x v="0"/>
    <x v="0"/>
    <x v="3"/>
    <x v="10"/>
    <n v="-96579"/>
  </r>
  <r>
    <x v="18"/>
    <x v="17"/>
    <x v="0"/>
    <x v="0"/>
    <x v="3"/>
    <x v="11"/>
    <n v="0"/>
  </r>
  <r>
    <x v="18"/>
    <x v="17"/>
    <x v="0"/>
    <x v="0"/>
    <x v="3"/>
    <x v="12"/>
    <n v="0"/>
  </r>
  <r>
    <x v="18"/>
    <x v="17"/>
    <x v="0"/>
    <x v="0"/>
    <x v="3"/>
    <x v="13"/>
    <n v="64"/>
  </r>
  <r>
    <x v="18"/>
    <x v="17"/>
    <x v="0"/>
    <x v="0"/>
    <x v="3"/>
    <x v="14"/>
    <n v="0"/>
  </r>
  <r>
    <x v="18"/>
    <x v="17"/>
    <x v="0"/>
    <x v="0"/>
    <x v="3"/>
    <x v="15"/>
    <n v="0"/>
  </r>
  <r>
    <x v="18"/>
    <x v="17"/>
    <x v="0"/>
    <x v="0"/>
    <x v="4"/>
    <x v="4"/>
    <n v="882460"/>
  </r>
  <r>
    <x v="18"/>
    <x v="17"/>
    <x v="0"/>
    <x v="0"/>
    <x v="5"/>
    <x v="16"/>
    <n v="0"/>
  </r>
  <r>
    <x v="18"/>
    <x v="17"/>
    <x v="0"/>
    <x v="0"/>
    <x v="5"/>
    <x v="17"/>
    <n v="0"/>
  </r>
  <r>
    <x v="18"/>
    <x v="17"/>
    <x v="0"/>
    <x v="0"/>
    <x v="5"/>
    <x v="18"/>
    <n v="0"/>
  </r>
  <r>
    <x v="18"/>
    <x v="17"/>
    <x v="0"/>
    <x v="1"/>
    <x v="6"/>
    <x v="6"/>
    <n v="-158739"/>
  </r>
  <r>
    <x v="18"/>
    <x v="17"/>
    <x v="0"/>
    <x v="2"/>
    <x v="7"/>
    <x v="7"/>
    <n v="299700"/>
  </r>
  <r>
    <x v="18"/>
    <x v="17"/>
    <x v="0"/>
    <x v="2"/>
    <x v="8"/>
    <x v="19"/>
    <n v="126831"/>
  </r>
  <r>
    <x v="18"/>
    <x v="17"/>
    <x v="0"/>
    <x v="2"/>
    <x v="8"/>
    <x v="20"/>
    <n v="39325"/>
  </r>
  <r>
    <x v="18"/>
    <x v="17"/>
    <x v="0"/>
    <x v="2"/>
    <x v="8"/>
    <x v="21"/>
    <n v="674261"/>
  </r>
  <r>
    <x v="18"/>
    <x v="17"/>
    <x v="0"/>
    <x v="2"/>
    <x v="9"/>
    <x v="9"/>
    <n v="247095"/>
  </r>
  <r>
    <x v="18"/>
    <x v="17"/>
    <x v="1"/>
    <x v="0"/>
    <x v="0"/>
    <x v="0"/>
    <n v="90539"/>
  </r>
  <r>
    <x v="18"/>
    <x v="17"/>
    <x v="1"/>
    <x v="0"/>
    <x v="1"/>
    <x v="1"/>
    <n v="482477"/>
  </r>
  <r>
    <x v="18"/>
    <x v="17"/>
    <x v="1"/>
    <x v="0"/>
    <x v="2"/>
    <x v="2"/>
    <n v="33123"/>
  </r>
  <r>
    <x v="18"/>
    <x v="17"/>
    <x v="1"/>
    <x v="0"/>
    <x v="3"/>
    <x v="10"/>
    <n v="-117715"/>
  </r>
  <r>
    <x v="18"/>
    <x v="17"/>
    <x v="1"/>
    <x v="0"/>
    <x v="3"/>
    <x v="11"/>
    <n v="0"/>
  </r>
  <r>
    <x v="18"/>
    <x v="17"/>
    <x v="1"/>
    <x v="0"/>
    <x v="3"/>
    <x v="12"/>
    <n v="0"/>
  </r>
  <r>
    <x v="18"/>
    <x v="17"/>
    <x v="1"/>
    <x v="0"/>
    <x v="3"/>
    <x v="13"/>
    <n v="68"/>
  </r>
  <r>
    <x v="18"/>
    <x v="17"/>
    <x v="1"/>
    <x v="0"/>
    <x v="3"/>
    <x v="14"/>
    <n v="0"/>
  </r>
  <r>
    <x v="18"/>
    <x v="17"/>
    <x v="1"/>
    <x v="0"/>
    <x v="3"/>
    <x v="15"/>
    <n v="0"/>
  </r>
  <r>
    <x v="18"/>
    <x v="17"/>
    <x v="1"/>
    <x v="0"/>
    <x v="4"/>
    <x v="4"/>
    <n v="1118633"/>
  </r>
  <r>
    <x v="18"/>
    <x v="17"/>
    <x v="1"/>
    <x v="0"/>
    <x v="5"/>
    <x v="16"/>
    <n v="8997"/>
  </r>
  <r>
    <x v="18"/>
    <x v="17"/>
    <x v="1"/>
    <x v="0"/>
    <x v="5"/>
    <x v="17"/>
    <n v="0"/>
  </r>
  <r>
    <x v="18"/>
    <x v="17"/>
    <x v="1"/>
    <x v="0"/>
    <x v="5"/>
    <x v="18"/>
    <n v="0"/>
  </r>
  <r>
    <x v="18"/>
    <x v="17"/>
    <x v="1"/>
    <x v="1"/>
    <x v="6"/>
    <x v="6"/>
    <n v="-68218"/>
  </r>
  <r>
    <x v="18"/>
    <x v="17"/>
    <x v="1"/>
    <x v="2"/>
    <x v="7"/>
    <x v="7"/>
    <n v="299700"/>
  </r>
  <r>
    <x v="18"/>
    <x v="17"/>
    <x v="1"/>
    <x v="2"/>
    <x v="8"/>
    <x v="19"/>
    <n v="121796"/>
  </r>
  <r>
    <x v="18"/>
    <x v="17"/>
    <x v="1"/>
    <x v="2"/>
    <x v="8"/>
    <x v="20"/>
    <n v="39325"/>
  </r>
  <r>
    <x v="18"/>
    <x v="17"/>
    <x v="1"/>
    <x v="2"/>
    <x v="8"/>
    <x v="21"/>
    <n v="674261"/>
  </r>
  <r>
    <x v="18"/>
    <x v="17"/>
    <x v="1"/>
    <x v="2"/>
    <x v="9"/>
    <x v="9"/>
    <n v="630122"/>
  </r>
  <r>
    <x v="18"/>
    <x v="18"/>
    <x v="0"/>
    <x v="0"/>
    <x v="0"/>
    <x v="0"/>
    <n v="20080"/>
  </r>
  <r>
    <x v="18"/>
    <x v="18"/>
    <x v="0"/>
    <x v="0"/>
    <x v="1"/>
    <x v="1"/>
    <n v="274845"/>
  </r>
  <r>
    <x v="18"/>
    <x v="18"/>
    <x v="0"/>
    <x v="0"/>
    <x v="2"/>
    <x v="2"/>
    <n v="13608"/>
  </r>
  <r>
    <x v="18"/>
    <x v="18"/>
    <x v="0"/>
    <x v="0"/>
    <x v="3"/>
    <x v="10"/>
    <n v="-14630"/>
  </r>
  <r>
    <x v="18"/>
    <x v="18"/>
    <x v="0"/>
    <x v="0"/>
    <x v="3"/>
    <x v="11"/>
    <n v="930"/>
  </r>
  <r>
    <x v="18"/>
    <x v="18"/>
    <x v="0"/>
    <x v="0"/>
    <x v="3"/>
    <x v="12"/>
    <n v="598"/>
  </r>
  <r>
    <x v="18"/>
    <x v="18"/>
    <x v="0"/>
    <x v="0"/>
    <x v="3"/>
    <x v="13"/>
    <n v="1797"/>
  </r>
  <r>
    <x v="18"/>
    <x v="18"/>
    <x v="0"/>
    <x v="0"/>
    <x v="3"/>
    <x v="14"/>
    <n v="0"/>
  </r>
  <r>
    <x v="18"/>
    <x v="18"/>
    <x v="0"/>
    <x v="0"/>
    <x v="3"/>
    <x v="15"/>
    <n v="0"/>
  </r>
  <r>
    <x v="18"/>
    <x v="18"/>
    <x v="0"/>
    <x v="0"/>
    <x v="4"/>
    <x v="4"/>
    <n v="440560"/>
  </r>
  <r>
    <x v="18"/>
    <x v="18"/>
    <x v="0"/>
    <x v="0"/>
    <x v="5"/>
    <x v="16"/>
    <n v="0"/>
  </r>
  <r>
    <x v="18"/>
    <x v="18"/>
    <x v="0"/>
    <x v="0"/>
    <x v="5"/>
    <x v="17"/>
    <n v="0"/>
  </r>
  <r>
    <x v="18"/>
    <x v="18"/>
    <x v="0"/>
    <x v="0"/>
    <x v="5"/>
    <x v="18"/>
    <n v="0"/>
  </r>
  <r>
    <x v="18"/>
    <x v="18"/>
    <x v="0"/>
    <x v="1"/>
    <x v="6"/>
    <x v="6"/>
    <n v="51784"/>
  </r>
  <r>
    <x v="18"/>
    <x v="18"/>
    <x v="0"/>
    <x v="2"/>
    <x v="7"/>
    <x v="7"/>
    <n v="312402"/>
  </r>
  <r>
    <x v="18"/>
    <x v="18"/>
    <x v="0"/>
    <x v="2"/>
    <x v="8"/>
    <x v="19"/>
    <n v="67428"/>
  </r>
  <r>
    <x v="18"/>
    <x v="18"/>
    <x v="0"/>
    <x v="2"/>
    <x v="8"/>
    <x v="20"/>
    <n v="8087"/>
  </r>
  <r>
    <x v="18"/>
    <x v="18"/>
    <x v="0"/>
    <x v="2"/>
    <x v="8"/>
    <x v="21"/>
    <n v="297987"/>
  </r>
  <r>
    <x v="18"/>
    <x v="18"/>
    <x v="0"/>
    <x v="2"/>
    <x v="9"/>
    <x v="9"/>
    <n v="126278"/>
  </r>
  <r>
    <x v="18"/>
    <x v="18"/>
    <x v="1"/>
    <x v="0"/>
    <x v="0"/>
    <x v="0"/>
    <n v="35933"/>
  </r>
  <r>
    <x v="18"/>
    <x v="18"/>
    <x v="1"/>
    <x v="0"/>
    <x v="1"/>
    <x v="1"/>
    <n v="330646"/>
  </r>
  <r>
    <x v="18"/>
    <x v="18"/>
    <x v="1"/>
    <x v="0"/>
    <x v="2"/>
    <x v="2"/>
    <n v="13608"/>
  </r>
  <r>
    <x v="18"/>
    <x v="18"/>
    <x v="1"/>
    <x v="0"/>
    <x v="3"/>
    <x v="10"/>
    <n v="-22978"/>
  </r>
  <r>
    <x v="18"/>
    <x v="18"/>
    <x v="1"/>
    <x v="0"/>
    <x v="3"/>
    <x v="11"/>
    <n v="0"/>
  </r>
  <r>
    <x v="18"/>
    <x v="18"/>
    <x v="1"/>
    <x v="0"/>
    <x v="3"/>
    <x v="12"/>
    <n v="598"/>
  </r>
  <r>
    <x v="18"/>
    <x v="18"/>
    <x v="1"/>
    <x v="0"/>
    <x v="3"/>
    <x v="13"/>
    <n v="1811"/>
  </r>
  <r>
    <x v="18"/>
    <x v="18"/>
    <x v="1"/>
    <x v="0"/>
    <x v="3"/>
    <x v="14"/>
    <n v="-1068"/>
  </r>
  <r>
    <x v="18"/>
    <x v="18"/>
    <x v="1"/>
    <x v="0"/>
    <x v="3"/>
    <x v="15"/>
    <n v="0"/>
  </r>
  <r>
    <x v="18"/>
    <x v="18"/>
    <x v="1"/>
    <x v="0"/>
    <x v="4"/>
    <x v="4"/>
    <n v="565175"/>
  </r>
  <r>
    <x v="18"/>
    <x v="18"/>
    <x v="1"/>
    <x v="0"/>
    <x v="5"/>
    <x v="16"/>
    <n v="3619"/>
  </r>
  <r>
    <x v="18"/>
    <x v="18"/>
    <x v="1"/>
    <x v="0"/>
    <x v="5"/>
    <x v="17"/>
    <n v="0"/>
  </r>
  <r>
    <x v="18"/>
    <x v="18"/>
    <x v="1"/>
    <x v="0"/>
    <x v="5"/>
    <x v="18"/>
    <n v="0"/>
  </r>
  <r>
    <x v="18"/>
    <x v="18"/>
    <x v="1"/>
    <x v="1"/>
    <x v="6"/>
    <x v="6"/>
    <n v="29626"/>
  </r>
  <r>
    <x v="18"/>
    <x v="18"/>
    <x v="1"/>
    <x v="2"/>
    <x v="7"/>
    <x v="7"/>
    <n v="312402"/>
  </r>
  <r>
    <x v="18"/>
    <x v="18"/>
    <x v="1"/>
    <x v="2"/>
    <x v="8"/>
    <x v="19"/>
    <n v="60085"/>
  </r>
  <r>
    <x v="18"/>
    <x v="18"/>
    <x v="1"/>
    <x v="2"/>
    <x v="8"/>
    <x v="20"/>
    <n v="8087"/>
  </r>
  <r>
    <x v="18"/>
    <x v="18"/>
    <x v="1"/>
    <x v="2"/>
    <x v="8"/>
    <x v="21"/>
    <n v="297987"/>
  </r>
  <r>
    <x v="18"/>
    <x v="18"/>
    <x v="1"/>
    <x v="2"/>
    <x v="9"/>
    <x v="9"/>
    <n v="314445"/>
  </r>
  <r>
    <x v="18"/>
    <x v="19"/>
    <x v="0"/>
    <x v="0"/>
    <x v="0"/>
    <x v="0"/>
    <n v="44913"/>
  </r>
  <r>
    <x v="18"/>
    <x v="19"/>
    <x v="0"/>
    <x v="0"/>
    <x v="1"/>
    <x v="1"/>
    <n v="492968"/>
  </r>
  <r>
    <x v="18"/>
    <x v="19"/>
    <x v="0"/>
    <x v="0"/>
    <x v="2"/>
    <x v="2"/>
    <n v="13864"/>
  </r>
  <r>
    <x v="18"/>
    <x v="19"/>
    <x v="0"/>
    <x v="0"/>
    <x v="3"/>
    <x v="10"/>
    <n v="-71527"/>
  </r>
  <r>
    <x v="18"/>
    <x v="19"/>
    <x v="0"/>
    <x v="0"/>
    <x v="3"/>
    <x v="11"/>
    <n v="0"/>
  </r>
  <r>
    <x v="18"/>
    <x v="19"/>
    <x v="0"/>
    <x v="0"/>
    <x v="3"/>
    <x v="12"/>
    <n v="0"/>
  </r>
  <r>
    <x v="18"/>
    <x v="19"/>
    <x v="0"/>
    <x v="0"/>
    <x v="3"/>
    <x v="13"/>
    <n v="34878"/>
  </r>
  <r>
    <x v="18"/>
    <x v="19"/>
    <x v="0"/>
    <x v="0"/>
    <x v="3"/>
    <x v="14"/>
    <n v="0"/>
  </r>
  <r>
    <x v="18"/>
    <x v="19"/>
    <x v="0"/>
    <x v="0"/>
    <x v="3"/>
    <x v="15"/>
    <n v="0"/>
  </r>
  <r>
    <x v="18"/>
    <x v="19"/>
    <x v="0"/>
    <x v="0"/>
    <x v="4"/>
    <x v="4"/>
    <n v="724859"/>
  </r>
  <r>
    <x v="18"/>
    <x v="19"/>
    <x v="0"/>
    <x v="0"/>
    <x v="5"/>
    <x v="16"/>
    <n v="0"/>
  </r>
  <r>
    <x v="18"/>
    <x v="19"/>
    <x v="0"/>
    <x v="0"/>
    <x v="5"/>
    <x v="17"/>
    <n v="0"/>
  </r>
  <r>
    <x v="18"/>
    <x v="19"/>
    <x v="0"/>
    <x v="0"/>
    <x v="5"/>
    <x v="18"/>
    <n v="0"/>
  </r>
  <r>
    <x v="18"/>
    <x v="19"/>
    <x v="0"/>
    <x v="1"/>
    <x v="6"/>
    <x v="6"/>
    <n v="-115690"/>
  </r>
  <r>
    <x v="18"/>
    <x v="19"/>
    <x v="0"/>
    <x v="2"/>
    <x v="7"/>
    <x v="7"/>
    <n v="266134"/>
  </r>
  <r>
    <x v="18"/>
    <x v="19"/>
    <x v="0"/>
    <x v="2"/>
    <x v="8"/>
    <x v="19"/>
    <n v="54696"/>
  </r>
  <r>
    <x v="18"/>
    <x v="19"/>
    <x v="0"/>
    <x v="2"/>
    <x v="8"/>
    <x v="20"/>
    <n v="10191"/>
  </r>
  <r>
    <x v="18"/>
    <x v="19"/>
    <x v="0"/>
    <x v="2"/>
    <x v="8"/>
    <x v="21"/>
    <n v="614120"/>
  </r>
  <r>
    <x v="18"/>
    <x v="19"/>
    <x v="0"/>
    <x v="2"/>
    <x v="9"/>
    <x v="9"/>
    <n v="252422"/>
  </r>
  <r>
    <x v="18"/>
    <x v="19"/>
    <x v="1"/>
    <x v="0"/>
    <x v="0"/>
    <x v="0"/>
    <n v="74439"/>
  </r>
  <r>
    <x v="18"/>
    <x v="19"/>
    <x v="1"/>
    <x v="0"/>
    <x v="1"/>
    <x v="1"/>
    <n v="510437"/>
  </r>
  <r>
    <x v="18"/>
    <x v="19"/>
    <x v="1"/>
    <x v="0"/>
    <x v="2"/>
    <x v="2"/>
    <n v="13864"/>
  </r>
  <r>
    <x v="18"/>
    <x v="19"/>
    <x v="1"/>
    <x v="0"/>
    <x v="3"/>
    <x v="10"/>
    <n v="-113072"/>
  </r>
  <r>
    <x v="18"/>
    <x v="19"/>
    <x v="1"/>
    <x v="0"/>
    <x v="3"/>
    <x v="11"/>
    <n v="0"/>
  </r>
  <r>
    <x v="18"/>
    <x v="19"/>
    <x v="1"/>
    <x v="0"/>
    <x v="3"/>
    <x v="12"/>
    <n v="0"/>
  </r>
  <r>
    <x v="18"/>
    <x v="19"/>
    <x v="1"/>
    <x v="0"/>
    <x v="3"/>
    <x v="13"/>
    <n v="29710"/>
  </r>
  <r>
    <x v="18"/>
    <x v="19"/>
    <x v="1"/>
    <x v="0"/>
    <x v="3"/>
    <x v="14"/>
    <n v="0"/>
  </r>
  <r>
    <x v="18"/>
    <x v="19"/>
    <x v="1"/>
    <x v="0"/>
    <x v="3"/>
    <x v="15"/>
    <n v="0"/>
  </r>
  <r>
    <x v="18"/>
    <x v="19"/>
    <x v="1"/>
    <x v="0"/>
    <x v="4"/>
    <x v="4"/>
    <n v="768841"/>
  </r>
  <r>
    <x v="18"/>
    <x v="19"/>
    <x v="1"/>
    <x v="0"/>
    <x v="5"/>
    <x v="16"/>
    <n v="0"/>
  </r>
  <r>
    <x v="18"/>
    <x v="19"/>
    <x v="1"/>
    <x v="0"/>
    <x v="5"/>
    <x v="17"/>
    <n v="0"/>
  </r>
  <r>
    <x v="18"/>
    <x v="19"/>
    <x v="1"/>
    <x v="0"/>
    <x v="5"/>
    <x v="18"/>
    <n v="0"/>
  </r>
  <r>
    <x v="18"/>
    <x v="19"/>
    <x v="1"/>
    <x v="1"/>
    <x v="6"/>
    <x v="6"/>
    <n v="-87973"/>
  </r>
  <r>
    <x v="18"/>
    <x v="19"/>
    <x v="1"/>
    <x v="2"/>
    <x v="7"/>
    <x v="7"/>
    <n v="266134"/>
  </r>
  <r>
    <x v="18"/>
    <x v="19"/>
    <x v="1"/>
    <x v="2"/>
    <x v="8"/>
    <x v="19"/>
    <n v="46921"/>
  </r>
  <r>
    <x v="18"/>
    <x v="19"/>
    <x v="1"/>
    <x v="2"/>
    <x v="8"/>
    <x v="20"/>
    <n v="10191"/>
  </r>
  <r>
    <x v="18"/>
    <x v="19"/>
    <x v="1"/>
    <x v="2"/>
    <x v="8"/>
    <x v="21"/>
    <n v="614120"/>
  </r>
  <r>
    <x v="18"/>
    <x v="19"/>
    <x v="1"/>
    <x v="2"/>
    <x v="9"/>
    <x v="9"/>
    <n v="425604"/>
  </r>
  <r>
    <x v="18"/>
    <x v="20"/>
    <x v="0"/>
    <x v="0"/>
    <x v="0"/>
    <x v="0"/>
    <n v="146887"/>
  </r>
  <r>
    <x v="18"/>
    <x v="20"/>
    <x v="0"/>
    <x v="0"/>
    <x v="1"/>
    <x v="1"/>
    <n v="1765812"/>
  </r>
  <r>
    <x v="18"/>
    <x v="20"/>
    <x v="0"/>
    <x v="0"/>
    <x v="2"/>
    <x v="2"/>
    <n v="160975"/>
  </r>
  <r>
    <x v="18"/>
    <x v="20"/>
    <x v="0"/>
    <x v="0"/>
    <x v="3"/>
    <x v="10"/>
    <n v="-203347"/>
  </r>
  <r>
    <x v="18"/>
    <x v="20"/>
    <x v="0"/>
    <x v="0"/>
    <x v="3"/>
    <x v="11"/>
    <n v="-13947"/>
  </r>
  <r>
    <x v="18"/>
    <x v="20"/>
    <x v="0"/>
    <x v="0"/>
    <x v="3"/>
    <x v="12"/>
    <n v="0"/>
  </r>
  <r>
    <x v="18"/>
    <x v="20"/>
    <x v="0"/>
    <x v="0"/>
    <x v="3"/>
    <x v="13"/>
    <n v="23760"/>
  </r>
  <r>
    <x v="18"/>
    <x v="20"/>
    <x v="0"/>
    <x v="0"/>
    <x v="3"/>
    <x v="14"/>
    <n v="0"/>
  </r>
  <r>
    <x v="18"/>
    <x v="20"/>
    <x v="0"/>
    <x v="0"/>
    <x v="3"/>
    <x v="15"/>
    <n v="0"/>
  </r>
  <r>
    <x v="18"/>
    <x v="20"/>
    <x v="0"/>
    <x v="0"/>
    <x v="4"/>
    <x v="4"/>
    <n v="2748057"/>
  </r>
  <r>
    <x v="18"/>
    <x v="20"/>
    <x v="0"/>
    <x v="0"/>
    <x v="5"/>
    <x v="16"/>
    <n v="0"/>
  </r>
  <r>
    <x v="18"/>
    <x v="20"/>
    <x v="0"/>
    <x v="0"/>
    <x v="5"/>
    <x v="17"/>
    <n v="-83367"/>
  </r>
  <r>
    <x v="18"/>
    <x v="20"/>
    <x v="0"/>
    <x v="0"/>
    <x v="5"/>
    <x v="18"/>
    <n v="0"/>
  </r>
  <r>
    <x v="18"/>
    <x v="20"/>
    <x v="0"/>
    <x v="1"/>
    <x v="6"/>
    <x v="6"/>
    <n v="-564270"/>
  </r>
  <r>
    <x v="18"/>
    <x v="20"/>
    <x v="0"/>
    <x v="2"/>
    <x v="7"/>
    <x v="7"/>
    <n v="914865"/>
  </r>
  <r>
    <x v="18"/>
    <x v="20"/>
    <x v="0"/>
    <x v="2"/>
    <x v="8"/>
    <x v="19"/>
    <n v="313022"/>
  </r>
  <r>
    <x v="18"/>
    <x v="20"/>
    <x v="0"/>
    <x v="2"/>
    <x v="8"/>
    <x v="20"/>
    <n v="75780"/>
  </r>
  <r>
    <x v="18"/>
    <x v="20"/>
    <x v="0"/>
    <x v="2"/>
    <x v="8"/>
    <x v="21"/>
    <n v="2224805"/>
  </r>
  <r>
    <x v="18"/>
    <x v="20"/>
    <x v="0"/>
    <x v="2"/>
    <x v="9"/>
    <x v="9"/>
    <n v="1005890"/>
  </r>
  <r>
    <x v="18"/>
    <x v="20"/>
    <x v="1"/>
    <x v="0"/>
    <x v="0"/>
    <x v="0"/>
    <n v="230862"/>
  </r>
  <r>
    <x v="18"/>
    <x v="20"/>
    <x v="1"/>
    <x v="0"/>
    <x v="1"/>
    <x v="1"/>
    <n v="1964969"/>
  </r>
  <r>
    <x v="18"/>
    <x v="20"/>
    <x v="1"/>
    <x v="0"/>
    <x v="2"/>
    <x v="2"/>
    <n v="163157"/>
  </r>
  <r>
    <x v="18"/>
    <x v="20"/>
    <x v="1"/>
    <x v="0"/>
    <x v="3"/>
    <x v="10"/>
    <n v="-358746"/>
  </r>
  <r>
    <x v="18"/>
    <x v="20"/>
    <x v="1"/>
    <x v="0"/>
    <x v="3"/>
    <x v="11"/>
    <n v="-15000"/>
  </r>
  <r>
    <x v="18"/>
    <x v="20"/>
    <x v="1"/>
    <x v="0"/>
    <x v="3"/>
    <x v="12"/>
    <n v="0"/>
  </r>
  <r>
    <x v="18"/>
    <x v="20"/>
    <x v="1"/>
    <x v="0"/>
    <x v="3"/>
    <x v="13"/>
    <n v="93722"/>
  </r>
  <r>
    <x v="18"/>
    <x v="20"/>
    <x v="1"/>
    <x v="0"/>
    <x v="3"/>
    <x v="14"/>
    <n v="0"/>
  </r>
  <r>
    <x v="18"/>
    <x v="20"/>
    <x v="1"/>
    <x v="0"/>
    <x v="3"/>
    <x v="15"/>
    <n v="0"/>
  </r>
  <r>
    <x v="18"/>
    <x v="20"/>
    <x v="1"/>
    <x v="0"/>
    <x v="4"/>
    <x v="4"/>
    <n v="2928749"/>
  </r>
  <r>
    <x v="18"/>
    <x v="20"/>
    <x v="1"/>
    <x v="0"/>
    <x v="5"/>
    <x v="16"/>
    <n v="0"/>
  </r>
  <r>
    <x v="18"/>
    <x v="20"/>
    <x v="1"/>
    <x v="0"/>
    <x v="5"/>
    <x v="17"/>
    <n v="-83367"/>
  </r>
  <r>
    <x v="18"/>
    <x v="20"/>
    <x v="1"/>
    <x v="0"/>
    <x v="5"/>
    <x v="18"/>
    <n v="0"/>
  </r>
  <r>
    <x v="18"/>
    <x v="20"/>
    <x v="1"/>
    <x v="1"/>
    <x v="6"/>
    <x v="6"/>
    <n v="-608058"/>
  </r>
  <r>
    <x v="18"/>
    <x v="20"/>
    <x v="1"/>
    <x v="2"/>
    <x v="7"/>
    <x v="7"/>
    <n v="914865"/>
  </r>
  <r>
    <x v="18"/>
    <x v="20"/>
    <x v="1"/>
    <x v="2"/>
    <x v="8"/>
    <x v="19"/>
    <n v="278055"/>
  </r>
  <r>
    <x v="18"/>
    <x v="20"/>
    <x v="1"/>
    <x v="2"/>
    <x v="8"/>
    <x v="20"/>
    <n v="75780"/>
  </r>
  <r>
    <x v="18"/>
    <x v="20"/>
    <x v="1"/>
    <x v="2"/>
    <x v="8"/>
    <x v="21"/>
    <n v="2224805"/>
  </r>
  <r>
    <x v="18"/>
    <x v="20"/>
    <x v="1"/>
    <x v="2"/>
    <x v="9"/>
    <x v="9"/>
    <n v="1549565"/>
  </r>
  <r>
    <x v="18"/>
    <x v="21"/>
    <x v="0"/>
    <x v="0"/>
    <x v="0"/>
    <x v="0"/>
    <n v="10653.008"/>
  </r>
  <r>
    <x v="18"/>
    <x v="21"/>
    <x v="0"/>
    <x v="0"/>
    <x v="1"/>
    <x v="1"/>
    <n v="170248.97899999999"/>
  </r>
  <r>
    <x v="18"/>
    <x v="21"/>
    <x v="0"/>
    <x v="0"/>
    <x v="2"/>
    <x v="2"/>
    <n v="0"/>
  </r>
  <r>
    <x v="18"/>
    <x v="21"/>
    <x v="0"/>
    <x v="0"/>
    <x v="3"/>
    <x v="10"/>
    <n v="-4822.5720000000001"/>
  </r>
  <r>
    <x v="18"/>
    <x v="21"/>
    <x v="0"/>
    <x v="0"/>
    <x v="3"/>
    <x v="11"/>
    <n v="0"/>
  </r>
  <r>
    <x v="18"/>
    <x v="21"/>
    <x v="0"/>
    <x v="0"/>
    <x v="3"/>
    <x v="12"/>
    <n v="0"/>
  </r>
  <r>
    <x v="18"/>
    <x v="21"/>
    <x v="0"/>
    <x v="0"/>
    <x v="3"/>
    <x v="13"/>
    <n v="0"/>
  </r>
  <r>
    <x v="18"/>
    <x v="21"/>
    <x v="0"/>
    <x v="0"/>
    <x v="3"/>
    <x v="14"/>
    <n v="0"/>
  </r>
  <r>
    <x v="18"/>
    <x v="21"/>
    <x v="0"/>
    <x v="0"/>
    <x v="3"/>
    <x v="15"/>
    <n v="0"/>
  </r>
  <r>
    <x v="18"/>
    <x v="21"/>
    <x v="0"/>
    <x v="0"/>
    <x v="4"/>
    <x v="4"/>
    <n v="277043.549"/>
  </r>
  <r>
    <x v="18"/>
    <x v="21"/>
    <x v="0"/>
    <x v="0"/>
    <x v="5"/>
    <x v="16"/>
    <n v="0"/>
  </r>
  <r>
    <x v="18"/>
    <x v="21"/>
    <x v="0"/>
    <x v="0"/>
    <x v="5"/>
    <x v="17"/>
    <n v="0"/>
  </r>
  <r>
    <x v="18"/>
    <x v="21"/>
    <x v="0"/>
    <x v="0"/>
    <x v="5"/>
    <x v="18"/>
    <n v="0"/>
  </r>
  <r>
    <x v="18"/>
    <x v="21"/>
    <x v="0"/>
    <x v="1"/>
    <x v="6"/>
    <x v="6"/>
    <n v="33990.633000000074"/>
  </r>
  <r>
    <x v="18"/>
    <x v="21"/>
    <x v="0"/>
    <x v="2"/>
    <x v="7"/>
    <x v="7"/>
    <n v="227703.611"/>
  </r>
  <r>
    <x v="18"/>
    <x v="21"/>
    <x v="0"/>
    <x v="2"/>
    <x v="8"/>
    <x v="19"/>
    <n v="19271.017"/>
  </r>
  <r>
    <x v="18"/>
    <x v="21"/>
    <x v="0"/>
    <x v="2"/>
    <x v="8"/>
    <x v="20"/>
    <n v="2888.047"/>
  </r>
  <r>
    <x v="18"/>
    <x v="21"/>
    <x v="0"/>
    <x v="2"/>
    <x v="8"/>
    <x v="21"/>
    <n v="120114.92200000001"/>
  </r>
  <r>
    <x v="18"/>
    <x v="21"/>
    <x v="0"/>
    <x v="2"/>
    <x v="9"/>
    <x v="9"/>
    <n v="126781.144"/>
  </r>
  <r>
    <x v="18"/>
    <x v="21"/>
    <x v="1"/>
    <x v="0"/>
    <x v="0"/>
    <x v="0"/>
    <n v="19180.576000000001"/>
  </r>
  <r>
    <x v="18"/>
    <x v="21"/>
    <x v="1"/>
    <x v="0"/>
    <x v="1"/>
    <x v="1"/>
    <n v="203954.147"/>
  </r>
  <r>
    <x v="18"/>
    <x v="21"/>
    <x v="1"/>
    <x v="0"/>
    <x v="2"/>
    <x v="2"/>
    <n v="0"/>
  </r>
  <r>
    <x v="18"/>
    <x v="21"/>
    <x v="1"/>
    <x v="0"/>
    <x v="3"/>
    <x v="10"/>
    <n v="-11169.558999999999"/>
  </r>
  <r>
    <x v="18"/>
    <x v="21"/>
    <x v="1"/>
    <x v="0"/>
    <x v="3"/>
    <x v="11"/>
    <n v="0"/>
  </r>
  <r>
    <x v="18"/>
    <x v="21"/>
    <x v="1"/>
    <x v="0"/>
    <x v="3"/>
    <x v="12"/>
    <n v="0"/>
  </r>
  <r>
    <x v="18"/>
    <x v="21"/>
    <x v="1"/>
    <x v="0"/>
    <x v="3"/>
    <x v="13"/>
    <n v="0"/>
  </r>
  <r>
    <x v="18"/>
    <x v="21"/>
    <x v="1"/>
    <x v="0"/>
    <x v="3"/>
    <x v="14"/>
    <n v="0"/>
  </r>
  <r>
    <x v="18"/>
    <x v="21"/>
    <x v="1"/>
    <x v="0"/>
    <x v="3"/>
    <x v="15"/>
    <n v="0"/>
  </r>
  <r>
    <x v="18"/>
    <x v="21"/>
    <x v="1"/>
    <x v="0"/>
    <x v="4"/>
    <x v="4"/>
    <n v="405433.43900000001"/>
  </r>
  <r>
    <x v="18"/>
    <x v="21"/>
    <x v="1"/>
    <x v="0"/>
    <x v="5"/>
    <x v="16"/>
    <n v="0"/>
  </r>
  <r>
    <x v="18"/>
    <x v="21"/>
    <x v="1"/>
    <x v="0"/>
    <x v="5"/>
    <x v="17"/>
    <n v="0"/>
  </r>
  <r>
    <x v="18"/>
    <x v="21"/>
    <x v="1"/>
    <x v="0"/>
    <x v="5"/>
    <x v="18"/>
    <n v="0"/>
  </r>
  <r>
    <x v="18"/>
    <x v="21"/>
    <x v="1"/>
    <x v="1"/>
    <x v="6"/>
    <x v="6"/>
    <n v="28210.873000000029"/>
  </r>
  <r>
    <x v="18"/>
    <x v="21"/>
    <x v="1"/>
    <x v="2"/>
    <x v="7"/>
    <x v="7"/>
    <n v="227703.611"/>
  </r>
  <r>
    <x v="18"/>
    <x v="21"/>
    <x v="1"/>
    <x v="2"/>
    <x v="8"/>
    <x v="19"/>
    <n v="17305.259999999998"/>
  </r>
  <r>
    <x v="18"/>
    <x v="21"/>
    <x v="1"/>
    <x v="2"/>
    <x v="8"/>
    <x v="20"/>
    <n v="2888.047"/>
  </r>
  <r>
    <x v="18"/>
    <x v="21"/>
    <x v="1"/>
    <x v="2"/>
    <x v="8"/>
    <x v="21"/>
    <n v="120114.92200000001"/>
  </r>
  <r>
    <x v="18"/>
    <x v="21"/>
    <x v="1"/>
    <x v="2"/>
    <x v="9"/>
    <x v="9"/>
    <n v="299936.75400000002"/>
  </r>
  <r>
    <x v="18"/>
    <x v="22"/>
    <x v="0"/>
    <x v="0"/>
    <x v="0"/>
    <x v="0"/>
    <n v="14740"/>
  </r>
  <r>
    <x v="18"/>
    <x v="22"/>
    <x v="0"/>
    <x v="0"/>
    <x v="1"/>
    <x v="1"/>
    <n v="158986"/>
  </r>
  <r>
    <x v="18"/>
    <x v="22"/>
    <x v="0"/>
    <x v="0"/>
    <x v="2"/>
    <x v="2"/>
    <n v="0"/>
  </r>
  <r>
    <x v="18"/>
    <x v="22"/>
    <x v="0"/>
    <x v="0"/>
    <x v="3"/>
    <x v="10"/>
    <n v="-12378"/>
  </r>
  <r>
    <x v="18"/>
    <x v="22"/>
    <x v="0"/>
    <x v="0"/>
    <x v="3"/>
    <x v="11"/>
    <n v="9457"/>
  </r>
  <r>
    <x v="18"/>
    <x v="22"/>
    <x v="0"/>
    <x v="0"/>
    <x v="3"/>
    <x v="12"/>
    <n v="0"/>
  </r>
  <r>
    <x v="18"/>
    <x v="22"/>
    <x v="0"/>
    <x v="0"/>
    <x v="3"/>
    <x v="13"/>
    <n v="626"/>
  </r>
  <r>
    <x v="18"/>
    <x v="22"/>
    <x v="0"/>
    <x v="0"/>
    <x v="3"/>
    <x v="14"/>
    <n v="0"/>
  </r>
  <r>
    <x v="18"/>
    <x v="22"/>
    <x v="0"/>
    <x v="0"/>
    <x v="3"/>
    <x v="15"/>
    <n v="0"/>
  </r>
  <r>
    <x v="18"/>
    <x v="22"/>
    <x v="0"/>
    <x v="0"/>
    <x v="4"/>
    <x v="4"/>
    <n v="189910"/>
  </r>
  <r>
    <x v="18"/>
    <x v="22"/>
    <x v="0"/>
    <x v="0"/>
    <x v="5"/>
    <x v="16"/>
    <n v="0"/>
  </r>
  <r>
    <x v="18"/>
    <x v="22"/>
    <x v="0"/>
    <x v="0"/>
    <x v="5"/>
    <x v="17"/>
    <n v="0"/>
  </r>
  <r>
    <x v="18"/>
    <x v="22"/>
    <x v="0"/>
    <x v="0"/>
    <x v="5"/>
    <x v="18"/>
    <n v="0"/>
  </r>
  <r>
    <x v="18"/>
    <x v="22"/>
    <x v="0"/>
    <x v="1"/>
    <x v="6"/>
    <x v="6"/>
    <n v="-29399"/>
  </r>
  <r>
    <x v="18"/>
    <x v="22"/>
    <x v="0"/>
    <x v="2"/>
    <x v="7"/>
    <x v="7"/>
    <n v="115222"/>
  </r>
  <r>
    <x v="18"/>
    <x v="22"/>
    <x v="0"/>
    <x v="2"/>
    <x v="8"/>
    <x v="19"/>
    <n v="20416"/>
  </r>
  <r>
    <x v="18"/>
    <x v="22"/>
    <x v="0"/>
    <x v="2"/>
    <x v="8"/>
    <x v="20"/>
    <n v="3580"/>
  </r>
  <r>
    <x v="18"/>
    <x v="22"/>
    <x v="0"/>
    <x v="2"/>
    <x v="8"/>
    <x v="21"/>
    <n v="151153"/>
  </r>
  <r>
    <x v="18"/>
    <x v="22"/>
    <x v="0"/>
    <x v="2"/>
    <x v="9"/>
    <x v="9"/>
    <n v="46161"/>
  </r>
  <r>
    <x v="18"/>
    <x v="22"/>
    <x v="1"/>
    <x v="0"/>
    <x v="0"/>
    <x v="0"/>
    <n v="24691"/>
  </r>
  <r>
    <x v="18"/>
    <x v="22"/>
    <x v="1"/>
    <x v="0"/>
    <x v="1"/>
    <x v="1"/>
    <n v="164524"/>
  </r>
  <r>
    <x v="18"/>
    <x v="22"/>
    <x v="1"/>
    <x v="0"/>
    <x v="2"/>
    <x v="2"/>
    <n v="0"/>
  </r>
  <r>
    <x v="18"/>
    <x v="22"/>
    <x v="1"/>
    <x v="0"/>
    <x v="3"/>
    <x v="10"/>
    <n v="-15112"/>
  </r>
  <r>
    <x v="18"/>
    <x v="22"/>
    <x v="1"/>
    <x v="0"/>
    <x v="3"/>
    <x v="11"/>
    <n v="0"/>
  </r>
  <r>
    <x v="18"/>
    <x v="22"/>
    <x v="1"/>
    <x v="0"/>
    <x v="3"/>
    <x v="12"/>
    <n v="0"/>
  </r>
  <r>
    <x v="18"/>
    <x v="22"/>
    <x v="1"/>
    <x v="0"/>
    <x v="3"/>
    <x v="13"/>
    <n v="721"/>
  </r>
  <r>
    <x v="18"/>
    <x v="22"/>
    <x v="1"/>
    <x v="0"/>
    <x v="3"/>
    <x v="14"/>
    <n v="0"/>
  </r>
  <r>
    <x v="18"/>
    <x v="22"/>
    <x v="1"/>
    <x v="0"/>
    <x v="3"/>
    <x v="15"/>
    <n v="0"/>
  </r>
  <r>
    <x v="18"/>
    <x v="22"/>
    <x v="1"/>
    <x v="0"/>
    <x v="4"/>
    <x v="4"/>
    <n v="201287"/>
  </r>
  <r>
    <x v="18"/>
    <x v="22"/>
    <x v="1"/>
    <x v="0"/>
    <x v="5"/>
    <x v="16"/>
    <n v="0"/>
  </r>
  <r>
    <x v="18"/>
    <x v="22"/>
    <x v="1"/>
    <x v="0"/>
    <x v="5"/>
    <x v="17"/>
    <n v="0"/>
  </r>
  <r>
    <x v="18"/>
    <x v="22"/>
    <x v="1"/>
    <x v="0"/>
    <x v="5"/>
    <x v="18"/>
    <n v="0"/>
  </r>
  <r>
    <x v="18"/>
    <x v="22"/>
    <x v="1"/>
    <x v="1"/>
    <x v="6"/>
    <x v="6"/>
    <n v="-22448"/>
  </r>
  <r>
    <x v="18"/>
    <x v="22"/>
    <x v="1"/>
    <x v="2"/>
    <x v="7"/>
    <x v="7"/>
    <n v="115222"/>
  </r>
  <r>
    <x v="18"/>
    <x v="22"/>
    <x v="1"/>
    <x v="2"/>
    <x v="8"/>
    <x v="19"/>
    <n v="19435"/>
  </r>
  <r>
    <x v="18"/>
    <x v="22"/>
    <x v="1"/>
    <x v="2"/>
    <x v="8"/>
    <x v="20"/>
    <n v="3580"/>
  </r>
  <r>
    <x v="18"/>
    <x v="22"/>
    <x v="1"/>
    <x v="2"/>
    <x v="8"/>
    <x v="21"/>
    <n v="151153"/>
  </r>
  <r>
    <x v="18"/>
    <x v="22"/>
    <x v="1"/>
    <x v="2"/>
    <x v="9"/>
    <x v="9"/>
    <n v="93055"/>
  </r>
  <r>
    <x v="18"/>
    <x v="23"/>
    <x v="0"/>
    <x v="0"/>
    <x v="0"/>
    <x v="0"/>
    <n v="48766"/>
  </r>
  <r>
    <x v="18"/>
    <x v="23"/>
    <x v="0"/>
    <x v="0"/>
    <x v="1"/>
    <x v="1"/>
    <n v="461940"/>
  </r>
  <r>
    <x v="18"/>
    <x v="23"/>
    <x v="0"/>
    <x v="0"/>
    <x v="2"/>
    <x v="2"/>
    <n v="21468"/>
  </r>
  <r>
    <x v="18"/>
    <x v="23"/>
    <x v="0"/>
    <x v="0"/>
    <x v="3"/>
    <x v="10"/>
    <n v="-72646"/>
  </r>
  <r>
    <x v="18"/>
    <x v="23"/>
    <x v="0"/>
    <x v="0"/>
    <x v="3"/>
    <x v="11"/>
    <n v="-3094"/>
  </r>
  <r>
    <x v="18"/>
    <x v="23"/>
    <x v="0"/>
    <x v="0"/>
    <x v="3"/>
    <x v="12"/>
    <n v="1016"/>
  </r>
  <r>
    <x v="18"/>
    <x v="23"/>
    <x v="0"/>
    <x v="0"/>
    <x v="3"/>
    <x v="13"/>
    <n v="620"/>
  </r>
  <r>
    <x v="18"/>
    <x v="23"/>
    <x v="0"/>
    <x v="0"/>
    <x v="3"/>
    <x v="14"/>
    <n v="-3"/>
  </r>
  <r>
    <x v="18"/>
    <x v="23"/>
    <x v="0"/>
    <x v="0"/>
    <x v="3"/>
    <x v="15"/>
    <n v="0"/>
  </r>
  <r>
    <x v="18"/>
    <x v="23"/>
    <x v="0"/>
    <x v="0"/>
    <x v="4"/>
    <x v="4"/>
    <n v="780729"/>
  </r>
  <r>
    <x v="18"/>
    <x v="23"/>
    <x v="0"/>
    <x v="0"/>
    <x v="5"/>
    <x v="16"/>
    <n v="0"/>
  </r>
  <r>
    <x v="18"/>
    <x v="23"/>
    <x v="0"/>
    <x v="0"/>
    <x v="5"/>
    <x v="17"/>
    <n v="0"/>
  </r>
  <r>
    <x v="18"/>
    <x v="23"/>
    <x v="0"/>
    <x v="0"/>
    <x v="5"/>
    <x v="18"/>
    <n v="0"/>
  </r>
  <r>
    <x v="18"/>
    <x v="23"/>
    <x v="0"/>
    <x v="1"/>
    <x v="6"/>
    <x v="6"/>
    <n v="-109234"/>
  </r>
  <r>
    <x v="18"/>
    <x v="23"/>
    <x v="0"/>
    <x v="2"/>
    <x v="7"/>
    <x v="7"/>
    <n v="372832"/>
  </r>
  <r>
    <x v="18"/>
    <x v="23"/>
    <x v="0"/>
    <x v="2"/>
    <x v="8"/>
    <x v="19"/>
    <n v="50661"/>
  </r>
  <r>
    <x v="18"/>
    <x v="23"/>
    <x v="0"/>
    <x v="2"/>
    <x v="8"/>
    <x v="20"/>
    <n v="23484"/>
  </r>
  <r>
    <x v="18"/>
    <x v="23"/>
    <x v="0"/>
    <x v="2"/>
    <x v="8"/>
    <x v="21"/>
    <n v="619336"/>
  </r>
  <r>
    <x v="18"/>
    <x v="23"/>
    <x v="0"/>
    <x v="2"/>
    <x v="9"/>
    <x v="9"/>
    <n v="211463"/>
  </r>
  <r>
    <x v="18"/>
    <x v="23"/>
    <x v="1"/>
    <x v="0"/>
    <x v="0"/>
    <x v="0"/>
    <n v="79710"/>
  </r>
  <r>
    <x v="18"/>
    <x v="23"/>
    <x v="1"/>
    <x v="0"/>
    <x v="1"/>
    <x v="1"/>
    <n v="570257"/>
  </r>
  <r>
    <x v="18"/>
    <x v="23"/>
    <x v="1"/>
    <x v="0"/>
    <x v="2"/>
    <x v="2"/>
    <n v="21468"/>
  </r>
  <r>
    <x v="18"/>
    <x v="23"/>
    <x v="1"/>
    <x v="0"/>
    <x v="3"/>
    <x v="10"/>
    <n v="-103401"/>
  </r>
  <r>
    <x v="18"/>
    <x v="23"/>
    <x v="1"/>
    <x v="0"/>
    <x v="3"/>
    <x v="11"/>
    <n v="0"/>
  </r>
  <r>
    <x v="18"/>
    <x v="23"/>
    <x v="1"/>
    <x v="0"/>
    <x v="3"/>
    <x v="12"/>
    <n v="1016"/>
  </r>
  <r>
    <x v="18"/>
    <x v="23"/>
    <x v="1"/>
    <x v="0"/>
    <x v="3"/>
    <x v="13"/>
    <n v="1984"/>
  </r>
  <r>
    <x v="18"/>
    <x v="23"/>
    <x v="1"/>
    <x v="0"/>
    <x v="3"/>
    <x v="14"/>
    <n v="-6"/>
  </r>
  <r>
    <x v="18"/>
    <x v="23"/>
    <x v="1"/>
    <x v="0"/>
    <x v="3"/>
    <x v="15"/>
    <n v="0"/>
  </r>
  <r>
    <x v="18"/>
    <x v="23"/>
    <x v="1"/>
    <x v="0"/>
    <x v="4"/>
    <x v="4"/>
    <n v="831822"/>
  </r>
  <r>
    <x v="18"/>
    <x v="23"/>
    <x v="1"/>
    <x v="0"/>
    <x v="5"/>
    <x v="16"/>
    <n v="0"/>
  </r>
  <r>
    <x v="18"/>
    <x v="23"/>
    <x v="1"/>
    <x v="0"/>
    <x v="5"/>
    <x v="17"/>
    <n v="0"/>
  </r>
  <r>
    <x v="18"/>
    <x v="23"/>
    <x v="1"/>
    <x v="0"/>
    <x v="5"/>
    <x v="18"/>
    <n v="0"/>
  </r>
  <r>
    <x v="18"/>
    <x v="23"/>
    <x v="1"/>
    <x v="1"/>
    <x v="6"/>
    <x v="6"/>
    <n v="10129"/>
  </r>
  <r>
    <x v="18"/>
    <x v="23"/>
    <x v="1"/>
    <x v="2"/>
    <x v="7"/>
    <x v="7"/>
    <n v="372832"/>
  </r>
  <r>
    <x v="18"/>
    <x v="23"/>
    <x v="1"/>
    <x v="2"/>
    <x v="8"/>
    <x v="19"/>
    <n v="44729"/>
  </r>
  <r>
    <x v="18"/>
    <x v="23"/>
    <x v="1"/>
    <x v="2"/>
    <x v="8"/>
    <x v="20"/>
    <n v="23484"/>
  </r>
  <r>
    <x v="18"/>
    <x v="23"/>
    <x v="1"/>
    <x v="2"/>
    <x v="8"/>
    <x v="21"/>
    <n v="619336"/>
  </r>
  <r>
    <x v="18"/>
    <x v="23"/>
    <x v="1"/>
    <x v="2"/>
    <x v="9"/>
    <x v="9"/>
    <n v="553412"/>
  </r>
  <r>
    <x v="18"/>
    <x v="24"/>
    <x v="0"/>
    <x v="0"/>
    <x v="0"/>
    <x v="0"/>
    <n v="12807"/>
  </r>
  <r>
    <x v="18"/>
    <x v="24"/>
    <x v="0"/>
    <x v="0"/>
    <x v="1"/>
    <x v="1"/>
    <n v="113073"/>
  </r>
  <r>
    <x v="18"/>
    <x v="24"/>
    <x v="0"/>
    <x v="0"/>
    <x v="2"/>
    <x v="2"/>
    <n v="697"/>
  </r>
  <r>
    <x v="18"/>
    <x v="24"/>
    <x v="0"/>
    <x v="0"/>
    <x v="3"/>
    <x v="10"/>
    <n v="-6441"/>
  </r>
  <r>
    <x v="18"/>
    <x v="24"/>
    <x v="0"/>
    <x v="0"/>
    <x v="3"/>
    <x v="11"/>
    <n v="0"/>
  </r>
  <r>
    <x v="18"/>
    <x v="24"/>
    <x v="0"/>
    <x v="0"/>
    <x v="3"/>
    <x v="12"/>
    <n v="328"/>
  </r>
  <r>
    <x v="18"/>
    <x v="24"/>
    <x v="0"/>
    <x v="0"/>
    <x v="3"/>
    <x v="13"/>
    <n v="6359"/>
  </r>
  <r>
    <x v="18"/>
    <x v="24"/>
    <x v="0"/>
    <x v="0"/>
    <x v="3"/>
    <x v="14"/>
    <n v="0"/>
  </r>
  <r>
    <x v="18"/>
    <x v="24"/>
    <x v="0"/>
    <x v="0"/>
    <x v="3"/>
    <x v="15"/>
    <n v="50370"/>
  </r>
  <r>
    <x v="18"/>
    <x v="24"/>
    <x v="0"/>
    <x v="0"/>
    <x v="4"/>
    <x v="4"/>
    <n v="153359"/>
  </r>
  <r>
    <x v="18"/>
    <x v="24"/>
    <x v="0"/>
    <x v="0"/>
    <x v="5"/>
    <x v="16"/>
    <n v="0"/>
  </r>
  <r>
    <x v="18"/>
    <x v="24"/>
    <x v="0"/>
    <x v="0"/>
    <x v="5"/>
    <x v="17"/>
    <n v="0"/>
  </r>
  <r>
    <x v="18"/>
    <x v="24"/>
    <x v="0"/>
    <x v="0"/>
    <x v="5"/>
    <x v="18"/>
    <n v="0"/>
  </r>
  <r>
    <x v="18"/>
    <x v="24"/>
    <x v="0"/>
    <x v="1"/>
    <x v="6"/>
    <x v="6"/>
    <n v="71834"/>
  </r>
  <r>
    <x v="18"/>
    <x v="24"/>
    <x v="0"/>
    <x v="2"/>
    <x v="7"/>
    <x v="7"/>
    <n v="127938"/>
  </r>
  <r>
    <x v="18"/>
    <x v="24"/>
    <x v="0"/>
    <x v="2"/>
    <x v="8"/>
    <x v="19"/>
    <n v="19665"/>
  </r>
  <r>
    <x v="18"/>
    <x v="24"/>
    <x v="0"/>
    <x v="2"/>
    <x v="8"/>
    <x v="20"/>
    <n v="2476"/>
  </r>
  <r>
    <x v="18"/>
    <x v="24"/>
    <x v="0"/>
    <x v="2"/>
    <x v="8"/>
    <x v="21"/>
    <n v="115875"/>
  </r>
  <r>
    <x v="18"/>
    <x v="24"/>
    <x v="0"/>
    <x v="2"/>
    <x v="9"/>
    <x v="9"/>
    <n v="35200"/>
  </r>
  <r>
    <x v="18"/>
    <x v="24"/>
    <x v="1"/>
    <x v="0"/>
    <x v="0"/>
    <x v="0"/>
    <n v="19597"/>
  </r>
  <r>
    <x v="18"/>
    <x v="24"/>
    <x v="1"/>
    <x v="0"/>
    <x v="1"/>
    <x v="1"/>
    <n v="117725"/>
  </r>
  <r>
    <x v="18"/>
    <x v="24"/>
    <x v="1"/>
    <x v="0"/>
    <x v="2"/>
    <x v="2"/>
    <n v="697"/>
  </r>
  <r>
    <x v="18"/>
    <x v="24"/>
    <x v="1"/>
    <x v="0"/>
    <x v="3"/>
    <x v="10"/>
    <n v="-7706"/>
  </r>
  <r>
    <x v="18"/>
    <x v="24"/>
    <x v="1"/>
    <x v="0"/>
    <x v="3"/>
    <x v="11"/>
    <n v="0"/>
  </r>
  <r>
    <x v="18"/>
    <x v="24"/>
    <x v="1"/>
    <x v="0"/>
    <x v="3"/>
    <x v="12"/>
    <n v="328"/>
  </r>
  <r>
    <x v="18"/>
    <x v="24"/>
    <x v="1"/>
    <x v="0"/>
    <x v="3"/>
    <x v="13"/>
    <n v="6362"/>
  </r>
  <r>
    <x v="18"/>
    <x v="24"/>
    <x v="1"/>
    <x v="0"/>
    <x v="3"/>
    <x v="14"/>
    <n v="0"/>
  </r>
  <r>
    <x v="18"/>
    <x v="24"/>
    <x v="1"/>
    <x v="0"/>
    <x v="3"/>
    <x v="15"/>
    <n v="50370"/>
  </r>
  <r>
    <x v="18"/>
    <x v="24"/>
    <x v="1"/>
    <x v="0"/>
    <x v="4"/>
    <x v="4"/>
    <n v="157257"/>
  </r>
  <r>
    <x v="18"/>
    <x v="24"/>
    <x v="1"/>
    <x v="0"/>
    <x v="5"/>
    <x v="16"/>
    <n v="0"/>
  </r>
  <r>
    <x v="18"/>
    <x v="24"/>
    <x v="1"/>
    <x v="0"/>
    <x v="5"/>
    <x v="17"/>
    <n v="0"/>
  </r>
  <r>
    <x v="18"/>
    <x v="24"/>
    <x v="1"/>
    <x v="0"/>
    <x v="5"/>
    <x v="18"/>
    <n v="0"/>
  </r>
  <r>
    <x v="18"/>
    <x v="24"/>
    <x v="1"/>
    <x v="1"/>
    <x v="6"/>
    <x v="6"/>
    <n v="69956"/>
  </r>
  <r>
    <x v="18"/>
    <x v="24"/>
    <x v="1"/>
    <x v="2"/>
    <x v="7"/>
    <x v="7"/>
    <n v="127938"/>
  </r>
  <r>
    <x v="18"/>
    <x v="24"/>
    <x v="1"/>
    <x v="2"/>
    <x v="8"/>
    <x v="19"/>
    <n v="19665"/>
  </r>
  <r>
    <x v="18"/>
    <x v="24"/>
    <x v="1"/>
    <x v="2"/>
    <x v="8"/>
    <x v="20"/>
    <n v="2476"/>
  </r>
  <r>
    <x v="18"/>
    <x v="24"/>
    <x v="1"/>
    <x v="2"/>
    <x v="8"/>
    <x v="21"/>
    <n v="115875"/>
  </r>
  <r>
    <x v="18"/>
    <x v="24"/>
    <x v="1"/>
    <x v="2"/>
    <x v="9"/>
    <x v="9"/>
    <n v="49924"/>
  </r>
  <r>
    <x v="18"/>
    <x v="25"/>
    <x v="0"/>
    <x v="0"/>
    <x v="0"/>
    <x v="0"/>
    <n v="828"/>
  </r>
  <r>
    <x v="18"/>
    <x v="25"/>
    <x v="0"/>
    <x v="0"/>
    <x v="1"/>
    <x v="1"/>
    <n v="48024"/>
  </r>
  <r>
    <x v="18"/>
    <x v="25"/>
    <x v="0"/>
    <x v="0"/>
    <x v="2"/>
    <x v="2"/>
    <n v="0"/>
  </r>
  <r>
    <x v="18"/>
    <x v="25"/>
    <x v="0"/>
    <x v="0"/>
    <x v="3"/>
    <x v="10"/>
    <n v="-261"/>
  </r>
  <r>
    <x v="18"/>
    <x v="25"/>
    <x v="0"/>
    <x v="0"/>
    <x v="3"/>
    <x v="11"/>
    <n v="1512"/>
  </r>
  <r>
    <x v="18"/>
    <x v="25"/>
    <x v="0"/>
    <x v="0"/>
    <x v="3"/>
    <x v="12"/>
    <n v="76"/>
  </r>
  <r>
    <x v="18"/>
    <x v="25"/>
    <x v="0"/>
    <x v="0"/>
    <x v="3"/>
    <x v="13"/>
    <n v="304"/>
  </r>
  <r>
    <x v="18"/>
    <x v="25"/>
    <x v="0"/>
    <x v="0"/>
    <x v="3"/>
    <x v="14"/>
    <n v="0"/>
  </r>
  <r>
    <x v="18"/>
    <x v="25"/>
    <x v="0"/>
    <x v="0"/>
    <x v="3"/>
    <x v="15"/>
    <n v="0"/>
  </r>
  <r>
    <x v="18"/>
    <x v="25"/>
    <x v="0"/>
    <x v="0"/>
    <x v="4"/>
    <x v="4"/>
    <n v="3397"/>
  </r>
  <r>
    <x v="18"/>
    <x v="25"/>
    <x v="0"/>
    <x v="0"/>
    <x v="5"/>
    <x v="16"/>
    <n v="0"/>
  </r>
  <r>
    <x v="18"/>
    <x v="25"/>
    <x v="0"/>
    <x v="0"/>
    <x v="5"/>
    <x v="17"/>
    <n v="0"/>
  </r>
  <r>
    <x v="18"/>
    <x v="25"/>
    <x v="0"/>
    <x v="0"/>
    <x v="5"/>
    <x v="18"/>
    <n v="0"/>
  </r>
  <r>
    <x v="18"/>
    <x v="25"/>
    <x v="0"/>
    <x v="1"/>
    <x v="6"/>
    <x v="6"/>
    <n v="743"/>
  </r>
  <r>
    <x v="18"/>
    <x v="25"/>
    <x v="0"/>
    <x v="2"/>
    <x v="7"/>
    <x v="7"/>
    <n v="7952"/>
  </r>
  <r>
    <x v="18"/>
    <x v="25"/>
    <x v="0"/>
    <x v="2"/>
    <x v="8"/>
    <x v="19"/>
    <n v="5017"/>
  </r>
  <r>
    <x v="18"/>
    <x v="25"/>
    <x v="0"/>
    <x v="2"/>
    <x v="8"/>
    <x v="20"/>
    <n v="0"/>
  </r>
  <r>
    <x v="18"/>
    <x v="25"/>
    <x v="0"/>
    <x v="2"/>
    <x v="8"/>
    <x v="21"/>
    <n v="25194"/>
  </r>
  <r>
    <x v="18"/>
    <x v="25"/>
    <x v="0"/>
    <x v="2"/>
    <x v="9"/>
    <x v="9"/>
    <n v="13198"/>
  </r>
  <r>
    <x v="18"/>
    <x v="25"/>
    <x v="1"/>
    <x v="0"/>
    <x v="0"/>
    <x v="0"/>
    <n v="1973"/>
  </r>
  <r>
    <x v="18"/>
    <x v="25"/>
    <x v="1"/>
    <x v="0"/>
    <x v="1"/>
    <x v="1"/>
    <n v="52456"/>
  </r>
  <r>
    <x v="18"/>
    <x v="25"/>
    <x v="1"/>
    <x v="0"/>
    <x v="2"/>
    <x v="2"/>
    <n v="0"/>
  </r>
  <r>
    <x v="18"/>
    <x v="25"/>
    <x v="1"/>
    <x v="0"/>
    <x v="3"/>
    <x v="10"/>
    <n v="-261"/>
  </r>
  <r>
    <x v="18"/>
    <x v="25"/>
    <x v="1"/>
    <x v="0"/>
    <x v="3"/>
    <x v="11"/>
    <n v="0"/>
  </r>
  <r>
    <x v="18"/>
    <x v="25"/>
    <x v="1"/>
    <x v="0"/>
    <x v="3"/>
    <x v="12"/>
    <n v="76"/>
  </r>
  <r>
    <x v="18"/>
    <x v="25"/>
    <x v="1"/>
    <x v="0"/>
    <x v="3"/>
    <x v="13"/>
    <n v="342"/>
  </r>
  <r>
    <x v="18"/>
    <x v="25"/>
    <x v="1"/>
    <x v="0"/>
    <x v="3"/>
    <x v="14"/>
    <n v="0"/>
  </r>
  <r>
    <x v="18"/>
    <x v="25"/>
    <x v="1"/>
    <x v="0"/>
    <x v="3"/>
    <x v="15"/>
    <n v="0"/>
  </r>
  <r>
    <x v="18"/>
    <x v="25"/>
    <x v="1"/>
    <x v="0"/>
    <x v="4"/>
    <x v="4"/>
    <n v="3397"/>
  </r>
  <r>
    <x v="18"/>
    <x v="25"/>
    <x v="1"/>
    <x v="0"/>
    <x v="5"/>
    <x v="16"/>
    <n v="0"/>
  </r>
  <r>
    <x v="18"/>
    <x v="25"/>
    <x v="1"/>
    <x v="0"/>
    <x v="5"/>
    <x v="17"/>
    <n v="0"/>
  </r>
  <r>
    <x v="18"/>
    <x v="25"/>
    <x v="1"/>
    <x v="0"/>
    <x v="5"/>
    <x v="18"/>
    <n v="0"/>
  </r>
  <r>
    <x v="18"/>
    <x v="25"/>
    <x v="1"/>
    <x v="1"/>
    <x v="6"/>
    <x v="6"/>
    <n v="978"/>
  </r>
  <r>
    <x v="18"/>
    <x v="25"/>
    <x v="1"/>
    <x v="2"/>
    <x v="7"/>
    <x v="7"/>
    <n v="7952"/>
  </r>
  <r>
    <x v="18"/>
    <x v="25"/>
    <x v="1"/>
    <x v="2"/>
    <x v="8"/>
    <x v="19"/>
    <n v="5017"/>
  </r>
  <r>
    <x v="18"/>
    <x v="25"/>
    <x v="1"/>
    <x v="2"/>
    <x v="8"/>
    <x v="20"/>
    <n v="0"/>
  </r>
  <r>
    <x v="18"/>
    <x v="25"/>
    <x v="1"/>
    <x v="2"/>
    <x v="8"/>
    <x v="21"/>
    <n v="25194"/>
  </r>
  <r>
    <x v="18"/>
    <x v="25"/>
    <x v="1"/>
    <x v="2"/>
    <x v="9"/>
    <x v="9"/>
    <n v="20484"/>
  </r>
  <r>
    <x v="18"/>
    <x v="26"/>
    <x v="0"/>
    <x v="0"/>
    <x v="0"/>
    <x v="0"/>
    <n v="4910"/>
  </r>
  <r>
    <x v="18"/>
    <x v="26"/>
    <x v="0"/>
    <x v="0"/>
    <x v="1"/>
    <x v="1"/>
    <n v="45031"/>
  </r>
  <r>
    <x v="18"/>
    <x v="26"/>
    <x v="0"/>
    <x v="0"/>
    <x v="2"/>
    <x v="2"/>
    <n v="0"/>
  </r>
  <r>
    <x v="18"/>
    <x v="26"/>
    <x v="0"/>
    <x v="0"/>
    <x v="3"/>
    <x v="10"/>
    <n v="-1585"/>
  </r>
  <r>
    <x v="18"/>
    <x v="26"/>
    <x v="0"/>
    <x v="0"/>
    <x v="3"/>
    <x v="11"/>
    <n v="0"/>
  </r>
  <r>
    <x v="18"/>
    <x v="26"/>
    <x v="0"/>
    <x v="0"/>
    <x v="3"/>
    <x v="12"/>
    <n v="0"/>
  </r>
  <r>
    <x v="18"/>
    <x v="26"/>
    <x v="0"/>
    <x v="0"/>
    <x v="3"/>
    <x v="13"/>
    <n v="422"/>
  </r>
  <r>
    <x v="18"/>
    <x v="26"/>
    <x v="0"/>
    <x v="0"/>
    <x v="3"/>
    <x v="14"/>
    <n v="0"/>
  </r>
  <r>
    <x v="18"/>
    <x v="26"/>
    <x v="0"/>
    <x v="0"/>
    <x v="3"/>
    <x v="15"/>
    <n v="0"/>
  </r>
  <r>
    <x v="18"/>
    <x v="26"/>
    <x v="0"/>
    <x v="0"/>
    <x v="4"/>
    <x v="4"/>
    <n v="71237"/>
  </r>
  <r>
    <x v="18"/>
    <x v="26"/>
    <x v="0"/>
    <x v="0"/>
    <x v="5"/>
    <x v="16"/>
    <n v="0"/>
  </r>
  <r>
    <x v="18"/>
    <x v="26"/>
    <x v="0"/>
    <x v="0"/>
    <x v="5"/>
    <x v="17"/>
    <n v="0"/>
  </r>
  <r>
    <x v="18"/>
    <x v="26"/>
    <x v="0"/>
    <x v="0"/>
    <x v="5"/>
    <x v="18"/>
    <n v="0"/>
  </r>
  <r>
    <x v="18"/>
    <x v="26"/>
    <x v="0"/>
    <x v="1"/>
    <x v="6"/>
    <x v="6"/>
    <n v="18438"/>
  </r>
  <r>
    <x v="18"/>
    <x v="26"/>
    <x v="0"/>
    <x v="2"/>
    <x v="7"/>
    <x v="7"/>
    <n v="27284"/>
  </r>
  <r>
    <x v="18"/>
    <x v="26"/>
    <x v="0"/>
    <x v="2"/>
    <x v="8"/>
    <x v="19"/>
    <n v="5416"/>
  </r>
  <r>
    <x v="18"/>
    <x v="26"/>
    <x v="0"/>
    <x v="2"/>
    <x v="8"/>
    <x v="20"/>
    <n v="806"/>
  </r>
  <r>
    <x v="18"/>
    <x v="26"/>
    <x v="0"/>
    <x v="2"/>
    <x v="8"/>
    <x v="21"/>
    <n v="72575"/>
  </r>
  <r>
    <x v="18"/>
    <x v="26"/>
    <x v="0"/>
    <x v="2"/>
    <x v="9"/>
    <x v="9"/>
    <n v="34698"/>
  </r>
  <r>
    <x v="18"/>
    <x v="26"/>
    <x v="1"/>
    <x v="0"/>
    <x v="0"/>
    <x v="0"/>
    <n v="8354"/>
  </r>
  <r>
    <x v="18"/>
    <x v="26"/>
    <x v="1"/>
    <x v="0"/>
    <x v="1"/>
    <x v="1"/>
    <n v="54076"/>
  </r>
  <r>
    <x v="18"/>
    <x v="26"/>
    <x v="1"/>
    <x v="0"/>
    <x v="2"/>
    <x v="2"/>
    <n v="0"/>
  </r>
  <r>
    <x v="18"/>
    <x v="26"/>
    <x v="1"/>
    <x v="0"/>
    <x v="3"/>
    <x v="10"/>
    <n v="-1622"/>
  </r>
  <r>
    <x v="18"/>
    <x v="26"/>
    <x v="1"/>
    <x v="0"/>
    <x v="3"/>
    <x v="11"/>
    <n v="0"/>
  </r>
  <r>
    <x v="18"/>
    <x v="26"/>
    <x v="1"/>
    <x v="0"/>
    <x v="3"/>
    <x v="12"/>
    <n v="0"/>
  </r>
  <r>
    <x v="18"/>
    <x v="26"/>
    <x v="1"/>
    <x v="0"/>
    <x v="3"/>
    <x v="13"/>
    <n v="156"/>
  </r>
  <r>
    <x v="18"/>
    <x v="26"/>
    <x v="1"/>
    <x v="0"/>
    <x v="3"/>
    <x v="14"/>
    <n v="0"/>
  </r>
  <r>
    <x v="18"/>
    <x v="26"/>
    <x v="1"/>
    <x v="0"/>
    <x v="3"/>
    <x v="15"/>
    <n v="0"/>
  </r>
  <r>
    <x v="18"/>
    <x v="26"/>
    <x v="1"/>
    <x v="0"/>
    <x v="4"/>
    <x v="4"/>
    <n v="74999"/>
  </r>
  <r>
    <x v="18"/>
    <x v="26"/>
    <x v="1"/>
    <x v="0"/>
    <x v="5"/>
    <x v="16"/>
    <n v="0"/>
  </r>
  <r>
    <x v="18"/>
    <x v="26"/>
    <x v="1"/>
    <x v="0"/>
    <x v="5"/>
    <x v="17"/>
    <n v="0"/>
  </r>
  <r>
    <x v="18"/>
    <x v="26"/>
    <x v="1"/>
    <x v="0"/>
    <x v="5"/>
    <x v="18"/>
    <n v="-502"/>
  </r>
  <r>
    <x v="18"/>
    <x v="26"/>
    <x v="1"/>
    <x v="1"/>
    <x v="6"/>
    <x v="6"/>
    <n v="21425"/>
  </r>
  <r>
    <x v="18"/>
    <x v="26"/>
    <x v="1"/>
    <x v="2"/>
    <x v="7"/>
    <x v="7"/>
    <n v="27284"/>
  </r>
  <r>
    <x v="18"/>
    <x v="26"/>
    <x v="1"/>
    <x v="2"/>
    <x v="8"/>
    <x v="19"/>
    <n v="4755"/>
  </r>
  <r>
    <x v="18"/>
    <x v="26"/>
    <x v="1"/>
    <x v="2"/>
    <x v="8"/>
    <x v="20"/>
    <n v="806"/>
  </r>
  <r>
    <x v="18"/>
    <x v="26"/>
    <x v="1"/>
    <x v="2"/>
    <x v="8"/>
    <x v="21"/>
    <n v="72575"/>
  </r>
  <r>
    <x v="18"/>
    <x v="26"/>
    <x v="1"/>
    <x v="2"/>
    <x v="9"/>
    <x v="9"/>
    <n v="55402"/>
  </r>
  <r>
    <x v="18"/>
    <x v="27"/>
    <x v="0"/>
    <x v="0"/>
    <x v="0"/>
    <x v="0"/>
    <n v="24106"/>
  </r>
  <r>
    <x v="18"/>
    <x v="27"/>
    <x v="0"/>
    <x v="0"/>
    <x v="1"/>
    <x v="1"/>
    <n v="231700"/>
  </r>
  <r>
    <x v="18"/>
    <x v="27"/>
    <x v="0"/>
    <x v="0"/>
    <x v="2"/>
    <x v="2"/>
    <n v="4521"/>
  </r>
  <r>
    <x v="18"/>
    <x v="27"/>
    <x v="0"/>
    <x v="0"/>
    <x v="3"/>
    <x v="10"/>
    <n v="-38513"/>
  </r>
  <r>
    <x v="18"/>
    <x v="27"/>
    <x v="0"/>
    <x v="0"/>
    <x v="3"/>
    <x v="11"/>
    <n v="0"/>
  </r>
  <r>
    <x v="18"/>
    <x v="27"/>
    <x v="0"/>
    <x v="0"/>
    <x v="3"/>
    <x v="12"/>
    <n v="341"/>
  </r>
  <r>
    <x v="18"/>
    <x v="27"/>
    <x v="0"/>
    <x v="0"/>
    <x v="3"/>
    <x v="13"/>
    <n v="1346"/>
  </r>
  <r>
    <x v="18"/>
    <x v="27"/>
    <x v="0"/>
    <x v="0"/>
    <x v="3"/>
    <x v="14"/>
    <n v="0"/>
  </r>
  <r>
    <x v="18"/>
    <x v="27"/>
    <x v="0"/>
    <x v="0"/>
    <x v="3"/>
    <x v="15"/>
    <n v="0"/>
  </r>
  <r>
    <x v="18"/>
    <x v="27"/>
    <x v="0"/>
    <x v="0"/>
    <x v="4"/>
    <x v="4"/>
    <n v="348615"/>
  </r>
  <r>
    <x v="18"/>
    <x v="27"/>
    <x v="0"/>
    <x v="0"/>
    <x v="5"/>
    <x v="16"/>
    <n v="0"/>
  </r>
  <r>
    <x v="18"/>
    <x v="27"/>
    <x v="0"/>
    <x v="0"/>
    <x v="5"/>
    <x v="17"/>
    <n v="0"/>
  </r>
  <r>
    <x v="18"/>
    <x v="27"/>
    <x v="0"/>
    <x v="0"/>
    <x v="5"/>
    <x v="18"/>
    <n v="0"/>
  </r>
  <r>
    <x v="18"/>
    <x v="27"/>
    <x v="0"/>
    <x v="1"/>
    <x v="6"/>
    <x v="6"/>
    <n v="-36677"/>
  </r>
  <r>
    <x v="18"/>
    <x v="27"/>
    <x v="0"/>
    <x v="2"/>
    <x v="7"/>
    <x v="7"/>
    <n v="198220"/>
  </r>
  <r>
    <x v="18"/>
    <x v="27"/>
    <x v="0"/>
    <x v="2"/>
    <x v="8"/>
    <x v="19"/>
    <n v="29574"/>
  </r>
  <r>
    <x v="18"/>
    <x v="27"/>
    <x v="0"/>
    <x v="2"/>
    <x v="8"/>
    <x v="20"/>
    <n v="6940"/>
  </r>
  <r>
    <x v="18"/>
    <x v="27"/>
    <x v="0"/>
    <x v="2"/>
    <x v="8"/>
    <x v="21"/>
    <n v="251648"/>
  </r>
  <r>
    <x v="18"/>
    <x v="27"/>
    <x v="0"/>
    <x v="2"/>
    <x v="9"/>
    <x v="9"/>
    <n v="122709"/>
  </r>
  <r>
    <x v="18"/>
    <x v="27"/>
    <x v="1"/>
    <x v="0"/>
    <x v="0"/>
    <x v="0"/>
    <n v="33711"/>
  </r>
  <r>
    <x v="18"/>
    <x v="27"/>
    <x v="1"/>
    <x v="0"/>
    <x v="1"/>
    <x v="1"/>
    <n v="237023"/>
  </r>
  <r>
    <x v="18"/>
    <x v="27"/>
    <x v="1"/>
    <x v="0"/>
    <x v="2"/>
    <x v="2"/>
    <n v="4521"/>
  </r>
  <r>
    <x v="18"/>
    <x v="27"/>
    <x v="1"/>
    <x v="0"/>
    <x v="3"/>
    <x v="10"/>
    <n v="-46526"/>
  </r>
  <r>
    <x v="18"/>
    <x v="27"/>
    <x v="1"/>
    <x v="0"/>
    <x v="3"/>
    <x v="11"/>
    <n v="0"/>
  </r>
  <r>
    <x v="18"/>
    <x v="27"/>
    <x v="1"/>
    <x v="0"/>
    <x v="3"/>
    <x v="12"/>
    <n v="341"/>
  </r>
  <r>
    <x v="18"/>
    <x v="27"/>
    <x v="1"/>
    <x v="0"/>
    <x v="3"/>
    <x v="13"/>
    <n v="1353"/>
  </r>
  <r>
    <x v="18"/>
    <x v="27"/>
    <x v="1"/>
    <x v="0"/>
    <x v="3"/>
    <x v="14"/>
    <n v="0"/>
  </r>
  <r>
    <x v="18"/>
    <x v="27"/>
    <x v="1"/>
    <x v="0"/>
    <x v="3"/>
    <x v="15"/>
    <n v="0"/>
  </r>
  <r>
    <x v="18"/>
    <x v="27"/>
    <x v="1"/>
    <x v="0"/>
    <x v="4"/>
    <x v="4"/>
    <n v="374070"/>
  </r>
  <r>
    <x v="18"/>
    <x v="27"/>
    <x v="1"/>
    <x v="0"/>
    <x v="5"/>
    <x v="16"/>
    <n v="754"/>
  </r>
  <r>
    <x v="18"/>
    <x v="27"/>
    <x v="1"/>
    <x v="0"/>
    <x v="5"/>
    <x v="17"/>
    <n v="0"/>
  </r>
  <r>
    <x v="18"/>
    <x v="27"/>
    <x v="1"/>
    <x v="0"/>
    <x v="5"/>
    <x v="18"/>
    <n v="0"/>
  </r>
  <r>
    <x v="18"/>
    <x v="27"/>
    <x v="1"/>
    <x v="1"/>
    <x v="6"/>
    <x v="6"/>
    <n v="-44487"/>
  </r>
  <r>
    <x v="18"/>
    <x v="27"/>
    <x v="1"/>
    <x v="2"/>
    <x v="7"/>
    <x v="7"/>
    <n v="198220"/>
  </r>
  <r>
    <x v="18"/>
    <x v="27"/>
    <x v="1"/>
    <x v="2"/>
    <x v="8"/>
    <x v="19"/>
    <n v="28917"/>
  </r>
  <r>
    <x v="18"/>
    <x v="27"/>
    <x v="1"/>
    <x v="2"/>
    <x v="8"/>
    <x v="20"/>
    <n v="6940"/>
  </r>
  <r>
    <x v="18"/>
    <x v="27"/>
    <x v="1"/>
    <x v="2"/>
    <x v="8"/>
    <x v="21"/>
    <n v="251648"/>
  </r>
  <r>
    <x v="18"/>
    <x v="27"/>
    <x v="1"/>
    <x v="2"/>
    <x v="9"/>
    <x v="9"/>
    <n v="163191"/>
  </r>
  <r>
    <x v="18"/>
    <x v="28"/>
    <x v="0"/>
    <x v="0"/>
    <x v="0"/>
    <x v="0"/>
    <n v="39669"/>
  </r>
  <r>
    <x v="18"/>
    <x v="28"/>
    <x v="0"/>
    <x v="0"/>
    <x v="1"/>
    <x v="1"/>
    <n v="560422"/>
  </r>
  <r>
    <x v="18"/>
    <x v="28"/>
    <x v="0"/>
    <x v="0"/>
    <x v="2"/>
    <x v="2"/>
    <n v="16088"/>
  </r>
  <r>
    <x v="18"/>
    <x v="28"/>
    <x v="0"/>
    <x v="0"/>
    <x v="3"/>
    <x v="10"/>
    <n v="-8289"/>
  </r>
  <r>
    <x v="18"/>
    <x v="28"/>
    <x v="0"/>
    <x v="0"/>
    <x v="3"/>
    <x v="11"/>
    <n v="13697"/>
  </r>
  <r>
    <x v="18"/>
    <x v="28"/>
    <x v="0"/>
    <x v="0"/>
    <x v="3"/>
    <x v="12"/>
    <n v="667"/>
  </r>
  <r>
    <x v="18"/>
    <x v="28"/>
    <x v="0"/>
    <x v="0"/>
    <x v="3"/>
    <x v="13"/>
    <n v="2569"/>
  </r>
  <r>
    <x v="18"/>
    <x v="28"/>
    <x v="0"/>
    <x v="0"/>
    <x v="3"/>
    <x v="14"/>
    <n v="0"/>
  </r>
  <r>
    <x v="18"/>
    <x v="28"/>
    <x v="0"/>
    <x v="0"/>
    <x v="3"/>
    <x v="15"/>
    <n v="0"/>
  </r>
  <r>
    <x v="18"/>
    <x v="28"/>
    <x v="0"/>
    <x v="0"/>
    <x v="4"/>
    <x v="4"/>
    <n v="819400"/>
  </r>
  <r>
    <x v="18"/>
    <x v="28"/>
    <x v="0"/>
    <x v="0"/>
    <x v="5"/>
    <x v="16"/>
    <n v="0"/>
  </r>
  <r>
    <x v="18"/>
    <x v="28"/>
    <x v="0"/>
    <x v="0"/>
    <x v="5"/>
    <x v="17"/>
    <n v="-5320"/>
  </r>
  <r>
    <x v="18"/>
    <x v="28"/>
    <x v="0"/>
    <x v="0"/>
    <x v="5"/>
    <x v="18"/>
    <n v="0"/>
  </r>
  <r>
    <x v="18"/>
    <x v="28"/>
    <x v="0"/>
    <x v="1"/>
    <x v="6"/>
    <x v="6"/>
    <n v="50016"/>
  </r>
  <r>
    <x v="18"/>
    <x v="28"/>
    <x v="0"/>
    <x v="2"/>
    <x v="7"/>
    <x v="7"/>
    <n v="484850"/>
  </r>
  <r>
    <x v="18"/>
    <x v="28"/>
    <x v="0"/>
    <x v="2"/>
    <x v="8"/>
    <x v="19"/>
    <n v="98660"/>
  </r>
  <r>
    <x v="18"/>
    <x v="28"/>
    <x v="0"/>
    <x v="2"/>
    <x v="8"/>
    <x v="20"/>
    <n v="4649"/>
  </r>
  <r>
    <x v="18"/>
    <x v="28"/>
    <x v="0"/>
    <x v="2"/>
    <x v="8"/>
    <x v="21"/>
    <n v="628638"/>
  </r>
  <r>
    <x v="18"/>
    <x v="28"/>
    <x v="0"/>
    <x v="2"/>
    <x v="9"/>
    <x v="9"/>
    <n v="265474"/>
  </r>
  <r>
    <x v="18"/>
    <x v="28"/>
    <x v="1"/>
    <x v="0"/>
    <x v="0"/>
    <x v="0"/>
    <n v="62558"/>
  </r>
  <r>
    <x v="18"/>
    <x v="28"/>
    <x v="1"/>
    <x v="0"/>
    <x v="1"/>
    <x v="1"/>
    <n v="663368"/>
  </r>
  <r>
    <x v="18"/>
    <x v="28"/>
    <x v="1"/>
    <x v="0"/>
    <x v="2"/>
    <x v="2"/>
    <n v="16088"/>
  </r>
  <r>
    <x v="18"/>
    <x v="28"/>
    <x v="1"/>
    <x v="0"/>
    <x v="3"/>
    <x v="10"/>
    <n v="-32441"/>
  </r>
  <r>
    <x v="18"/>
    <x v="28"/>
    <x v="1"/>
    <x v="0"/>
    <x v="3"/>
    <x v="11"/>
    <n v="0"/>
  </r>
  <r>
    <x v="18"/>
    <x v="28"/>
    <x v="1"/>
    <x v="0"/>
    <x v="3"/>
    <x v="12"/>
    <n v="667"/>
  </r>
  <r>
    <x v="18"/>
    <x v="28"/>
    <x v="1"/>
    <x v="0"/>
    <x v="3"/>
    <x v="13"/>
    <n v="2715"/>
  </r>
  <r>
    <x v="18"/>
    <x v="28"/>
    <x v="1"/>
    <x v="0"/>
    <x v="3"/>
    <x v="14"/>
    <n v="0"/>
  </r>
  <r>
    <x v="18"/>
    <x v="28"/>
    <x v="1"/>
    <x v="0"/>
    <x v="3"/>
    <x v="15"/>
    <n v="0"/>
  </r>
  <r>
    <x v="18"/>
    <x v="28"/>
    <x v="1"/>
    <x v="0"/>
    <x v="4"/>
    <x v="4"/>
    <n v="853586"/>
  </r>
  <r>
    <x v="18"/>
    <x v="28"/>
    <x v="1"/>
    <x v="0"/>
    <x v="5"/>
    <x v="16"/>
    <n v="0"/>
  </r>
  <r>
    <x v="18"/>
    <x v="28"/>
    <x v="1"/>
    <x v="0"/>
    <x v="5"/>
    <x v="17"/>
    <n v="0"/>
  </r>
  <r>
    <x v="18"/>
    <x v="28"/>
    <x v="1"/>
    <x v="0"/>
    <x v="5"/>
    <x v="18"/>
    <n v="8678"/>
  </r>
  <r>
    <x v="18"/>
    <x v="28"/>
    <x v="1"/>
    <x v="1"/>
    <x v="6"/>
    <x v="6"/>
    <n v="33405"/>
  </r>
  <r>
    <x v="18"/>
    <x v="28"/>
    <x v="1"/>
    <x v="2"/>
    <x v="7"/>
    <x v="7"/>
    <n v="484850"/>
  </r>
  <r>
    <x v="18"/>
    <x v="28"/>
    <x v="1"/>
    <x v="2"/>
    <x v="8"/>
    <x v="19"/>
    <n v="85517"/>
  </r>
  <r>
    <x v="18"/>
    <x v="28"/>
    <x v="1"/>
    <x v="2"/>
    <x v="8"/>
    <x v="20"/>
    <n v="4649"/>
  </r>
  <r>
    <x v="18"/>
    <x v="28"/>
    <x v="1"/>
    <x v="2"/>
    <x v="8"/>
    <x v="21"/>
    <n v="628638"/>
  </r>
  <r>
    <x v="18"/>
    <x v="28"/>
    <x v="1"/>
    <x v="2"/>
    <x v="9"/>
    <x v="9"/>
    <n v="445732"/>
  </r>
  <r>
    <x v="18"/>
    <x v="29"/>
    <x v="0"/>
    <x v="0"/>
    <x v="0"/>
    <x v="0"/>
    <n v="24240"/>
  </r>
  <r>
    <x v="18"/>
    <x v="29"/>
    <x v="0"/>
    <x v="0"/>
    <x v="1"/>
    <x v="1"/>
    <n v="273615"/>
  </r>
  <r>
    <x v="18"/>
    <x v="29"/>
    <x v="0"/>
    <x v="0"/>
    <x v="2"/>
    <x v="2"/>
    <n v="26569"/>
  </r>
  <r>
    <x v="18"/>
    <x v="29"/>
    <x v="0"/>
    <x v="0"/>
    <x v="3"/>
    <x v="10"/>
    <n v="-6410"/>
  </r>
  <r>
    <x v="18"/>
    <x v="29"/>
    <x v="0"/>
    <x v="0"/>
    <x v="3"/>
    <x v="11"/>
    <n v="0"/>
  </r>
  <r>
    <x v="18"/>
    <x v="29"/>
    <x v="0"/>
    <x v="0"/>
    <x v="3"/>
    <x v="12"/>
    <n v="0"/>
  </r>
  <r>
    <x v="18"/>
    <x v="29"/>
    <x v="0"/>
    <x v="0"/>
    <x v="3"/>
    <x v="13"/>
    <n v="10510"/>
  </r>
  <r>
    <x v="18"/>
    <x v="29"/>
    <x v="0"/>
    <x v="0"/>
    <x v="3"/>
    <x v="14"/>
    <n v="0"/>
  </r>
  <r>
    <x v="18"/>
    <x v="29"/>
    <x v="0"/>
    <x v="0"/>
    <x v="3"/>
    <x v="15"/>
    <n v="0"/>
  </r>
  <r>
    <x v="18"/>
    <x v="29"/>
    <x v="0"/>
    <x v="0"/>
    <x v="4"/>
    <x v="4"/>
    <n v="297409"/>
  </r>
  <r>
    <x v="18"/>
    <x v="29"/>
    <x v="0"/>
    <x v="0"/>
    <x v="5"/>
    <x v="16"/>
    <n v="0"/>
  </r>
  <r>
    <x v="18"/>
    <x v="29"/>
    <x v="0"/>
    <x v="0"/>
    <x v="5"/>
    <x v="17"/>
    <n v="0"/>
  </r>
  <r>
    <x v="18"/>
    <x v="29"/>
    <x v="0"/>
    <x v="0"/>
    <x v="5"/>
    <x v="18"/>
    <n v="0"/>
  </r>
  <r>
    <x v="18"/>
    <x v="29"/>
    <x v="0"/>
    <x v="1"/>
    <x v="6"/>
    <x v="6"/>
    <n v="-43917.100000000093"/>
  </r>
  <r>
    <x v="18"/>
    <x v="29"/>
    <x v="0"/>
    <x v="2"/>
    <x v="7"/>
    <x v="7"/>
    <n v="141483.5"/>
  </r>
  <r>
    <x v="18"/>
    <x v="29"/>
    <x v="0"/>
    <x v="2"/>
    <x v="8"/>
    <x v="19"/>
    <n v="35869"/>
  </r>
  <r>
    <x v="18"/>
    <x v="29"/>
    <x v="0"/>
    <x v="2"/>
    <x v="8"/>
    <x v="20"/>
    <n v="8311.6"/>
  </r>
  <r>
    <x v="18"/>
    <x v="29"/>
    <x v="0"/>
    <x v="2"/>
    <x v="8"/>
    <x v="21"/>
    <n v="298195.8"/>
  </r>
  <r>
    <x v="18"/>
    <x v="29"/>
    <x v="0"/>
    <x v="2"/>
    <x v="9"/>
    <x v="9"/>
    <n v="89956"/>
  </r>
  <r>
    <x v="18"/>
    <x v="29"/>
    <x v="1"/>
    <x v="0"/>
    <x v="0"/>
    <x v="0"/>
    <n v="42352"/>
  </r>
  <r>
    <x v="18"/>
    <x v="29"/>
    <x v="1"/>
    <x v="0"/>
    <x v="1"/>
    <x v="1"/>
    <n v="300763"/>
  </r>
  <r>
    <x v="18"/>
    <x v="29"/>
    <x v="1"/>
    <x v="0"/>
    <x v="2"/>
    <x v="2"/>
    <n v="26569"/>
  </r>
  <r>
    <x v="18"/>
    <x v="29"/>
    <x v="1"/>
    <x v="0"/>
    <x v="3"/>
    <x v="10"/>
    <n v="-9504"/>
  </r>
  <r>
    <x v="18"/>
    <x v="29"/>
    <x v="1"/>
    <x v="0"/>
    <x v="3"/>
    <x v="11"/>
    <n v="0"/>
  </r>
  <r>
    <x v="18"/>
    <x v="29"/>
    <x v="1"/>
    <x v="0"/>
    <x v="3"/>
    <x v="12"/>
    <n v="0"/>
  </r>
  <r>
    <x v="18"/>
    <x v="29"/>
    <x v="1"/>
    <x v="0"/>
    <x v="3"/>
    <x v="13"/>
    <n v="4100"/>
  </r>
  <r>
    <x v="18"/>
    <x v="29"/>
    <x v="1"/>
    <x v="0"/>
    <x v="3"/>
    <x v="14"/>
    <n v="0"/>
  </r>
  <r>
    <x v="18"/>
    <x v="29"/>
    <x v="1"/>
    <x v="0"/>
    <x v="3"/>
    <x v="15"/>
    <n v="0"/>
  </r>
  <r>
    <x v="18"/>
    <x v="29"/>
    <x v="1"/>
    <x v="0"/>
    <x v="4"/>
    <x v="4"/>
    <n v="315110"/>
  </r>
  <r>
    <x v="18"/>
    <x v="29"/>
    <x v="1"/>
    <x v="0"/>
    <x v="5"/>
    <x v="16"/>
    <n v="0"/>
  </r>
  <r>
    <x v="18"/>
    <x v="29"/>
    <x v="1"/>
    <x v="0"/>
    <x v="5"/>
    <x v="17"/>
    <n v="0"/>
  </r>
  <r>
    <x v="18"/>
    <x v="29"/>
    <x v="1"/>
    <x v="0"/>
    <x v="5"/>
    <x v="18"/>
    <n v="0"/>
  </r>
  <r>
    <x v="18"/>
    <x v="29"/>
    <x v="1"/>
    <x v="1"/>
    <x v="6"/>
    <x v="6"/>
    <n v="-22668.100000000093"/>
  </r>
  <r>
    <x v="18"/>
    <x v="29"/>
    <x v="1"/>
    <x v="2"/>
    <x v="7"/>
    <x v="7"/>
    <n v="141483.5"/>
  </r>
  <r>
    <x v="18"/>
    <x v="29"/>
    <x v="1"/>
    <x v="2"/>
    <x v="8"/>
    <x v="19"/>
    <n v="29441"/>
  </r>
  <r>
    <x v="18"/>
    <x v="29"/>
    <x v="1"/>
    <x v="2"/>
    <x v="8"/>
    <x v="20"/>
    <n v="8311.6"/>
  </r>
  <r>
    <x v="18"/>
    <x v="29"/>
    <x v="1"/>
    <x v="2"/>
    <x v="8"/>
    <x v="21"/>
    <n v="298195.8"/>
  </r>
  <r>
    <x v="18"/>
    <x v="29"/>
    <x v="1"/>
    <x v="2"/>
    <x v="9"/>
    <x v="9"/>
    <n v="190098"/>
  </r>
  <r>
    <x v="18"/>
    <x v="30"/>
    <x v="0"/>
    <x v="0"/>
    <x v="0"/>
    <x v="0"/>
    <n v="517"/>
  </r>
  <r>
    <x v="18"/>
    <x v="30"/>
    <x v="0"/>
    <x v="0"/>
    <x v="1"/>
    <x v="1"/>
    <n v="90313"/>
  </r>
  <r>
    <x v="18"/>
    <x v="30"/>
    <x v="0"/>
    <x v="0"/>
    <x v="2"/>
    <x v="2"/>
    <n v="0"/>
  </r>
  <r>
    <x v="18"/>
    <x v="30"/>
    <x v="0"/>
    <x v="0"/>
    <x v="3"/>
    <x v="10"/>
    <n v="248"/>
  </r>
  <r>
    <x v="18"/>
    <x v="30"/>
    <x v="0"/>
    <x v="0"/>
    <x v="3"/>
    <x v="11"/>
    <n v="0"/>
  </r>
  <r>
    <x v="18"/>
    <x v="30"/>
    <x v="0"/>
    <x v="0"/>
    <x v="3"/>
    <x v="12"/>
    <n v="0"/>
  </r>
  <r>
    <x v="18"/>
    <x v="30"/>
    <x v="0"/>
    <x v="0"/>
    <x v="3"/>
    <x v="13"/>
    <n v="0"/>
  </r>
  <r>
    <x v="18"/>
    <x v="30"/>
    <x v="0"/>
    <x v="0"/>
    <x v="3"/>
    <x v="14"/>
    <n v="0"/>
  </r>
  <r>
    <x v="18"/>
    <x v="30"/>
    <x v="0"/>
    <x v="0"/>
    <x v="3"/>
    <x v="15"/>
    <n v="0"/>
  </r>
  <r>
    <x v="18"/>
    <x v="30"/>
    <x v="0"/>
    <x v="0"/>
    <x v="4"/>
    <x v="4"/>
    <n v="8306"/>
  </r>
  <r>
    <x v="18"/>
    <x v="30"/>
    <x v="0"/>
    <x v="0"/>
    <x v="5"/>
    <x v="16"/>
    <n v="0"/>
  </r>
  <r>
    <x v="18"/>
    <x v="30"/>
    <x v="0"/>
    <x v="0"/>
    <x v="5"/>
    <x v="17"/>
    <n v="0"/>
  </r>
  <r>
    <x v="18"/>
    <x v="30"/>
    <x v="0"/>
    <x v="0"/>
    <x v="5"/>
    <x v="18"/>
    <n v="0"/>
  </r>
  <r>
    <x v="18"/>
    <x v="30"/>
    <x v="0"/>
    <x v="1"/>
    <x v="6"/>
    <x v="6"/>
    <n v="13304"/>
  </r>
  <r>
    <x v="18"/>
    <x v="30"/>
    <x v="0"/>
    <x v="2"/>
    <x v="7"/>
    <x v="7"/>
    <n v="65617"/>
  </r>
  <r>
    <x v="18"/>
    <x v="30"/>
    <x v="0"/>
    <x v="2"/>
    <x v="8"/>
    <x v="19"/>
    <n v="5414"/>
  </r>
  <r>
    <x v="18"/>
    <x v="30"/>
    <x v="0"/>
    <x v="2"/>
    <x v="8"/>
    <x v="20"/>
    <n v="0"/>
  </r>
  <r>
    <x v="18"/>
    <x v="30"/>
    <x v="0"/>
    <x v="2"/>
    <x v="8"/>
    <x v="21"/>
    <n v="35299"/>
  </r>
  <r>
    <x v="18"/>
    <x v="30"/>
    <x v="0"/>
    <x v="2"/>
    <x v="9"/>
    <x v="9"/>
    <n v="5862"/>
  </r>
  <r>
    <x v="18"/>
    <x v="30"/>
    <x v="1"/>
    <x v="0"/>
    <x v="0"/>
    <x v="0"/>
    <n v="4655"/>
  </r>
  <r>
    <x v="18"/>
    <x v="30"/>
    <x v="1"/>
    <x v="0"/>
    <x v="1"/>
    <x v="1"/>
    <n v="88708"/>
  </r>
  <r>
    <x v="18"/>
    <x v="30"/>
    <x v="1"/>
    <x v="0"/>
    <x v="2"/>
    <x v="2"/>
    <n v="0"/>
  </r>
  <r>
    <x v="18"/>
    <x v="30"/>
    <x v="1"/>
    <x v="0"/>
    <x v="3"/>
    <x v="10"/>
    <n v="-271"/>
  </r>
  <r>
    <x v="18"/>
    <x v="30"/>
    <x v="1"/>
    <x v="0"/>
    <x v="3"/>
    <x v="11"/>
    <n v="0"/>
  </r>
  <r>
    <x v="18"/>
    <x v="30"/>
    <x v="1"/>
    <x v="0"/>
    <x v="3"/>
    <x v="12"/>
    <n v="0"/>
  </r>
  <r>
    <x v="18"/>
    <x v="30"/>
    <x v="1"/>
    <x v="0"/>
    <x v="3"/>
    <x v="13"/>
    <n v="0"/>
  </r>
  <r>
    <x v="18"/>
    <x v="30"/>
    <x v="1"/>
    <x v="0"/>
    <x v="3"/>
    <x v="14"/>
    <n v="0"/>
  </r>
  <r>
    <x v="18"/>
    <x v="30"/>
    <x v="1"/>
    <x v="0"/>
    <x v="3"/>
    <x v="15"/>
    <n v="0"/>
  </r>
  <r>
    <x v="18"/>
    <x v="30"/>
    <x v="1"/>
    <x v="0"/>
    <x v="4"/>
    <x v="4"/>
    <n v="8306"/>
  </r>
  <r>
    <x v="18"/>
    <x v="30"/>
    <x v="1"/>
    <x v="0"/>
    <x v="5"/>
    <x v="16"/>
    <n v="0"/>
  </r>
  <r>
    <x v="18"/>
    <x v="30"/>
    <x v="1"/>
    <x v="0"/>
    <x v="5"/>
    <x v="17"/>
    <n v="0"/>
  </r>
  <r>
    <x v="18"/>
    <x v="30"/>
    <x v="1"/>
    <x v="0"/>
    <x v="5"/>
    <x v="18"/>
    <n v="0"/>
  </r>
  <r>
    <x v="18"/>
    <x v="30"/>
    <x v="1"/>
    <x v="1"/>
    <x v="6"/>
    <x v="6"/>
    <n v="12019"/>
  </r>
  <r>
    <x v="18"/>
    <x v="30"/>
    <x v="1"/>
    <x v="2"/>
    <x v="7"/>
    <x v="7"/>
    <n v="65617"/>
  </r>
  <r>
    <x v="18"/>
    <x v="30"/>
    <x v="1"/>
    <x v="2"/>
    <x v="8"/>
    <x v="19"/>
    <n v="5414"/>
  </r>
  <r>
    <x v="18"/>
    <x v="30"/>
    <x v="1"/>
    <x v="2"/>
    <x v="8"/>
    <x v="20"/>
    <n v="0"/>
  </r>
  <r>
    <x v="18"/>
    <x v="30"/>
    <x v="1"/>
    <x v="2"/>
    <x v="8"/>
    <x v="21"/>
    <n v="35299"/>
  </r>
  <r>
    <x v="18"/>
    <x v="30"/>
    <x v="1"/>
    <x v="2"/>
    <x v="9"/>
    <x v="9"/>
    <n v="7629"/>
  </r>
  <r>
    <x v="18"/>
    <x v="31"/>
    <x v="0"/>
    <x v="0"/>
    <x v="0"/>
    <x v="0"/>
    <n v="59829"/>
  </r>
  <r>
    <x v="18"/>
    <x v="31"/>
    <x v="0"/>
    <x v="0"/>
    <x v="1"/>
    <x v="1"/>
    <n v="757647"/>
  </r>
  <r>
    <x v="18"/>
    <x v="31"/>
    <x v="0"/>
    <x v="0"/>
    <x v="2"/>
    <x v="2"/>
    <n v="33507"/>
  </r>
  <r>
    <x v="18"/>
    <x v="31"/>
    <x v="0"/>
    <x v="0"/>
    <x v="3"/>
    <x v="10"/>
    <n v="-63775"/>
  </r>
  <r>
    <x v="18"/>
    <x v="31"/>
    <x v="0"/>
    <x v="0"/>
    <x v="3"/>
    <x v="11"/>
    <n v="0"/>
  </r>
  <r>
    <x v="18"/>
    <x v="31"/>
    <x v="0"/>
    <x v="0"/>
    <x v="3"/>
    <x v="12"/>
    <n v="7135"/>
  </r>
  <r>
    <x v="18"/>
    <x v="31"/>
    <x v="0"/>
    <x v="0"/>
    <x v="3"/>
    <x v="13"/>
    <n v="7097"/>
  </r>
  <r>
    <x v="18"/>
    <x v="31"/>
    <x v="0"/>
    <x v="0"/>
    <x v="3"/>
    <x v="14"/>
    <n v="0"/>
  </r>
  <r>
    <x v="18"/>
    <x v="31"/>
    <x v="0"/>
    <x v="0"/>
    <x v="3"/>
    <x v="15"/>
    <n v="0"/>
  </r>
  <r>
    <x v="18"/>
    <x v="31"/>
    <x v="0"/>
    <x v="0"/>
    <x v="4"/>
    <x v="4"/>
    <n v="825626"/>
  </r>
  <r>
    <x v="18"/>
    <x v="31"/>
    <x v="0"/>
    <x v="0"/>
    <x v="5"/>
    <x v="16"/>
    <n v="0"/>
  </r>
  <r>
    <x v="18"/>
    <x v="31"/>
    <x v="0"/>
    <x v="0"/>
    <x v="5"/>
    <x v="17"/>
    <n v="0"/>
  </r>
  <r>
    <x v="18"/>
    <x v="31"/>
    <x v="0"/>
    <x v="0"/>
    <x v="5"/>
    <x v="18"/>
    <n v="0"/>
  </r>
  <r>
    <x v="18"/>
    <x v="31"/>
    <x v="0"/>
    <x v="1"/>
    <x v="6"/>
    <x v="6"/>
    <n v="-100158"/>
  </r>
  <r>
    <x v="18"/>
    <x v="31"/>
    <x v="0"/>
    <x v="2"/>
    <x v="7"/>
    <x v="7"/>
    <n v="492008"/>
  </r>
  <r>
    <x v="18"/>
    <x v="31"/>
    <x v="0"/>
    <x v="2"/>
    <x v="8"/>
    <x v="19"/>
    <n v="191070"/>
  </r>
  <r>
    <x v="18"/>
    <x v="31"/>
    <x v="0"/>
    <x v="2"/>
    <x v="8"/>
    <x v="20"/>
    <n v="24410"/>
  </r>
  <r>
    <x v="18"/>
    <x v="31"/>
    <x v="0"/>
    <x v="2"/>
    <x v="8"/>
    <x v="21"/>
    <n v="681377"/>
  </r>
  <r>
    <x v="18"/>
    <x v="31"/>
    <x v="0"/>
    <x v="2"/>
    <x v="9"/>
    <x v="9"/>
    <n v="237129"/>
  </r>
  <r>
    <x v="18"/>
    <x v="31"/>
    <x v="1"/>
    <x v="0"/>
    <x v="0"/>
    <x v="0"/>
    <n v="90041"/>
  </r>
  <r>
    <x v="18"/>
    <x v="31"/>
    <x v="1"/>
    <x v="0"/>
    <x v="1"/>
    <x v="1"/>
    <n v="763794"/>
  </r>
  <r>
    <x v="18"/>
    <x v="31"/>
    <x v="1"/>
    <x v="0"/>
    <x v="2"/>
    <x v="2"/>
    <n v="33507"/>
  </r>
  <r>
    <x v="18"/>
    <x v="31"/>
    <x v="1"/>
    <x v="0"/>
    <x v="3"/>
    <x v="10"/>
    <n v="-93268"/>
  </r>
  <r>
    <x v="18"/>
    <x v="31"/>
    <x v="1"/>
    <x v="0"/>
    <x v="3"/>
    <x v="11"/>
    <n v="0"/>
  </r>
  <r>
    <x v="18"/>
    <x v="31"/>
    <x v="1"/>
    <x v="0"/>
    <x v="3"/>
    <x v="12"/>
    <n v="7135"/>
  </r>
  <r>
    <x v="18"/>
    <x v="31"/>
    <x v="1"/>
    <x v="0"/>
    <x v="3"/>
    <x v="13"/>
    <n v="1623"/>
  </r>
  <r>
    <x v="18"/>
    <x v="31"/>
    <x v="1"/>
    <x v="0"/>
    <x v="3"/>
    <x v="14"/>
    <n v="0"/>
  </r>
  <r>
    <x v="18"/>
    <x v="31"/>
    <x v="1"/>
    <x v="0"/>
    <x v="3"/>
    <x v="15"/>
    <n v="0"/>
  </r>
  <r>
    <x v="18"/>
    <x v="31"/>
    <x v="1"/>
    <x v="0"/>
    <x v="4"/>
    <x v="4"/>
    <n v="856632"/>
  </r>
  <r>
    <x v="18"/>
    <x v="31"/>
    <x v="1"/>
    <x v="0"/>
    <x v="5"/>
    <x v="16"/>
    <n v="0"/>
  </r>
  <r>
    <x v="18"/>
    <x v="31"/>
    <x v="1"/>
    <x v="0"/>
    <x v="5"/>
    <x v="17"/>
    <n v="0"/>
  </r>
  <r>
    <x v="18"/>
    <x v="31"/>
    <x v="1"/>
    <x v="0"/>
    <x v="5"/>
    <x v="18"/>
    <n v="0"/>
  </r>
  <r>
    <x v="18"/>
    <x v="31"/>
    <x v="1"/>
    <x v="1"/>
    <x v="6"/>
    <x v="6"/>
    <n v="-105587"/>
  </r>
  <r>
    <x v="18"/>
    <x v="31"/>
    <x v="1"/>
    <x v="2"/>
    <x v="7"/>
    <x v="7"/>
    <n v="492008"/>
  </r>
  <r>
    <x v="18"/>
    <x v="31"/>
    <x v="1"/>
    <x v="2"/>
    <x v="8"/>
    <x v="19"/>
    <n v="180214"/>
  </r>
  <r>
    <x v="18"/>
    <x v="31"/>
    <x v="1"/>
    <x v="2"/>
    <x v="8"/>
    <x v="20"/>
    <n v="24410"/>
  </r>
  <r>
    <x v="18"/>
    <x v="31"/>
    <x v="1"/>
    <x v="2"/>
    <x v="8"/>
    <x v="21"/>
    <n v="681377"/>
  </r>
  <r>
    <x v="18"/>
    <x v="31"/>
    <x v="1"/>
    <x v="2"/>
    <x v="9"/>
    <x v="9"/>
    <n v="344888"/>
  </r>
  <r>
    <x v="18"/>
    <x v="32"/>
    <x v="0"/>
    <x v="0"/>
    <x v="0"/>
    <x v="0"/>
    <n v="150537.70000000001"/>
  </r>
  <r>
    <x v="18"/>
    <x v="32"/>
    <x v="0"/>
    <x v="0"/>
    <x v="1"/>
    <x v="1"/>
    <n v="1756220.1"/>
  </r>
  <r>
    <x v="18"/>
    <x v="32"/>
    <x v="0"/>
    <x v="0"/>
    <x v="2"/>
    <x v="2"/>
    <n v="101021"/>
  </r>
  <r>
    <x v="18"/>
    <x v="32"/>
    <x v="0"/>
    <x v="0"/>
    <x v="3"/>
    <x v="10"/>
    <n v="-248701"/>
  </r>
  <r>
    <x v="18"/>
    <x v="32"/>
    <x v="0"/>
    <x v="0"/>
    <x v="3"/>
    <x v="11"/>
    <n v="0"/>
  </r>
  <r>
    <x v="18"/>
    <x v="32"/>
    <x v="0"/>
    <x v="0"/>
    <x v="3"/>
    <x v="12"/>
    <n v="3530.6"/>
  </r>
  <r>
    <x v="18"/>
    <x v="32"/>
    <x v="0"/>
    <x v="0"/>
    <x v="3"/>
    <x v="13"/>
    <n v="4234.7"/>
  </r>
  <r>
    <x v="18"/>
    <x v="32"/>
    <x v="0"/>
    <x v="0"/>
    <x v="3"/>
    <x v="14"/>
    <n v="0"/>
  </r>
  <r>
    <x v="18"/>
    <x v="32"/>
    <x v="0"/>
    <x v="0"/>
    <x v="3"/>
    <x v="15"/>
    <n v="0"/>
  </r>
  <r>
    <x v="18"/>
    <x v="32"/>
    <x v="0"/>
    <x v="0"/>
    <x v="4"/>
    <x v="4"/>
    <n v="3376733.8"/>
  </r>
  <r>
    <x v="18"/>
    <x v="32"/>
    <x v="0"/>
    <x v="0"/>
    <x v="5"/>
    <x v="16"/>
    <n v="0"/>
  </r>
  <r>
    <x v="18"/>
    <x v="32"/>
    <x v="0"/>
    <x v="0"/>
    <x v="5"/>
    <x v="17"/>
    <n v="0"/>
  </r>
  <r>
    <x v="18"/>
    <x v="32"/>
    <x v="0"/>
    <x v="0"/>
    <x v="5"/>
    <x v="18"/>
    <n v="0"/>
  </r>
  <r>
    <x v="18"/>
    <x v="32"/>
    <x v="0"/>
    <x v="1"/>
    <x v="6"/>
    <x v="6"/>
    <n v="-92391.7"/>
  </r>
  <r>
    <x v="18"/>
    <x v="32"/>
    <x v="0"/>
    <x v="2"/>
    <x v="7"/>
    <x v="7"/>
    <n v="1741900.3"/>
  </r>
  <r>
    <x v="18"/>
    <x v="32"/>
    <x v="0"/>
    <x v="2"/>
    <x v="8"/>
    <x v="19"/>
    <n v="479712.3"/>
  </r>
  <r>
    <x v="18"/>
    <x v="32"/>
    <x v="0"/>
    <x v="2"/>
    <x v="8"/>
    <x v="20"/>
    <n v="87858"/>
  </r>
  <r>
    <x v="18"/>
    <x v="32"/>
    <x v="0"/>
    <x v="2"/>
    <x v="8"/>
    <x v="21"/>
    <n v="2406785"/>
  </r>
  <r>
    <x v="18"/>
    <x v="32"/>
    <x v="0"/>
    <x v="2"/>
    <x v="9"/>
    <x v="9"/>
    <n v="816801"/>
  </r>
  <r>
    <x v="18"/>
    <x v="32"/>
    <x v="1"/>
    <x v="0"/>
    <x v="0"/>
    <x v="0"/>
    <n v="242108.7"/>
  </r>
  <r>
    <x v="18"/>
    <x v="32"/>
    <x v="1"/>
    <x v="0"/>
    <x v="1"/>
    <x v="1"/>
    <n v="2245995.1"/>
  </r>
  <r>
    <x v="18"/>
    <x v="32"/>
    <x v="1"/>
    <x v="0"/>
    <x v="2"/>
    <x v="2"/>
    <n v="109139"/>
  </r>
  <r>
    <x v="18"/>
    <x v="32"/>
    <x v="1"/>
    <x v="0"/>
    <x v="3"/>
    <x v="10"/>
    <n v="-306953"/>
  </r>
  <r>
    <x v="18"/>
    <x v="32"/>
    <x v="1"/>
    <x v="0"/>
    <x v="3"/>
    <x v="11"/>
    <n v="0"/>
  </r>
  <r>
    <x v="18"/>
    <x v="32"/>
    <x v="1"/>
    <x v="0"/>
    <x v="3"/>
    <x v="12"/>
    <n v="3530.6"/>
  </r>
  <r>
    <x v="18"/>
    <x v="32"/>
    <x v="1"/>
    <x v="0"/>
    <x v="3"/>
    <x v="13"/>
    <n v="8384.7000000000007"/>
  </r>
  <r>
    <x v="18"/>
    <x v="32"/>
    <x v="1"/>
    <x v="0"/>
    <x v="3"/>
    <x v="14"/>
    <n v="0"/>
  </r>
  <r>
    <x v="18"/>
    <x v="32"/>
    <x v="1"/>
    <x v="0"/>
    <x v="3"/>
    <x v="15"/>
    <n v="0"/>
  </r>
  <r>
    <x v="18"/>
    <x v="32"/>
    <x v="1"/>
    <x v="0"/>
    <x v="4"/>
    <x v="4"/>
    <n v="3584171.8"/>
  </r>
  <r>
    <x v="18"/>
    <x v="32"/>
    <x v="1"/>
    <x v="0"/>
    <x v="5"/>
    <x v="16"/>
    <n v="-572"/>
  </r>
  <r>
    <x v="18"/>
    <x v="32"/>
    <x v="1"/>
    <x v="0"/>
    <x v="5"/>
    <x v="17"/>
    <n v="0"/>
  </r>
  <r>
    <x v="18"/>
    <x v="32"/>
    <x v="1"/>
    <x v="0"/>
    <x v="5"/>
    <x v="18"/>
    <n v="-658"/>
  </r>
  <r>
    <x v="18"/>
    <x v="32"/>
    <x v="1"/>
    <x v="1"/>
    <x v="6"/>
    <x v="6"/>
    <n v="45456.3"/>
  </r>
  <r>
    <x v="18"/>
    <x v="32"/>
    <x v="1"/>
    <x v="2"/>
    <x v="7"/>
    <x v="7"/>
    <n v="1741900.3"/>
  </r>
  <r>
    <x v="18"/>
    <x v="32"/>
    <x v="1"/>
    <x v="2"/>
    <x v="8"/>
    <x v="19"/>
    <n v="469980.3"/>
  </r>
  <r>
    <x v="18"/>
    <x v="32"/>
    <x v="1"/>
    <x v="2"/>
    <x v="8"/>
    <x v="20"/>
    <n v="87858"/>
  </r>
  <r>
    <x v="18"/>
    <x v="32"/>
    <x v="1"/>
    <x v="2"/>
    <x v="8"/>
    <x v="21"/>
    <n v="2406785"/>
  </r>
  <r>
    <x v="18"/>
    <x v="32"/>
    <x v="1"/>
    <x v="2"/>
    <x v="9"/>
    <x v="9"/>
    <n v="1816615"/>
  </r>
  <r>
    <x v="18"/>
    <x v="33"/>
    <x v="0"/>
    <x v="0"/>
    <x v="0"/>
    <x v="0"/>
    <n v="991055"/>
  </r>
  <r>
    <x v="18"/>
    <x v="33"/>
    <x v="0"/>
    <x v="0"/>
    <x v="1"/>
    <x v="1"/>
    <n v="6798918"/>
  </r>
  <r>
    <x v="18"/>
    <x v="33"/>
    <x v="0"/>
    <x v="0"/>
    <x v="2"/>
    <x v="2"/>
    <n v="1070474"/>
  </r>
  <r>
    <x v="18"/>
    <x v="33"/>
    <x v="0"/>
    <x v="0"/>
    <x v="3"/>
    <x v="10"/>
    <n v="-940476"/>
  </r>
  <r>
    <x v="18"/>
    <x v="33"/>
    <x v="0"/>
    <x v="0"/>
    <x v="3"/>
    <x v="11"/>
    <n v="5607"/>
  </r>
  <r>
    <x v="18"/>
    <x v="33"/>
    <x v="0"/>
    <x v="0"/>
    <x v="3"/>
    <x v="12"/>
    <n v="143161"/>
  </r>
  <r>
    <x v="18"/>
    <x v="33"/>
    <x v="0"/>
    <x v="0"/>
    <x v="3"/>
    <x v="13"/>
    <n v="106275"/>
  </r>
  <r>
    <x v="18"/>
    <x v="33"/>
    <x v="0"/>
    <x v="0"/>
    <x v="3"/>
    <x v="14"/>
    <n v="13178"/>
  </r>
  <r>
    <x v="18"/>
    <x v="33"/>
    <x v="0"/>
    <x v="0"/>
    <x v="3"/>
    <x v="15"/>
    <n v="-100634"/>
  </r>
  <r>
    <x v="18"/>
    <x v="33"/>
    <x v="0"/>
    <x v="0"/>
    <x v="4"/>
    <x v="4"/>
    <n v="12712178"/>
  </r>
  <r>
    <x v="18"/>
    <x v="33"/>
    <x v="0"/>
    <x v="0"/>
    <x v="5"/>
    <x v="16"/>
    <n v="0"/>
  </r>
  <r>
    <x v="18"/>
    <x v="33"/>
    <x v="0"/>
    <x v="0"/>
    <x v="5"/>
    <x v="17"/>
    <n v="0"/>
  </r>
  <r>
    <x v="18"/>
    <x v="33"/>
    <x v="0"/>
    <x v="0"/>
    <x v="5"/>
    <x v="18"/>
    <n v="0"/>
  </r>
  <r>
    <x v="18"/>
    <x v="33"/>
    <x v="0"/>
    <x v="1"/>
    <x v="6"/>
    <x v="6"/>
    <n v="-1623623"/>
  </r>
  <r>
    <x v="18"/>
    <x v="33"/>
    <x v="0"/>
    <x v="2"/>
    <x v="7"/>
    <x v="7"/>
    <n v="3940933"/>
  </r>
  <r>
    <x v="18"/>
    <x v="33"/>
    <x v="0"/>
    <x v="2"/>
    <x v="8"/>
    <x v="19"/>
    <n v="1992541"/>
  </r>
  <r>
    <x v="18"/>
    <x v="33"/>
    <x v="0"/>
    <x v="2"/>
    <x v="8"/>
    <x v="20"/>
    <n v="533190"/>
  </r>
  <r>
    <x v="18"/>
    <x v="33"/>
    <x v="0"/>
    <x v="2"/>
    <x v="8"/>
    <x v="21"/>
    <n v="10974411"/>
  </r>
  <r>
    <x v="18"/>
    <x v="33"/>
    <x v="0"/>
    <x v="2"/>
    <x v="9"/>
    <x v="9"/>
    <n v="3280816"/>
  </r>
  <r>
    <x v="18"/>
    <x v="33"/>
    <x v="1"/>
    <x v="0"/>
    <x v="0"/>
    <x v="0"/>
    <n v="1995692"/>
  </r>
  <r>
    <x v="18"/>
    <x v="33"/>
    <x v="1"/>
    <x v="0"/>
    <x v="1"/>
    <x v="1"/>
    <n v="8011822"/>
  </r>
  <r>
    <x v="18"/>
    <x v="33"/>
    <x v="1"/>
    <x v="0"/>
    <x v="2"/>
    <x v="2"/>
    <n v="1087944"/>
  </r>
  <r>
    <x v="18"/>
    <x v="33"/>
    <x v="1"/>
    <x v="0"/>
    <x v="3"/>
    <x v="10"/>
    <n v="-1463177"/>
  </r>
  <r>
    <x v="18"/>
    <x v="33"/>
    <x v="1"/>
    <x v="0"/>
    <x v="3"/>
    <x v="11"/>
    <n v="4046"/>
  </r>
  <r>
    <x v="18"/>
    <x v="33"/>
    <x v="1"/>
    <x v="0"/>
    <x v="3"/>
    <x v="12"/>
    <n v="18361"/>
  </r>
  <r>
    <x v="18"/>
    <x v="33"/>
    <x v="1"/>
    <x v="0"/>
    <x v="3"/>
    <x v="13"/>
    <n v="102018"/>
  </r>
  <r>
    <x v="18"/>
    <x v="33"/>
    <x v="1"/>
    <x v="0"/>
    <x v="3"/>
    <x v="14"/>
    <n v="-180997"/>
  </r>
  <r>
    <x v="18"/>
    <x v="33"/>
    <x v="1"/>
    <x v="0"/>
    <x v="3"/>
    <x v="15"/>
    <n v="-102891"/>
  </r>
  <r>
    <x v="18"/>
    <x v="33"/>
    <x v="1"/>
    <x v="0"/>
    <x v="4"/>
    <x v="4"/>
    <n v="16545597"/>
  </r>
  <r>
    <x v="18"/>
    <x v="33"/>
    <x v="1"/>
    <x v="0"/>
    <x v="5"/>
    <x v="16"/>
    <n v="39542"/>
  </r>
  <r>
    <x v="18"/>
    <x v="33"/>
    <x v="1"/>
    <x v="0"/>
    <x v="5"/>
    <x v="17"/>
    <n v="0"/>
  </r>
  <r>
    <x v="18"/>
    <x v="33"/>
    <x v="1"/>
    <x v="0"/>
    <x v="5"/>
    <x v="18"/>
    <n v="-1660"/>
  </r>
  <r>
    <x v="18"/>
    <x v="33"/>
    <x v="1"/>
    <x v="1"/>
    <x v="6"/>
    <x v="6"/>
    <n v="-1611591"/>
  </r>
  <r>
    <x v="18"/>
    <x v="33"/>
    <x v="1"/>
    <x v="2"/>
    <x v="7"/>
    <x v="7"/>
    <n v="3940933"/>
  </r>
  <r>
    <x v="18"/>
    <x v="33"/>
    <x v="1"/>
    <x v="2"/>
    <x v="8"/>
    <x v="19"/>
    <n v="1929480"/>
  </r>
  <r>
    <x v="18"/>
    <x v="33"/>
    <x v="1"/>
    <x v="2"/>
    <x v="8"/>
    <x v="20"/>
    <n v="533190"/>
  </r>
  <r>
    <x v="18"/>
    <x v="33"/>
    <x v="1"/>
    <x v="2"/>
    <x v="8"/>
    <x v="21"/>
    <n v="10974411"/>
  </r>
  <r>
    <x v="18"/>
    <x v="33"/>
    <x v="1"/>
    <x v="2"/>
    <x v="9"/>
    <x v="9"/>
    <n v="10236208"/>
  </r>
  <r>
    <x v="18"/>
    <x v="34"/>
    <x v="0"/>
    <x v="0"/>
    <x v="0"/>
    <x v="0"/>
    <n v="114064"/>
  </r>
  <r>
    <x v="18"/>
    <x v="34"/>
    <x v="0"/>
    <x v="0"/>
    <x v="1"/>
    <x v="1"/>
    <n v="1160044"/>
  </r>
  <r>
    <x v="18"/>
    <x v="34"/>
    <x v="0"/>
    <x v="0"/>
    <x v="2"/>
    <x v="2"/>
    <n v="240751"/>
  </r>
  <r>
    <x v="18"/>
    <x v="34"/>
    <x v="0"/>
    <x v="0"/>
    <x v="3"/>
    <x v="10"/>
    <n v="-147586"/>
  </r>
  <r>
    <x v="18"/>
    <x v="34"/>
    <x v="0"/>
    <x v="0"/>
    <x v="3"/>
    <x v="11"/>
    <n v="-720"/>
  </r>
  <r>
    <x v="18"/>
    <x v="34"/>
    <x v="0"/>
    <x v="0"/>
    <x v="3"/>
    <x v="12"/>
    <n v="0"/>
  </r>
  <r>
    <x v="18"/>
    <x v="34"/>
    <x v="0"/>
    <x v="0"/>
    <x v="3"/>
    <x v="13"/>
    <n v="10797"/>
  </r>
  <r>
    <x v="18"/>
    <x v="34"/>
    <x v="0"/>
    <x v="0"/>
    <x v="3"/>
    <x v="14"/>
    <n v="0"/>
  </r>
  <r>
    <x v="18"/>
    <x v="34"/>
    <x v="0"/>
    <x v="0"/>
    <x v="3"/>
    <x v="15"/>
    <n v="0"/>
  </r>
  <r>
    <x v="18"/>
    <x v="34"/>
    <x v="0"/>
    <x v="0"/>
    <x v="4"/>
    <x v="4"/>
    <n v="2349133"/>
  </r>
  <r>
    <x v="18"/>
    <x v="34"/>
    <x v="0"/>
    <x v="0"/>
    <x v="5"/>
    <x v="16"/>
    <n v="0"/>
  </r>
  <r>
    <x v="18"/>
    <x v="34"/>
    <x v="0"/>
    <x v="0"/>
    <x v="5"/>
    <x v="17"/>
    <n v="0"/>
  </r>
  <r>
    <x v="18"/>
    <x v="34"/>
    <x v="0"/>
    <x v="0"/>
    <x v="5"/>
    <x v="18"/>
    <n v="0"/>
  </r>
  <r>
    <x v="18"/>
    <x v="34"/>
    <x v="0"/>
    <x v="1"/>
    <x v="6"/>
    <x v="6"/>
    <n v="-41937"/>
  </r>
  <r>
    <x v="18"/>
    <x v="34"/>
    <x v="0"/>
    <x v="2"/>
    <x v="7"/>
    <x v="7"/>
    <n v="722635"/>
  </r>
  <r>
    <x v="18"/>
    <x v="34"/>
    <x v="0"/>
    <x v="2"/>
    <x v="8"/>
    <x v="19"/>
    <n v="352204"/>
  </r>
  <r>
    <x v="18"/>
    <x v="34"/>
    <x v="0"/>
    <x v="2"/>
    <x v="8"/>
    <x v="20"/>
    <n v="73874"/>
  </r>
  <r>
    <x v="18"/>
    <x v="34"/>
    <x v="0"/>
    <x v="2"/>
    <x v="8"/>
    <x v="21"/>
    <n v="1834233"/>
  </r>
  <r>
    <x v="18"/>
    <x v="34"/>
    <x v="0"/>
    <x v="2"/>
    <x v="9"/>
    <x v="9"/>
    <n v="976618"/>
  </r>
  <r>
    <x v="18"/>
    <x v="34"/>
    <x v="1"/>
    <x v="0"/>
    <x v="0"/>
    <x v="0"/>
    <n v="345961"/>
  </r>
  <r>
    <x v="18"/>
    <x v="34"/>
    <x v="1"/>
    <x v="0"/>
    <x v="1"/>
    <x v="1"/>
    <n v="1566530"/>
  </r>
  <r>
    <x v="18"/>
    <x v="34"/>
    <x v="1"/>
    <x v="0"/>
    <x v="2"/>
    <x v="2"/>
    <n v="250701"/>
  </r>
  <r>
    <x v="18"/>
    <x v="34"/>
    <x v="1"/>
    <x v="0"/>
    <x v="3"/>
    <x v="10"/>
    <n v="-272210"/>
  </r>
  <r>
    <x v="18"/>
    <x v="34"/>
    <x v="1"/>
    <x v="0"/>
    <x v="3"/>
    <x v="11"/>
    <n v="-26564"/>
  </r>
  <r>
    <x v="18"/>
    <x v="34"/>
    <x v="1"/>
    <x v="0"/>
    <x v="3"/>
    <x v="12"/>
    <n v="0"/>
  </r>
  <r>
    <x v="18"/>
    <x v="34"/>
    <x v="1"/>
    <x v="0"/>
    <x v="3"/>
    <x v="13"/>
    <n v="13650"/>
  </r>
  <r>
    <x v="18"/>
    <x v="34"/>
    <x v="1"/>
    <x v="0"/>
    <x v="3"/>
    <x v="14"/>
    <n v="0"/>
  </r>
  <r>
    <x v="18"/>
    <x v="34"/>
    <x v="1"/>
    <x v="0"/>
    <x v="3"/>
    <x v="15"/>
    <n v="0"/>
  </r>
  <r>
    <x v="18"/>
    <x v="34"/>
    <x v="1"/>
    <x v="0"/>
    <x v="4"/>
    <x v="4"/>
    <n v="2812726"/>
  </r>
  <r>
    <x v="18"/>
    <x v="34"/>
    <x v="1"/>
    <x v="0"/>
    <x v="5"/>
    <x v="16"/>
    <n v="18449"/>
  </r>
  <r>
    <x v="18"/>
    <x v="34"/>
    <x v="1"/>
    <x v="0"/>
    <x v="5"/>
    <x v="17"/>
    <n v="0"/>
  </r>
  <r>
    <x v="18"/>
    <x v="34"/>
    <x v="1"/>
    <x v="0"/>
    <x v="5"/>
    <x v="18"/>
    <n v="-526"/>
  </r>
  <r>
    <x v="18"/>
    <x v="34"/>
    <x v="1"/>
    <x v="1"/>
    <x v="6"/>
    <x v="6"/>
    <n v="-113683"/>
  </r>
  <r>
    <x v="18"/>
    <x v="34"/>
    <x v="1"/>
    <x v="2"/>
    <x v="7"/>
    <x v="7"/>
    <n v="722635"/>
  </r>
  <r>
    <x v="18"/>
    <x v="34"/>
    <x v="1"/>
    <x v="2"/>
    <x v="8"/>
    <x v="19"/>
    <n v="340259"/>
  </r>
  <r>
    <x v="18"/>
    <x v="34"/>
    <x v="1"/>
    <x v="2"/>
    <x v="8"/>
    <x v="20"/>
    <n v="73874"/>
  </r>
  <r>
    <x v="18"/>
    <x v="34"/>
    <x v="1"/>
    <x v="2"/>
    <x v="8"/>
    <x v="21"/>
    <n v="1834233"/>
  </r>
  <r>
    <x v="18"/>
    <x v="34"/>
    <x v="1"/>
    <x v="2"/>
    <x v="9"/>
    <x v="9"/>
    <n v="2158435"/>
  </r>
  <r>
    <x v="18"/>
    <x v="35"/>
    <x v="0"/>
    <x v="0"/>
    <x v="0"/>
    <x v="0"/>
    <n v="128319"/>
  </r>
  <r>
    <x v="18"/>
    <x v="35"/>
    <x v="0"/>
    <x v="0"/>
    <x v="1"/>
    <x v="1"/>
    <n v="826755"/>
  </r>
  <r>
    <x v="18"/>
    <x v="35"/>
    <x v="0"/>
    <x v="0"/>
    <x v="2"/>
    <x v="2"/>
    <n v="122765"/>
  </r>
  <r>
    <x v="18"/>
    <x v="35"/>
    <x v="0"/>
    <x v="0"/>
    <x v="3"/>
    <x v="10"/>
    <n v="-16798"/>
  </r>
  <r>
    <x v="18"/>
    <x v="35"/>
    <x v="0"/>
    <x v="0"/>
    <x v="3"/>
    <x v="11"/>
    <n v="0"/>
  </r>
  <r>
    <x v="18"/>
    <x v="35"/>
    <x v="0"/>
    <x v="0"/>
    <x v="3"/>
    <x v="12"/>
    <n v="1783"/>
  </r>
  <r>
    <x v="18"/>
    <x v="35"/>
    <x v="0"/>
    <x v="0"/>
    <x v="3"/>
    <x v="13"/>
    <n v="27229"/>
  </r>
  <r>
    <x v="18"/>
    <x v="35"/>
    <x v="0"/>
    <x v="0"/>
    <x v="3"/>
    <x v="14"/>
    <n v="0"/>
  </r>
  <r>
    <x v="18"/>
    <x v="35"/>
    <x v="0"/>
    <x v="0"/>
    <x v="3"/>
    <x v="15"/>
    <n v="0"/>
  </r>
  <r>
    <x v="18"/>
    <x v="35"/>
    <x v="0"/>
    <x v="0"/>
    <x v="4"/>
    <x v="4"/>
    <n v="1393906"/>
  </r>
  <r>
    <x v="18"/>
    <x v="35"/>
    <x v="0"/>
    <x v="0"/>
    <x v="5"/>
    <x v="16"/>
    <n v="0"/>
  </r>
  <r>
    <x v="18"/>
    <x v="35"/>
    <x v="0"/>
    <x v="0"/>
    <x v="5"/>
    <x v="17"/>
    <n v="0"/>
  </r>
  <r>
    <x v="18"/>
    <x v="35"/>
    <x v="0"/>
    <x v="0"/>
    <x v="5"/>
    <x v="18"/>
    <n v="0"/>
  </r>
  <r>
    <x v="18"/>
    <x v="35"/>
    <x v="0"/>
    <x v="1"/>
    <x v="6"/>
    <x v="6"/>
    <n v="26135"/>
  </r>
  <r>
    <x v="18"/>
    <x v="35"/>
    <x v="0"/>
    <x v="2"/>
    <x v="7"/>
    <x v="7"/>
    <n v="475333"/>
  </r>
  <r>
    <x v="18"/>
    <x v="35"/>
    <x v="0"/>
    <x v="2"/>
    <x v="8"/>
    <x v="19"/>
    <n v="158043"/>
  </r>
  <r>
    <x v="18"/>
    <x v="35"/>
    <x v="0"/>
    <x v="2"/>
    <x v="8"/>
    <x v="20"/>
    <n v="60558"/>
  </r>
  <r>
    <x v="18"/>
    <x v="35"/>
    <x v="0"/>
    <x v="2"/>
    <x v="8"/>
    <x v="21"/>
    <n v="1254267"/>
  </r>
  <r>
    <x v="18"/>
    <x v="35"/>
    <x v="0"/>
    <x v="2"/>
    <x v="9"/>
    <x v="9"/>
    <n v="537465"/>
  </r>
  <r>
    <x v="18"/>
    <x v="35"/>
    <x v="1"/>
    <x v="0"/>
    <x v="0"/>
    <x v="0"/>
    <n v="175790"/>
  </r>
  <r>
    <x v="18"/>
    <x v="35"/>
    <x v="1"/>
    <x v="0"/>
    <x v="1"/>
    <x v="1"/>
    <n v="984408"/>
  </r>
  <r>
    <x v="18"/>
    <x v="35"/>
    <x v="1"/>
    <x v="0"/>
    <x v="2"/>
    <x v="2"/>
    <n v="127318"/>
  </r>
  <r>
    <x v="18"/>
    <x v="35"/>
    <x v="1"/>
    <x v="0"/>
    <x v="3"/>
    <x v="10"/>
    <n v="-29213"/>
  </r>
  <r>
    <x v="18"/>
    <x v="35"/>
    <x v="1"/>
    <x v="0"/>
    <x v="3"/>
    <x v="11"/>
    <n v="0"/>
  </r>
  <r>
    <x v="18"/>
    <x v="35"/>
    <x v="1"/>
    <x v="0"/>
    <x v="3"/>
    <x v="12"/>
    <n v="1783"/>
  </r>
  <r>
    <x v="18"/>
    <x v="35"/>
    <x v="1"/>
    <x v="0"/>
    <x v="3"/>
    <x v="13"/>
    <n v="3664"/>
  </r>
  <r>
    <x v="18"/>
    <x v="35"/>
    <x v="1"/>
    <x v="0"/>
    <x v="3"/>
    <x v="14"/>
    <n v="0"/>
  </r>
  <r>
    <x v="18"/>
    <x v="35"/>
    <x v="1"/>
    <x v="0"/>
    <x v="3"/>
    <x v="15"/>
    <n v="0"/>
  </r>
  <r>
    <x v="18"/>
    <x v="35"/>
    <x v="1"/>
    <x v="0"/>
    <x v="4"/>
    <x v="4"/>
    <n v="1742130"/>
  </r>
  <r>
    <x v="18"/>
    <x v="35"/>
    <x v="1"/>
    <x v="0"/>
    <x v="5"/>
    <x v="16"/>
    <n v="0"/>
  </r>
  <r>
    <x v="18"/>
    <x v="35"/>
    <x v="1"/>
    <x v="0"/>
    <x v="5"/>
    <x v="17"/>
    <n v="0"/>
  </r>
  <r>
    <x v="18"/>
    <x v="35"/>
    <x v="1"/>
    <x v="0"/>
    <x v="5"/>
    <x v="18"/>
    <n v="0"/>
  </r>
  <r>
    <x v="18"/>
    <x v="35"/>
    <x v="1"/>
    <x v="1"/>
    <x v="6"/>
    <x v="6"/>
    <n v="77017"/>
  </r>
  <r>
    <x v="18"/>
    <x v="35"/>
    <x v="1"/>
    <x v="2"/>
    <x v="7"/>
    <x v="7"/>
    <n v="475333"/>
  </r>
  <r>
    <x v="18"/>
    <x v="35"/>
    <x v="1"/>
    <x v="2"/>
    <x v="8"/>
    <x v="19"/>
    <n v="149339"/>
  </r>
  <r>
    <x v="18"/>
    <x v="35"/>
    <x v="1"/>
    <x v="2"/>
    <x v="8"/>
    <x v="20"/>
    <n v="60558"/>
  </r>
  <r>
    <x v="18"/>
    <x v="35"/>
    <x v="1"/>
    <x v="2"/>
    <x v="8"/>
    <x v="21"/>
    <n v="1254267"/>
  </r>
  <r>
    <x v="18"/>
    <x v="35"/>
    <x v="1"/>
    <x v="2"/>
    <x v="9"/>
    <x v="9"/>
    <n v="1190932"/>
  </r>
  <r>
    <x v="18"/>
    <x v="36"/>
    <x v="0"/>
    <x v="0"/>
    <x v="0"/>
    <x v="0"/>
    <n v="95222"/>
  </r>
  <r>
    <x v="18"/>
    <x v="36"/>
    <x v="0"/>
    <x v="0"/>
    <x v="1"/>
    <x v="1"/>
    <n v="661154"/>
  </r>
  <r>
    <x v="18"/>
    <x v="36"/>
    <x v="0"/>
    <x v="0"/>
    <x v="2"/>
    <x v="2"/>
    <n v="62277"/>
  </r>
  <r>
    <x v="18"/>
    <x v="36"/>
    <x v="0"/>
    <x v="0"/>
    <x v="3"/>
    <x v="10"/>
    <n v="-19394"/>
  </r>
  <r>
    <x v="18"/>
    <x v="36"/>
    <x v="0"/>
    <x v="0"/>
    <x v="3"/>
    <x v="11"/>
    <n v="0"/>
  </r>
  <r>
    <x v="18"/>
    <x v="36"/>
    <x v="0"/>
    <x v="0"/>
    <x v="3"/>
    <x v="12"/>
    <n v="17581"/>
  </r>
  <r>
    <x v="18"/>
    <x v="36"/>
    <x v="0"/>
    <x v="0"/>
    <x v="3"/>
    <x v="13"/>
    <n v="9226"/>
  </r>
  <r>
    <x v="18"/>
    <x v="36"/>
    <x v="0"/>
    <x v="0"/>
    <x v="3"/>
    <x v="14"/>
    <n v="-13253"/>
  </r>
  <r>
    <x v="18"/>
    <x v="36"/>
    <x v="0"/>
    <x v="0"/>
    <x v="3"/>
    <x v="15"/>
    <n v="70"/>
  </r>
  <r>
    <x v="18"/>
    <x v="36"/>
    <x v="0"/>
    <x v="0"/>
    <x v="4"/>
    <x v="4"/>
    <n v="1307370"/>
  </r>
  <r>
    <x v="18"/>
    <x v="36"/>
    <x v="0"/>
    <x v="0"/>
    <x v="5"/>
    <x v="16"/>
    <n v="0"/>
  </r>
  <r>
    <x v="18"/>
    <x v="36"/>
    <x v="0"/>
    <x v="0"/>
    <x v="5"/>
    <x v="17"/>
    <n v="0"/>
  </r>
  <r>
    <x v="18"/>
    <x v="36"/>
    <x v="0"/>
    <x v="0"/>
    <x v="5"/>
    <x v="18"/>
    <n v="0"/>
  </r>
  <r>
    <x v="18"/>
    <x v="36"/>
    <x v="0"/>
    <x v="1"/>
    <x v="6"/>
    <x v="6"/>
    <n v="-7622"/>
  </r>
  <r>
    <x v="18"/>
    <x v="36"/>
    <x v="0"/>
    <x v="2"/>
    <x v="7"/>
    <x v="7"/>
    <n v="607511"/>
  </r>
  <r>
    <x v="18"/>
    <x v="36"/>
    <x v="0"/>
    <x v="2"/>
    <x v="8"/>
    <x v="19"/>
    <n v="161988"/>
  </r>
  <r>
    <x v="18"/>
    <x v="36"/>
    <x v="0"/>
    <x v="2"/>
    <x v="8"/>
    <x v="20"/>
    <n v="36930"/>
  </r>
  <r>
    <x v="18"/>
    <x v="36"/>
    <x v="0"/>
    <x v="2"/>
    <x v="8"/>
    <x v="21"/>
    <n v="1057342"/>
  </r>
  <r>
    <x v="18"/>
    <x v="36"/>
    <x v="0"/>
    <x v="2"/>
    <x v="9"/>
    <x v="9"/>
    <n v="260400"/>
  </r>
  <r>
    <x v="18"/>
    <x v="36"/>
    <x v="1"/>
    <x v="0"/>
    <x v="0"/>
    <x v="0"/>
    <n v="168195"/>
  </r>
  <r>
    <x v="18"/>
    <x v="36"/>
    <x v="1"/>
    <x v="0"/>
    <x v="1"/>
    <x v="1"/>
    <n v="780327"/>
  </r>
  <r>
    <x v="18"/>
    <x v="36"/>
    <x v="1"/>
    <x v="0"/>
    <x v="2"/>
    <x v="2"/>
    <n v="64032"/>
  </r>
  <r>
    <x v="18"/>
    <x v="36"/>
    <x v="1"/>
    <x v="0"/>
    <x v="3"/>
    <x v="10"/>
    <n v="-20347"/>
  </r>
  <r>
    <x v="18"/>
    <x v="36"/>
    <x v="1"/>
    <x v="0"/>
    <x v="3"/>
    <x v="11"/>
    <n v="0"/>
  </r>
  <r>
    <x v="18"/>
    <x v="36"/>
    <x v="1"/>
    <x v="0"/>
    <x v="3"/>
    <x v="12"/>
    <n v="1179"/>
  </r>
  <r>
    <x v="18"/>
    <x v="36"/>
    <x v="1"/>
    <x v="0"/>
    <x v="3"/>
    <x v="13"/>
    <n v="276"/>
  </r>
  <r>
    <x v="18"/>
    <x v="36"/>
    <x v="1"/>
    <x v="0"/>
    <x v="3"/>
    <x v="14"/>
    <n v="-26283"/>
  </r>
  <r>
    <x v="18"/>
    <x v="36"/>
    <x v="1"/>
    <x v="0"/>
    <x v="3"/>
    <x v="15"/>
    <n v="70"/>
  </r>
  <r>
    <x v="18"/>
    <x v="36"/>
    <x v="1"/>
    <x v="0"/>
    <x v="4"/>
    <x v="4"/>
    <n v="1403093"/>
  </r>
  <r>
    <x v="18"/>
    <x v="36"/>
    <x v="1"/>
    <x v="0"/>
    <x v="5"/>
    <x v="16"/>
    <n v="0"/>
  </r>
  <r>
    <x v="18"/>
    <x v="36"/>
    <x v="1"/>
    <x v="0"/>
    <x v="5"/>
    <x v="17"/>
    <n v="0"/>
  </r>
  <r>
    <x v="18"/>
    <x v="36"/>
    <x v="1"/>
    <x v="0"/>
    <x v="5"/>
    <x v="18"/>
    <n v="-14380"/>
  </r>
  <r>
    <x v="18"/>
    <x v="36"/>
    <x v="1"/>
    <x v="1"/>
    <x v="6"/>
    <x v="6"/>
    <n v="35858"/>
  </r>
  <r>
    <x v="18"/>
    <x v="36"/>
    <x v="1"/>
    <x v="2"/>
    <x v="7"/>
    <x v="7"/>
    <n v="607511"/>
  </r>
  <r>
    <x v="18"/>
    <x v="36"/>
    <x v="1"/>
    <x v="2"/>
    <x v="8"/>
    <x v="19"/>
    <n v="156553"/>
  </r>
  <r>
    <x v="18"/>
    <x v="36"/>
    <x v="1"/>
    <x v="2"/>
    <x v="8"/>
    <x v="20"/>
    <n v="36930"/>
  </r>
  <r>
    <x v="18"/>
    <x v="36"/>
    <x v="1"/>
    <x v="2"/>
    <x v="8"/>
    <x v="21"/>
    <n v="1057342"/>
  </r>
  <r>
    <x v="18"/>
    <x v="36"/>
    <x v="1"/>
    <x v="2"/>
    <x v="9"/>
    <x v="9"/>
    <n v="652654"/>
  </r>
  <r>
    <x v="18"/>
    <x v="37"/>
    <x v="0"/>
    <x v="0"/>
    <x v="0"/>
    <x v="0"/>
    <n v="33933"/>
  </r>
  <r>
    <x v="18"/>
    <x v="37"/>
    <x v="0"/>
    <x v="0"/>
    <x v="1"/>
    <x v="1"/>
    <n v="449023"/>
  </r>
  <r>
    <x v="18"/>
    <x v="37"/>
    <x v="0"/>
    <x v="0"/>
    <x v="2"/>
    <x v="2"/>
    <n v="0"/>
  </r>
  <r>
    <x v="18"/>
    <x v="37"/>
    <x v="0"/>
    <x v="0"/>
    <x v="3"/>
    <x v="10"/>
    <n v="-3159"/>
  </r>
  <r>
    <x v="18"/>
    <x v="37"/>
    <x v="0"/>
    <x v="0"/>
    <x v="3"/>
    <x v="11"/>
    <n v="0"/>
  </r>
  <r>
    <x v="18"/>
    <x v="37"/>
    <x v="0"/>
    <x v="0"/>
    <x v="3"/>
    <x v="12"/>
    <n v="150"/>
  </r>
  <r>
    <x v="18"/>
    <x v="37"/>
    <x v="0"/>
    <x v="0"/>
    <x v="3"/>
    <x v="13"/>
    <n v="8099"/>
  </r>
  <r>
    <x v="18"/>
    <x v="37"/>
    <x v="0"/>
    <x v="0"/>
    <x v="3"/>
    <x v="14"/>
    <n v="0"/>
  </r>
  <r>
    <x v="18"/>
    <x v="37"/>
    <x v="0"/>
    <x v="0"/>
    <x v="3"/>
    <x v="15"/>
    <n v="0"/>
  </r>
  <r>
    <x v="18"/>
    <x v="37"/>
    <x v="0"/>
    <x v="0"/>
    <x v="4"/>
    <x v="4"/>
    <n v="587368"/>
  </r>
  <r>
    <x v="18"/>
    <x v="37"/>
    <x v="0"/>
    <x v="0"/>
    <x v="5"/>
    <x v="16"/>
    <n v="0"/>
  </r>
  <r>
    <x v="18"/>
    <x v="37"/>
    <x v="0"/>
    <x v="0"/>
    <x v="5"/>
    <x v="17"/>
    <n v="0"/>
  </r>
  <r>
    <x v="18"/>
    <x v="37"/>
    <x v="0"/>
    <x v="0"/>
    <x v="5"/>
    <x v="18"/>
    <n v="0"/>
  </r>
  <r>
    <x v="18"/>
    <x v="37"/>
    <x v="0"/>
    <x v="1"/>
    <x v="6"/>
    <x v="6"/>
    <n v="90125"/>
  </r>
  <r>
    <x v="18"/>
    <x v="37"/>
    <x v="0"/>
    <x v="2"/>
    <x v="7"/>
    <x v="7"/>
    <n v="342681"/>
  </r>
  <r>
    <x v="18"/>
    <x v="37"/>
    <x v="0"/>
    <x v="2"/>
    <x v="8"/>
    <x v="19"/>
    <n v="79006"/>
  </r>
  <r>
    <x v="18"/>
    <x v="37"/>
    <x v="0"/>
    <x v="2"/>
    <x v="8"/>
    <x v="20"/>
    <n v="0"/>
  </r>
  <r>
    <x v="18"/>
    <x v="37"/>
    <x v="0"/>
    <x v="2"/>
    <x v="8"/>
    <x v="21"/>
    <n v="597255"/>
  </r>
  <r>
    <x v="18"/>
    <x v="37"/>
    <x v="0"/>
    <x v="2"/>
    <x v="9"/>
    <x v="9"/>
    <n v="136417"/>
  </r>
  <r>
    <x v="18"/>
    <x v="37"/>
    <x v="1"/>
    <x v="0"/>
    <x v="0"/>
    <x v="0"/>
    <n v="38752"/>
  </r>
  <r>
    <x v="18"/>
    <x v="37"/>
    <x v="1"/>
    <x v="0"/>
    <x v="1"/>
    <x v="1"/>
    <n v="450012"/>
  </r>
  <r>
    <x v="18"/>
    <x v="37"/>
    <x v="1"/>
    <x v="0"/>
    <x v="2"/>
    <x v="2"/>
    <n v="0"/>
  </r>
  <r>
    <x v="18"/>
    <x v="37"/>
    <x v="1"/>
    <x v="0"/>
    <x v="3"/>
    <x v="10"/>
    <n v="-6535"/>
  </r>
  <r>
    <x v="18"/>
    <x v="37"/>
    <x v="1"/>
    <x v="0"/>
    <x v="3"/>
    <x v="11"/>
    <n v="0"/>
  </r>
  <r>
    <x v="18"/>
    <x v="37"/>
    <x v="1"/>
    <x v="0"/>
    <x v="3"/>
    <x v="12"/>
    <n v="150"/>
  </r>
  <r>
    <x v="18"/>
    <x v="37"/>
    <x v="1"/>
    <x v="0"/>
    <x v="3"/>
    <x v="13"/>
    <n v="1791"/>
  </r>
  <r>
    <x v="18"/>
    <x v="37"/>
    <x v="1"/>
    <x v="0"/>
    <x v="3"/>
    <x v="14"/>
    <n v="0"/>
  </r>
  <r>
    <x v="18"/>
    <x v="37"/>
    <x v="1"/>
    <x v="0"/>
    <x v="3"/>
    <x v="15"/>
    <n v="0"/>
  </r>
  <r>
    <x v="18"/>
    <x v="37"/>
    <x v="1"/>
    <x v="0"/>
    <x v="4"/>
    <x v="4"/>
    <n v="587368"/>
  </r>
  <r>
    <x v="18"/>
    <x v="37"/>
    <x v="1"/>
    <x v="0"/>
    <x v="5"/>
    <x v="16"/>
    <n v="0"/>
  </r>
  <r>
    <x v="18"/>
    <x v="37"/>
    <x v="1"/>
    <x v="0"/>
    <x v="5"/>
    <x v="17"/>
    <n v="0"/>
  </r>
  <r>
    <x v="18"/>
    <x v="37"/>
    <x v="1"/>
    <x v="0"/>
    <x v="5"/>
    <x v="18"/>
    <n v="0"/>
  </r>
  <r>
    <x v="18"/>
    <x v="37"/>
    <x v="1"/>
    <x v="1"/>
    <x v="6"/>
    <x v="6"/>
    <n v="101267"/>
  </r>
  <r>
    <x v="18"/>
    <x v="37"/>
    <x v="1"/>
    <x v="2"/>
    <x v="7"/>
    <x v="7"/>
    <n v="342681"/>
  </r>
  <r>
    <x v="18"/>
    <x v="37"/>
    <x v="1"/>
    <x v="2"/>
    <x v="8"/>
    <x v="19"/>
    <n v="77254"/>
  </r>
  <r>
    <x v="18"/>
    <x v="37"/>
    <x v="1"/>
    <x v="2"/>
    <x v="8"/>
    <x v="20"/>
    <n v="0"/>
  </r>
  <r>
    <x v="18"/>
    <x v="37"/>
    <x v="1"/>
    <x v="2"/>
    <x v="8"/>
    <x v="21"/>
    <n v="597255"/>
  </r>
  <r>
    <x v="18"/>
    <x v="37"/>
    <x v="1"/>
    <x v="2"/>
    <x v="9"/>
    <x v="9"/>
    <n v="164803"/>
  </r>
  <r>
    <x v="18"/>
    <x v="38"/>
    <x v="0"/>
    <x v="0"/>
    <x v="0"/>
    <x v="0"/>
    <n v="22892"/>
  </r>
  <r>
    <x v="18"/>
    <x v="38"/>
    <x v="0"/>
    <x v="0"/>
    <x v="1"/>
    <x v="1"/>
    <n v="300995"/>
  </r>
  <r>
    <x v="18"/>
    <x v="38"/>
    <x v="0"/>
    <x v="0"/>
    <x v="2"/>
    <x v="2"/>
    <n v="0"/>
  </r>
  <r>
    <x v="18"/>
    <x v="38"/>
    <x v="0"/>
    <x v="0"/>
    <x v="3"/>
    <x v="10"/>
    <n v="-7707"/>
  </r>
  <r>
    <x v="18"/>
    <x v="38"/>
    <x v="0"/>
    <x v="0"/>
    <x v="3"/>
    <x v="11"/>
    <n v="0"/>
  </r>
  <r>
    <x v="18"/>
    <x v="38"/>
    <x v="0"/>
    <x v="0"/>
    <x v="3"/>
    <x v="12"/>
    <n v="1111"/>
  </r>
  <r>
    <x v="18"/>
    <x v="38"/>
    <x v="0"/>
    <x v="0"/>
    <x v="3"/>
    <x v="13"/>
    <n v="-652"/>
  </r>
  <r>
    <x v="18"/>
    <x v="38"/>
    <x v="0"/>
    <x v="0"/>
    <x v="3"/>
    <x v="14"/>
    <n v="0"/>
  </r>
  <r>
    <x v="18"/>
    <x v="38"/>
    <x v="0"/>
    <x v="0"/>
    <x v="3"/>
    <x v="15"/>
    <n v="0"/>
  </r>
  <r>
    <x v="18"/>
    <x v="38"/>
    <x v="0"/>
    <x v="0"/>
    <x v="4"/>
    <x v="4"/>
    <n v="390536"/>
  </r>
  <r>
    <x v="18"/>
    <x v="38"/>
    <x v="0"/>
    <x v="0"/>
    <x v="5"/>
    <x v="16"/>
    <n v="0"/>
  </r>
  <r>
    <x v="18"/>
    <x v="38"/>
    <x v="0"/>
    <x v="0"/>
    <x v="5"/>
    <x v="17"/>
    <n v="0"/>
  </r>
  <r>
    <x v="18"/>
    <x v="38"/>
    <x v="0"/>
    <x v="0"/>
    <x v="5"/>
    <x v="18"/>
    <n v="0"/>
  </r>
  <r>
    <x v="18"/>
    <x v="38"/>
    <x v="0"/>
    <x v="1"/>
    <x v="6"/>
    <x v="6"/>
    <n v="21367"/>
  </r>
  <r>
    <x v="18"/>
    <x v="38"/>
    <x v="0"/>
    <x v="2"/>
    <x v="7"/>
    <x v="7"/>
    <n v="187081"/>
  </r>
  <r>
    <x v="18"/>
    <x v="38"/>
    <x v="0"/>
    <x v="2"/>
    <x v="8"/>
    <x v="19"/>
    <n v="66546"/>
  </r>
  <r>
    <x v="18"/>
    <x v="38"/>
    <x v="0"/>
    <x v="2"/>
    <x v="8"/>
    <x v="20"/>
    <n v="6750"/>
  </r>
  <r>
    <x v="18"/>
    <x v="38"/>
    <x v="0"/>
    <x v="2"/>
    <x v="8"/>
    <x v="21"/>
    <n v="331398"/>
  </r>
  <r>
    <x v="18"/>
    <x v="38"/>
    <x v="0"/>
    <x v="2"/>
    <x v="9"/>
    <x v="9"/>
    <n v="151263"/>
  </r>
  <r>
    <x v="18"/>
    <x v="38"/>
    <x v="1"/>
    <x v="0"/>
    <x v="0"/>
    <x v="0"/>
    <n v="25029"/>
  </r>
  <r>
    <x v="18"/>
    <x v="38"/>
    <x v="1"/>
    <x v="0"/>
    <x v="1"/>
    <x v="1"/>
    <n v="302693"/>
  </r>
  <r>
    <x v="18"/>
    <x v="38"/>
    <x v="1"/>
    <x v="0"/>
    <x v="2"/>
    <x v="2"/>
    <n v="0"/>
  </r>
  <r>
    <x v="18"/>
    <x v="38"/>
    <x v="1"/>
    <x v="0"/>
    <x v="3"/>
    <x v="10"/>
    <n v="-7707"/>
  </r>
  <r>
    <x v="18"/>
    <x v="38"/>
    <x v="1"/>
    <x v="0"/>
    <x v="3"/>
    <x v="11"/>
    <n v="0"/>
  </r>
  <r>
    <x v="18"/>
    <x v="38"/>
    <x v="1"/>
    <x v="0"/>
    <x v="3"/>
    <x v="12"/>
    <n v="1111"/>
  </r>
  <r>
    <x v="18"/>
    <x v="38"/>
    <x v="1"/>
    <x v="0"/>
    <x v="3"/>
    <x v="13"/>
    <n v="-652"/>
  </r>
  <r>
    <x v="18"/>
    <x v="38"/>
    <x v="1"/>
    <x v="0"/>
    <x v="3"/>
    <x v="14"/>
    <n v="0"/>
  </r>
  <r>
    <x v="18"/>
    <x v="38"/>
    <x v="1"/>
    <x v="0"/>
    <x v="3"/>
    <x v="15"/>
    <n v="0"/>
  </r>
  <r>
    <x v="18"/>
    <x v="38"/>
    <x v="1"/>
    <x v="0"/>
    <x v="4"/>
    <x v="4"/>
    <n v="390536"/>
  </r>
  <r>
    <x v="18"/>
    <x v="38"/>
    <x v="1"/>
    <x v="0"/>
    <x v="5"/>
    <x v="16"/>
    <n v="0"/>
  </r>
  <r>
    <x v="18"/>
    <x v="38"/>
    <x v="1"/>
    <x v="0"/>
    <x v="5"/>
    <x v="17"/>
    <n v="0"/>
  </r>
  <r>
    <x v="18"/>
    <x v="38"/>
    <x v="1"/>
    <x v="0"/>
    <x v="5"/>
    <x v="18"/>
    <n v="0"/>
  </r>
  <r>
    <x v="18"/>
    <x v="38"/>
    <x v="1"/>
    <x v="1"/>
    <x v="6"/>
    <x v="6"/>
    <n v="21367"/>
  </r>
  <r>
    <x v="18"/>
    <x v="38"/>
    <x v="1"/>
    <x v="2"/>
    <x v="7"/>
    <x v="7"/>
    <n v="187081"/>
  </r>
  <r>
    <x v="18"/>
    <x v="38"/>
    <x v="1"/>
    <x v="2"/>
    <x v="8"/>
    <x v="19"/>
    <n v="66546"/>
  </r>
  <r>
    <x v="18"/>
    <x v="38"/>
    <x v="1"/>
    <x v="2"/>
    <x v="8"/>
    <x v="20"/>
    <n v="6750"/>
  </r>
  <r>
    <x v="18"/>
    <x v="38"/>
    <x v="1"/>
    <x v="2"/>
    <x v="8"/>
    <x v="21"/>
    <n v="331398"/>
  </r>
  <r>
    <x v="18"/>
    <x v="38"/>
    <x v="1"/>
    <x v="2"/>
    <x v="9"/>
    <x v="9"/>
    <n v="155098"/>
  </r>
  <r>
    <x v="18"/>
    <x v="39"/>
    <x v="0"/>
    <x v="0"/>
    <x v="0"/>
    <x v="0"/>
    <n v="25982"/>
  </r>
  <r>
    <x v="18"/>
    <x v="39"/>
    <x v="0"/>
    <x v="0"/>
    <x v="1"/>
    <x v="1"/>
    <n v="161100"/>
  </r>
  <r>
    <x v="18"/>
    <x v="39"/>
    <x v="0"/>
    <x v="0"/>
    <x v="2"/>
    <x v="2"/>
    <n v="457"/>
  </r>
  <r>
    <x v="18"/>
    <x v="39"/>
    <x v="0"/>
    <x v="0"/>
    <x v="3"/>
    <x v="10"/>
    <n v="-497"/>
  </r>
  <r>
    <x v="18"/>
    <x v="39"/>
    <x v="0"/>
    <x v="0"/>
    <x v="3"/>
    <x v="11"/>
    <n v="2229"/>
  </r>
  <r>
    <x v="18"/>
    <x v="39"/>
    <x v="0"/>
    <x v="0"/>
    <x v="3"/>
    <x v="12"/>
    <n v="0"/>
  </r>
  <r>
    <x v="18"/>
    <x v="39"/>
    <x v="0"/>
    <x v="0"/>
    <x v="3"/>
    <x v="13"/>
    <n v="4168"/>
  </r>
  <r>
    <x v="18"/>
    <x v="39"/>
    <x v="0"/>
    <x v="0"/>
    <x v="3"/>
    <x v="14"/>
    <n v="0"/>
  </r>
  <r>
    <x v="18"/>
    <x v="39"/>
    <x v="0"/>
    <x v="0"/>
    <x v="3"/>
    <x v="15"/>
    <n v="0"/>
  </r>
  <r>
    <x v="18"/>
    <x v="39"/>
    <x v="0"/>
    <x v="0"/>
    <x v="4"/>
    <x v="4"/>
    <n v="281837"/>
  </r>
  <r>
    <x v="18"/>
    <x v="39"/>
    <x v="0"/>
    <x v="0"/>
    <x v="5"/>
    <x v="16"/>
    <n v="0"/>
  </r>
  <r>
    <x v="18"/>
    <x v="39"/>
    <x v="0"/>
    <x v="0"/>
    <x v="5"/>
    <x v="17"/>
    <n v="0"/>
  </r>
  <r>
    <x v="18"/>
    <x v="39"/>
    <x v="0"/>
    <x v="0"/>
    <x v="5"/>
    <x v="18"/>
    <n v="0"/>
  </r>
  <r>
    <x v="18"/>
    <x v="39"/>
    <x v="0"/>
    <x v="1"/>
    <x v="6"/>
    <x v="6"/>
    <n v="621"/>
  </r>
  <r>
    <x v="18"/>
    <x v="39"/>
    <x v="0"/>
    <x v="2"/>
    <x v="7"/>
    <x v="7"/>
    <n v="126950"/>
  </r>
  <r>
    <x v="18"/>
    <x v="39"/>
    <x v="0"/>
    <x v="2"/>
    <x v="8"/>
    <x v="19"/>
    <n v="49385"/>
  </r>
  <r>
    <x v="18"/>
    <x v="39"/>
    <x v="0"/>
    <x v="2"/>
    <x v="8"/>
    <x v="20"/>
    <n v="4641"/>
  </r>
  <r>
    <x v="18"/>
    <x v="39"/>
    <x v="0"/>
    <x v="2"/>
    <x v="8"/>
    <x v="21"/>
    <n v="248632"/>
  </r>
  <r>
    <x v="18"/>
    <x v="39"/>
    <x v="0"/>
    <x v="2"/>
    <x v="9"/>
    <x v="9"/>
    <n v="34489"/>
  </r>
  <r>
    <x v="18"/>
    <x v="39"/>
    <x v="1"/>
    <x v="0"/>
    <x v="0"/>
    <x v="0"/>
    <n v="30263"/>
  </r>
  <r>
    <x v="18"/>
    <x v="39"/>
    <x v="1"/>
    <x v="0"/>
    <x v="1"/>
    <x v="1"/>
    <n v="173349"/>
  </r>
  <r>
    <x v="18"/>
    <x v="39"/>
    <x v="1"/>
    <x v="0"/>
    <x v="2"/>
    <x v="2"/>
    <n v="457"/>
  </r>
  <r>
    <x v="18"/>
    <x v="39"/>
    <x v="1"/>
    <x v="0"/>
    <x v="3"/>
    <x v="10"/>
    <n v="-622"/>
  </r>
  <r>
    <x v="18"/>
    <x v="39"/>
    <x v="1"/>
    <x v="0"/>
    <x v="3"/>
    <x v="11"/>
    <n v="-426"/>
  </r>
  <r>
    <x v="18"/>
    <x v="39"/>
    <x v="1"/>
    <x v="0"/>
    <x v="3"/>
    <x v="12"/>
    <n v="0"/>
  </r>
  <r>
    <x v="18"/>
    <x v="39"/>
    <x v="1"/>
    <x v="0"/>
    <x v="3"/>
    <x v="13"/>
    <n v="1238"/>
  </r>
  <r>
    <x v="18"/>
    <x v="39"/>
    <x v="1"/>
    <x v="0"/>
    <x v="3"/>
    <x v="14"/>
    <n v="0"/>
  </r>
  <r>
    <x v="18"/>
    <x v="39"/>
    <x v="1"/>
    <x v="0"/>
    <x v="3"/>
    <x v="15"/>
    <n v="0"/>
  </r>
  <r>
    <x v="18"/>
    <x v="39"/>
    <x v="1"/>
    <x v="0"/>
    <x v="4"/>
    <x v="4"/>
    <n v="281837"/>
  </r>
  <r>
    <x v="18"/>
    <x v="39"/>
    <x v="1"/>
    <x v="0"/>
    <x v="5"/>
    <x v="16"/>
    <n v="0"/>
  </r>
  <r>
    <x v="18"/>
    <x v="39"/>
    <x v="1"/>
    <x v="0"/>
    <x v="5"/>
    <x v="17"/>
    <n v="0"/>
  </r>
  <r>
    <x v="18"/>
    <x v="39"/>
    <x v="1"/>
    <x v="0"/>
    <x v="5"/>
    <x v="18"/>
    <n v="0"/>
  </r>
  <r>
    <x v="18"/>
    <x v="39"/>
    <x v="1"/>
    <x v="1"/>
    <x v="6"/>
    <x v="6"/>
    <n v="-13946"/>
  </r>
  <r>
    <x v="18"/>
    <x v="39"/>
    <x v="1"/>
    <x v="2"/>
    <x v="7"/>
    <x v="7"/>
    <n v="126950"/>
  </r>
  <r>
    <x v="18"/>
    <x v="39"/>
    <x v="1"/>
    <x v="2"/>
    <x v="8"/>
    <x v="19"/>
    <n v="47231"/>
  </r>
  <r>
    <x v="18"/>
    <x v="39"/>
    <x v="1"/>
    <x v="2"/>
    <x v="8"/>
    <x v="20"/>
    <n v="4641"/>
  </r>
  <r>
    <x v="18"/>
    <x v="39"/>
    <x v="1"/>
    <x v="2"/>
    <x v="8"/>
    <x v="21"/>
    <n v="248632"/>
  </r>
  <r>
    <x v="18"/>
    <x v="39"/>
    <x v="1"/>
    <x v="2"/>
    <x v="9"/>
    <x v="9"/>
    <n v="44316"/>
  </r>
  <r>
    <x v="18"/>
    <x v="40"/>
    <x v="0"/>
    <x v="0"/>
    <x v="0"/>
    <x v="0"/>
    <n v="21298.400000000001"/>
  </r>
  <r>
    <x v="18"/>
    <x v="40"/>
    <x v="0"/>
    <x v="0"/>
    <x v="1"/>
    <x v="1"/>
    <n v="187361.9"/>
  </r>
  <r>
    <x v="18"/>
    <x v="40"/>
    <x v="0"/>
    <x v="0"/>
    <x v="2"/>
    <x v="2"/>
    <n v="12103.2"/>
  </r>
  <r>
    <x v="18"/>
    <x v="40"/>
    <x v="0"/>
    <x v="0"/>
    <x v="3"/>
    <x v="10"/>
    <n v="-4392"/>
  </r>
  <r>
    <x v="18"/>
    <x v="40"/>
    <x v="0"/>
    <x v="0"/>
    <x v="3"/>
    <x v="11"/>
    <n v="0"/>
  </r>
  <r>
    <x v="18"/>
    <x v="40"/>
    <x v="0"/>
    <x v="0"/>
    <x v="3"/>
    <x v="12"/>
    <n v="9422"/>
  </r>
  <r>
    <x v="18"/>
    <x v="40"/>
    <x v="0"/>
    <x v="0"/>
    <x v="3"/>
    <x v="13"/>
    <n v="3246.4"/>
  </r>
  <r>
    <x v="18"/>
    <x v="40"/>
    <x v="0"/>
    <x v="0"/>
    <x v="3"/>
    <x v="14"/>
    <n v="0"/>
  </r>
  <r>
    <x v="18"/>
    <x v="40"/>
    <x v="0"/>
    <x v="0"/>
    <x v="3"/>
    <x v="15"/>
    <n v="0"/>
  </r>
  <r>
    <x v="18"/>
    <x v="40"/>
    <x v="0"/>
    <x v="0"/>
    <x v="4"/>
    <x v="4"/>
    <n v="282388.09999999998"/>
  </r>
  <r>
    <x v="18"/>
    <x v="40"/>
    <x v="0"/>
    <x v="0"/>
    <x v="5"/>
    <x v="16"/>
    <n v="0"/>
  </r>
  <r>
    <x v="18"/>
    <x v="40"/>
    <x v="0"/>
    <x v="0"/>
    <x v="5"/>
    <x v="17"/>
    <n v="0"/>
  </r>
  <r>
    <x v="18"/>
    <x v="40"/>
    <x v="0"/>
    <x v="0"/>
    <x v="5"/>
    <x v="18"/>
    <n v="0"/>
  </r>
  <r>
    <x v="18"/>
    <x v="40"/>
    <x v="0"/>
    <x v="1"/>
    <x v="6"/>
    <x v="6"/>
    <n v="-22992.199999999975"/>
  </r>
  <r>
    <x v="18"/>
    <x v="40"/>
    <x v="0"/>
    <x v="2"/>
    <x v="7"/>
    <x v="7"/>
    <n v="128765.7"/>
  </r>
  <r>
    <x v="18"/>
    <x v="40"/>
    <x v="0"/>
    <x v="2"/>
    <x v="8"/>
    <x v="19"/>
    <n v="27609.8"/>
  </r>
  <r>
    <x v="18"/>
    <x v="40"/>
    <x v="0"/>
    <x v="2"/>
    <x v="8"/>
    <x v="20"/>
    <n v="2628.2"/>
  </r>
  <r>
    <x v="18"/>
    <x v="40"/>
    <x v="0"/>
    <x v="2"/>
    <x v="8"/>
    <x v="21"/>
    <n v="235853.8"/>
  </r>
  <r>
    <x v="18"/>
    <x v="40"/>
    <x v="0"/>
    <x v="2"/>
    <x v="9"/>
    <x v="9"/>
    <n v="77025.5"/>
  </r>
  <r>
    <x v="18"/>
    <x v="40"/>
    <x v="1"/>
    <x v="0"/>
    <x v="0"/>
    <x v="0"/>
    <n v="28057.7"/>
  </r>
  <r>
    <x v="18"/>
    <x v="40"/>
    <x v="1"/>
    <x v="0"/>
    <x v="1"/>
    <x v="1"/>
    <n v="179187.7"/>
  </r>
  <r>
    <x v="18"/>
    <x v="40"/>
    <x v="1"/>
    <x v="0"/>
    <x v="2"/>
    <x v="2"/>
    <n v="12103.2"/>
  </r>
  <r>
    <x v="18"/>
    <x v="40"/>
    <x v="1"/>
    <x v="0"/>
    <x v="3"/>
    <x v="10"/>
    <n v="-10345"/>
  </r>
  <r>
    <x v="18"/>
    <x v="40"/>
    <x v="1"/>
    <x v="0"/>
    <x v="3"/>
    <x v="11"/>
    <n v="0"/>
  </r>
  <r>
    <x v="18"/>
    <x v="40"/>
    <x v="1"/>
    <x v="0"/>
    <x v="3"/>
    <x v="12"/>
    <n v="9422"/>
  </r>
  <r>
    <x v="18"/>
    <x v="40"/>
    <x v="1"/>
    <x v="0"/>
    <x v="3"/>
    <x v="13"/>
    <n v="253.1"/>
  </r>
  <r>
    <x v="18"/>
    <x v="40"/>
    <x v="1"/>
    <x v="0"/>
    <x v="3"/>
    <x v="14"/>
    <n v="0"/>
  </r>
  <r>
    <x v="18"/>
    <x v="40"/>
    <x v="1"/>
    <x v="0"/>
    <x v="3"/>
    <x v="15"/>
    <n v="0"/>
  </r>
  <r>
    <x v="18"/>
    <x v="40"/>
    <x v="1"/>
    <x v="0"/>
    <x v="4"/>
    <x v="4"/>
    <n v="416406.9"/>
  </r>
  <r>
    <x v="18"/>
    <x v="40"/>
    <x v="1"/>
    <x v="0"/>
    <x v="5"/>
    <x v="16"/>
    <n v="0"/>
  </r>
  <r>
    <x v="18"/>
    <x v="40"/>
    <x v="1"/>
    <x v="0"/>
    <x v="5"/>
    <x v="17"/>
    <n v="0"/>
  </r>
  <r>
    <x v="18"/>
    <x v="40"/>
    <x v="1"/>
    <x v="0"/>
    <x v="5"/>
    <x v="18"/>
    <n v="0"/>
  </r>
  <r>
    <x v="18"/>
    <x v="40"/>
    <x v="1"/>
    <x v="1"/>
    <x v="6"/>
    <x v="6"/>
    <n v="-14369.999999999976"/>
  </r>
  <r>
    <x v="18"/>
    <x v="40"/>
    <x v="1"/>
    <x v="2"/>
    <x v="7"/>
    <x v="7"/>
    <n v="128765.7"/>
  </r>
  <r>
    <x v="18"/>
    <x v="40"/>
    <x v="1"/>
    <x v="2"/>
    <x v="8"/>
    <x v="19"/>
    <n v="25204.799999999999"/>
  </r>
  <r>
    <x v="18"/>
    <x v="40"/>
    <x v="1"/>
    <x v="2"/>
    <x v="8"/>
    <x v="20"/>
    <n v="2628.2"/>
  </r>
  <r>
    <x v="18"/>
    <x v="40"/>
    <x v="1"/>
    <x v="2"/>
    <x v="8"/>
    <x v="21"/>
    <n v="235853.8"/>
  </r>
  <r>
    <x v="18"/>
    <x v="40"/>
    <x v="1"/>
    <x v="2"/>
    <x v="9"/>
    <x v="9"/>
    <n v="229602.9"/>
  </r>
  <r>
    <x v="18"/>
    <x v="41"/>
    <x v="0"/>
    <x v="0"/>
    <x v="0"/>
    <x v="0"/>
    <n v="665.6"/>
  </r>
  <r>
    <x v="18"/>
    <x v="41"/>
    <x v="0"/>
    <x v="0"/>
    <x v="1"/>
    <x v="1"/>
    <n v="27608.7"/>
  </r>
  <r>
    <x v="18"/>
    <x v="41"/>
    <x v="0"/>
    <x v="0"/>
    <x v="2"/>
    <x v="2"/>
    <n v="0"/>
  </r>
  <r>
    <x v="18"/>
    <x v="41"/>
    <x v="0"/>
    <x v="0"/>
    <x v="3"/>
    <x v="10"/>
    <n v="-314.3"/>
  </r>
  <r>
    <x v="18"/>
    <x v="41"/>
    <x v="0"/>
    <x v="0"/>
    <x v="3"/>
    <x v="11"/>
    <n v="0"/>
  </r>
  <r>
    <x v="18"/>
    <x v="41"/>
    <x v="0"/>
    <x v="0"/>
    <x v="3"/>
    <x v="12"/>
    <n v="0"/>
  </r>
  <r>
    <x v="18"/>
    <x v="41"/>
    <x v="0"/>
    <x v="0"/>
    <x v="3"/>
    <x v="13"/>
    <n v="1098.8"/>
  </r>
  <r>
    <x v="18"/>
    <x v="41"/>
    <x v="0"/>
    <x v="0"/>
    <x v="3"/>
    <x v="14"/>
    <n v="0"/>
  </r>
  <r>
    <x v="18"/>
    <x v="41"/>
    <x v="0"/>
    <x v="0"/>
    <x v="3"/>
    <x v="15"/>
    <n v="0"/>
  </r>
  <r>
    <x v="18"/>
    <x v="41"/>
    <x v="0"/>
    <x v="0"/>
    <x v="4"/>
    <x v="4"/>
    <n v="8256.7000000000007"/>
  </r>
  <r>
    <x v="18"/>
    <x v="41"/>
    <x v="0"/>
    <x v="0"/>
    <x v="5"/>
    <x v="16"/>
    <n v="0"/>
  </r>
  <r>
    <x v="18"/>
    <x v="41"/>
    <x v="0"/>
    <x v="0"/>
    <x v="5"/>
    <x v="17"/>
    <n v="0"/>
  </r>
  <r>
    <x v="18"/>
    <x v="41"/>
    <x v="0"/>
    <x v="0"/>
    <x v="5"/>
    <x v="18"/>
    <n v="0"/>
  </r>
  <r>
    <x v="18"/>
    <x v="41"/>
    <x v="0"/>
    <x v="1"/>
    <x v="6"/>
    <x v="6"/>
    <n v="18591.400000000001"/>
  </r>
  <r>
    <x v="18"/>
    <x v="41"/>
    <x v="0"/>
    <x v="2"/>
    <x v="7"/>
    <x v="7"/>
    <n v="19116.7"/>
  </r>
  <r>
    <x v="18"/>
    <x v="41"/>
    <x v="0"/>
    <x v="2"/>
    <x v="8"/>
    <x v="19"/>
    <n v="3686"/>
  </r>
  <r>
    <x v="18"/>
    <x v="41"/>
    <x v="0"/>
    <x v="2"/>
    <x v="8"/>
    <x v="20"/>
    <n v="0"/>
  </r>
  <r>
    <x v="18"/>
    <x v="41"/>
    <x v="0"/>
    <x v="2"/>
    <x v="8"/>
    <x v="21"/>
    <n v="31296.799999999999"/>
  </r>
  <r>
    <x v="18"/>
    <x v="41"/>
    <x v="0"/>
    <x v="2"/>
    <x v="9"/>
    <x v="9"/>
    <n v="238.4"/>
  </r>
  <r>
    <x v="18"/>
    <x v="41"/>
    <x v="1"/>
    <x v="0"/>
    <x v="0"/>
    <x v="0"/>
    <n v="665.6"/>
  </r>
  <r>
    <x v="18"/>
    <x v="41"/>
    <x v="1"/>
    <x v="0"/>
    <x v="1"/>
    <x v="1"/>
    <n v="27608.7"/>
  </r>
  <r>
    <x v="18"/>
    <x v="41"/>
    <x v="1"/>
    <x v="0"/>
    <x v="2"/>
    <x v="2"/>
    <n v="0"/>
  </r>
  <r>
    <x v="18"/>
    <x v="41"/>
    <x v="1"/>
    <x v="0"/>
    <x v="3"/>
    <x v="10"/>
    <n v="-314.3"/>
  </r>
  <r>
    <x v="18"/>
    <x v="41"/>
    <x v="1"/>
    <x v="0"/>
    <x v="3"/>
    <x v="11"/>
    <n v="0"/>
  </r>
  <r>
    <x v="18"/>
    <x v="41"/>
    <x v="1"/>
    <x v="0"/>
    <x v="3"/>
    <x v="12"/>
    <n v="0"/>
  </r>
  <r>
    <x v="18"/>
    <x v="41"/>
    <x v="1"/>
    <x v="0"/>
    <x v="3"/>
    <x v="13"/>
    <n v="1098.8"/>
  </r>
  <r>
    <x v="18"/>
    <x v="41"/>
    <x v="1"/>
    <x v="0"/>
    <x v="3"/>
    <x v="14"/>
    <n v="0"/>
  </r>
  <r>
    <x v="18"/>
    <x v="41"/>
    <x v="1"/>
    <x v="0"/>
    <x v="3"/>
    <x v="15"/>
    <n v="0"/>
  </r>
  <r>
    <x v="18"/>
    <x v="41"/>
    <x v="1"/>
    <x v="0"/>
    <x v="4"/>
    <x v="4"/>
    <n v="8256.7000000000007"/>
  </r>
  <r>
    <x v="18"/>
    <x v="41"/>
    <x v="1"/>
    <x v="0"/>
    <x v="5"/>
    <x v="16"/>
    <n v="0"/>
  </r>
  <r>
    <x v="18"/>
    <x v="41"/>
    <x v="1"/>
    <x v="0"/>
    <x v="5"/>
    <x v="17"/>
    <n v="0"/>
  </r>
  <r>
    <x v="18"/>
    <x v="41"/>
    <x v="1"/>
    <x v="0"/>
    <x v="5"/>
    <x v="18"/>
    <n v="0"/>
  </r>
  <r>
    <x v="18"/>
    <x v="41"/>
    <x v="1"/>
    <x v="1"/>
    <x v="6"/>
    <x v="6"/>
    <n v="18591.400000000001"/>
  </r>
  <r>
    <x v="18"/>
    <x v="41"/>
    <x v="1"/>
    <x v="2"/>
    <x v="7"/>
    <x v="7"/>
    <n v="19116.7"/>
  </r>
  <r>
    <x v="18"/>
    <x v="41"/>
    <x v="1"/>
    <x v="2"/>
    <x v="8"/>
    <x v="19"/>
    <n v="3686"/>
  </r>
  <r>
    <x v="18"/>
    <x v="41"/>
    <x v="1"/>
    <x v="2"/>
    <x v="8"/>
    <x v="20"/>
    <n v="0"/>
  </r>
  <r>
    <x v="18"/>
    <x v="41"/>
    <x v="1"/>
    <x v="2"/>
    <x v="8"/>
    <x v="21"/>
    <n v="31296.799999999999"/>
  </r>
  <r>
    <x v="18"/>
    <x v="41"/>
    <x v="1"/>
    <x v="2"/>
    <x v="9"/>
    <x v="9"/>
    <n v="238.4"/>
  </r>
  <r>
    <x v="18"/>
    <x v="42"/>
    <x v="0"/>
    <x v="0"/>
    <x v="0"/>
    <x v="0"/>
    <n v="57797"/>
  </r>
  <r>
    <x v="18"/>
    <x v="42"/>
    <x v="0"/>
    <x v="0"/>
    <x v="1"/>
    <x v="1"/>
    <n v="653507"/>
  </r>
  <r>
    <x v="18"/>
    <x v="42"/>
    <x v="0"/>
    <x v="0"/>
    <x v="2"/>
    <x v="2"/>
    <n v="6737"/>
  </r>
  <r>
    <x v="18"/>
    <x v="42"/>
    <x v="0"/>
    <x v="0"/>
    <x v="3"/>
    <x v="10"/>
    <n v="-28415"/>
  </r>
  <r>
    <x v="18"/>
    <x v="42"/>
    <x v="0"/>
    <x v="0"/>
    <x v="3"/>
    <x v="11"/>
    <n v="0"/>
  </r>
  <r>
    <x v="18"/>
    <x v="42"/>
    <x v="0"/>
    <x v="0"/>
    <x v="3"/>
    <x v="12"/>
    <n v="231"/>
  </r>
  <r>
    <x v="18"/>
    <x v="42"/>
    <x v="0"/>
    <x v="0"/>
    <x v="3"/>
    <x v="13"/>
    <n v="3285"/>
  </r>
  <r>
    <x v="18"/>
    <x v="42"/>
    <x v="0"/>
    <x v="0"/>
    <x v="3"/>
    <x v="14"/>
    <n v="0"/>
  </r>
  <r>
    <x v="18"/>
    <x v="42"/>
    <x v="0"/>
    <x v="0"/>
    <x v="3"/>
    <x v="15"/>
    <n v="0"/>
  </r>
  <r>
    <x v="18"/>
    <x v="42"/>
    <x v="0"/>
    <x v="0"/>
    <x v="4"/>
    <x v="4"/>
    <n v="1084741"/>
  </r>
  <r>
    <x v="18"/>
    <x v="42"/>
    <x v="0"/>
    <x v="0"/>
    <x v="5"/>
    <x v="16"/>
    <n v="0"/>
  </r>
  <r>
    <x v="18"/>
    <x v="42"/>
    <x v="0"/>
    <x v="0"/>
    <x v="5"/>
    <x v="17"/>
    <n v="0"/>
  </r>
  <r>
    <x v="18"/>
    <x v="42"/>
    <x v="0"/>
    <x v="0"/>
    <x v="5"/>
    <x v="18"/>
    <n v="0"/>
  </r>
  <r>
    <x v="18"/>
    <x v="42"/>
    <x v="0"/>
    <x v="1"/>
    <x v="6"/>
    <x v="6"/>
    <n v="-70184"/>
  </r>
  <r>
    <x v="18"/>
    <x v="42"/>
    <x v="0"/>
    <x v="2"/>
    <x v="7"/>
    <x v="7"/>
    <n v="389632"/>
  </r>
  <r>
    <x v="18"/>
    <x v="42"/>
    <x v="0"/>
    <x v="2"/>
    <x v="8"/>
    <x v="19"/>
    <n v="303531"/>
  </r>
  <r>
    <x v="18"/>
    <x v="42"/>
    <x v="0"/>
    <x v="2"/>
    <x v="8"/>
    <x v="20"/>
    <n v="47959"/>
  </r>
  <r>
    <x v="18"/>
    <x v="42"/>
    <x v="0"/>
    <x v="2"/>
    <x v="8"/>
    <x v="21"/>
    <n v="733255"/>
  </r>
  <r>
    <x v="18"/>
    <x v="42"/>
    <x v="0"/>
    <x v="2"/>
    <x v="9"/>
    <x v="9"/>
    <n v="283120"/>
  </r>
  <r>
    <x v="18"/>
    <x v="42"/>
    <x v="1"/>
    <x v="0"/>
    <x v="0"/>
    <x v="0"/>
    <n v="79026"/>
  </r>
  <r>
    <x v="18"/>
    <x v="42"/>
    <x v="1"/>
    <x v="0"/>
    <x v="1"/>
    <x v="1"/>
    <n v="684967"/>
  </r>
  <r>
    <x v="18"/>
    <x v="42"/>
    <x v="1"/>
    <x v="0"/>
    <x v="2"/>
    <x v="2"/>
    <n v="6737"/>
  </r>
  <r>
    <x v="18"/>
    <x v="42"/>
    <x v="1"/>
    <x v="0"/>
    <x v="3"/>
    <x v="10"/>
    <n v="-39937"/>
  </r>
  <r>
    <x v="18"/>
    <x v="42"/>
    <x v="1"/>
    <x v="0"/>
    <x v="3"/>
    <x v="11"/>
    <n v="0"/>
  </r>
  <r>
    <x v="18"/>
    <x v="42"/>
    <x v="1"/>
    <x v="0"/>
    <x v="3"/>
    <x v="12"/>
    <n v="231"/>
  </r>
  <r>
    <x v="18"/>
    <x v="42"/>
    <x v="1"/>
    <x v="0"/>
    <x v="3"/>
    <x v="13"/>
    <n v="2678"/>
  </r>
  <r>
    <x v="18"/>
    <x v="42"/>
    <x v="1"/>
    <x v="0"/>
    <x v="3"/>
    <x v="14"/>
    <n v="0"/>
  </r>
  <r>
    <x v="18"/>
    <x v="42"/>
    <x v="1"/>
    <x v="0"/>
    <x v="3"/>
    <x v="15"/>
    <n v="0"/>
  </r>
  <r>
    <x v="18"/>
    <x v="42"/>
    <x v="1"/>
    <x v="0"/>
    <x v="4"/>
    <x v="4"/>
    <n v="1084741"/>
  </r>
  <r>
    <x v="18"/>
    <x v="42"/>
    <x v="1"/>
    <x v="0"/>
    <x v="5"/>
    <x v="16"/>
    <n v="0"/>
  </r>
  <r>
    <x v="18"/>
    <x v="42"/>
    <x v="1"/>
    <x v="0"/>
    <x v="5"/>
    <x v="17"/>
    <n v="0"/>
  </r>
  <r>
    <x v="18"/>
    <x v="42"/>
    <x v="1"/>
    <x v="0"/>
    <x v="5"/>
    <x v="18"/>
    <n v="-3725"/>
  </r>
  <r>
    <x v="18"/>
    <x v="42"/>
    <x v="1"/>
    <x v="1"/>
    <x v="6"/>
    <x v="6"/>
    <n v="-61825"/>
  </r>
  <r>
    <x v="18"/>
    <x v="42"/>
    <x v="1"/>
    <x v="2"/>
    <x v="7"/>
    <x v="7"/>
    <n v="389632"/>
  </r>
  <r>
    <x v="18"/>
    <x v="42"/>
    <x v="1"/>
    <x v="2"/>
    <x v="8"/>
    <x v="19"/>
    <n v="300147"/>
  </r>
  <r>
    <x v="18"/>
    <x v="42"/>
    <x v="1"/>
    <x v="2"/>
    <x v="8"/>
    <x v="20"/>
    <n v="48769"/>
  </r>
  <r>
    <x v="18"/>
    <x v="42"/>
    <x v="1"/>
    <x v="2"/>
    <x v="8"/>
    <x v="21"/>
    <n v="733255"/>
  </r>
  <r>
    <x v="18"/>
    <x v="42"/>
    <x v="1"/>
    <x v="2"/>
    <x v="9"/>
    <x v="9"/>
    <n v="362596"/>
  </r>
  <r>
    <x v="18"/>
    <x v="43"/>
    <x v="0"/>
    <x v="0"/>
    <x v="0"/>
    <x v="0"/>
    <n v="55517.9"/>
  </r>
  <r>
    <x v="18"/>
    <x v="43"/>
    <x v="0"/>
    <x v="0"/>
    <x v="1"/>
    <x v="1"/>
    <n v="408221.3"/>
  </r>
  <r>
    <x v="18"/>
    <x v="43"/>
    <x v="0"/>
    <x v="0"/>
    <x v="2"/>
    <x v="2"/>
    <n v="4420"/>
  </r>
  <r>
    <x v="18"/>
    <x v="43"/>
    <x v="0"/>
    <x v="0"/>
    <x v="3"/>
    <x v="10"/>
    <n v="-42595.7"/>
  </r>
  <r>
    <x v="18"/>
    <x v="43"/>
    <x v="0"/>
    <x v="0"/>
    <x v="3"/>
    <x v="11"/>
    <n v="0"/>
  </r>
  <r>
    <x v="18"/>
    <x v="43"/>
    <x v="0"/>
    <x v="0"/>
    <x v="3"/>
    <x v="12"/>
    <n v="466"/>
  </r>
  <r>
    <x v="18"/>
    <x v="43"/>
    <x v="0"/>
    <x v="0"/>
    <x v="3"/>
    <x v="13"/>
    <n v="920.5"/>
  </r>
  <r>
    <x v="18"/>
    <x v="43"/>
    <x v="0"/>
    <x v="0"/>
    <x v="3"/>
    <x v="14"/>
    <n v="0"/>
  </r>
  <r>
    <x v="18"/>
    <x v="43"/>
    <x v="0"/>
    <x v="0"/>
    <x v="3"/>
    <x v="15"/>
    <n v="0"/>
  </r>
  <r>
    <x v="18"/>
    <x v="43"/>
    <x v="0"/>
    <x v="0"/>
    <x v="4"/>
    <x v="4"/>
    <n v="392757.9"/>
  </r>
  <r>
    <x v="18"/>
    <x v="43"/>
    <x v="0"/>
    <x v="0"/>
    <x v="5"/>
    <x v="16"/>
    <n v="0"/>
  </r>
  <r>
    <x v="18"/>
    <x v="43"/>
    <x v="0"/>
    <x v="0"/>
    <x v="5"/>
    <x v="17"/>
    <n v="0"/>
  </r>
  <r>
    <x v="18"/>
    <x v="43"/>
    <x v="0"/>
    <x v="0"/>
    <x v="5"/>
    <x v="18"/>
    <n v="0"/>
  </r>
  <r>
    <x v="18"/>
    <x v="43"/>
    <x v="0"/>
    <x v="1"/>
    <x v="6"/>
    <x v="6"/>
    <n v="-39855.899999999994"/>
  </r>
  <r>
    <x v="18"/>
    <x v="43"/>
    <x v="0"/>
    <x v="2"/>
    <x v="7"/>
    <x v="7"/>
    <n v="223285.7"/>
  </r>
  <r>
    <x v="18"/>
    <x v="43"/>
    <x v="0"/>
    <x v="2"/>
    <x v="8"/>
    <x v="19"/>
    <n v="39935.699999999997"/>
  </r>
  <r>
    <x v="18"/>
    <x v="43"/>
    <x v="0"/>
    <x v="2"/>
    <x v="8"/>
    <x v="20"/>
    <n v="7896"/>
  </r>
  <r>
    <x v="18"/>
    <x v="43"/>
    <x v="0"/>
    <x v="2"/>
    <x v="8"/>
    <x v="21"/>
    <n v="349418.4"/>
  </r>
  <r>
    <x v="18"/>
    <x v="43"/>
    <x v="0"/>
    <x v="2"/>
    <x v="9"/>
    <x v="9"/>
    <n v="241734.6"/>
  </r>
  <r>
    <x v="18"/>
    <x v="43"/>
    <x v="1"/>
    <x v="0"/>
    <x v="0"/>
    <x v="0"/>
    <n v="74168"/>
  </r>
  <r>
    <x v="18"/>
    <x v="43"/>
    <x v="1"/>
    <x v="0"/>
    <x v="1"/>
    <x v="1"/>
    <n v="419717.1"/>
  </r>
  <r>
    <x v="18"/>
    <x v="43"/>
    <x v="1"/>
    <x v="0"/>
    <x v="2"/>
    <x v="2"/>
    <n v="4420"/>
  </r>
  <r>
    <x v="18"/>
    <x v="43"/>
    <x v="1"/>
    <x v="0"/>
    <x v="3"/>
    <x v="10"/>
    <n v="-50408.7"/>
  </r>
  <r>
    <x v="18"/>
    <x v="43"/>
    <x v="1"/>
    <x v="0"/>
    <x v="3"/>
    <x v="11"/>
    <n v="0"/>
  </r>
  <r>
    <x v="18"/>
    <x v="43"/>
    <x v="1"/>
    <x v="0"/>
    <x v="3"/>
    <x v="12"/>
    <n v="466"/>
  </r>
  <r>
    <x v="18"/>
    <x v="43"/>
    <x v="1"/>
    <x v="0"/>
    <x v="3"/>
    <x v="13"/>
    <n v="928.5"/>
  </r>
  <r>
    <x v="18"/>
    <x v="43"/>
    <x v="1"/>
    <x v="0"/>
    <x v="3"/>
    <x v="14"/>
    <n v="0"/>
  </r>
  <r>
    <x v="18"/>
    <x v="43"/>
    <x v="1"/>
    <x v="0"/>
    <x v="3"/>
    <x v="15"/>
    <n v="0"/>
  </r>
  <r>
    <x v="18"/>
    <x v="43"/>
    <x v="1"/>
    <x v="0"/>
    <x v="4"/>
    <x v="4"/>
    <n v="537026.9"/>
  </r>
  <r>
    <x v="18"/>
    <x v="43"/>
    <x v="1"/>
    <x v="0"/>
    <x v="5"/>
    <x v="16"/>
    <n v="0"/>
  </r>
  <r>
    <x v="18"/>
    <x v="43"/>
    <x v="1"/>
    <x v="0"/>
    <x v="5"/>
    <x v="17"/>
    <n v="0"/>
  </r>
  <r>
    <x v="18"/>
    <x v="43"/>
    <x v="1"/>
    <x v="0"/>
    <x v="5"/>
    <x v="18"/>
    <n v="0"/>
  </r>
  <r>
    <x v="18"/>
    <x v="43"/>
    <x v="1"/>
    <x v="1"/>
    <x v="6"/>
    <x v="6"/>
    <n v="-7101.3000000000065"/>
  </r>
  <r>
    <x v="18"/>
    <x v="43"/>
    <x v="1"/>
    <x v="2"/>
    <x v="7"/>
    <x v="7"/>
    <n v="223285.7"/>
  </r>
  <r>
    <x v="18"/>
    <x v="43"/>
    <x v="1"/>
    <x v="2"/>
    <x v="8"/>
    <x v="19"/>
    <n v="39935.699999999997"/>
  </r>
  <r>
    <x v="18"/>
    <x v="43"/>
    <x v="1"/>
    <x v="2"/>
    <x v="8"/>
    <x v="20"/>
    <n v="7896"/>
  </r>
  <r>
    <x v="18"/>
    <x v="43"/>
    <x v="1"/>
    <x v="2"/>
    <x v="8"/>
    <x v="21"/>
    <n v="349418.4"/>
  </r>
  <r>
    <x v="18"/>
    <x v="43"/>
    <x v="1"/>
    <x v="2"/>
    <x v="9"/>
    <x v="9"/>
    <n v="456709.1"/>
  </r>
  <r>
    <x v="18"/>
    <x v="44"/>
    <x v="0"/>
    <x v="0"/>
    <x v="0"/>
    <x v="0"/>
    <n v="278709"/>
  </r>
  <r>
    <x v="18"/>
    <x v="44"/>
    <x v="0"/>
    <x v="0"/>
    <x v="1"/>
    <x v="1"/>
    <n v="1770025"/>
  </r>
  <r>
    <x v="18"/>
    <x v="44"/>
    <x v="0"/>
    <x v="0"/>
    <x v="2"/>
    <x v="2"/>
    <n v="325830"/>
  </r>
  <r>
    <x v="18"/>
    <x v="44"/>
    <x v="0"/>
    <x v="0"/>
    <x v="3"/>
    <x v="10"/>
    <n v="-328079"/>
  </r>
  <r>
    <x v="18"/>
    <x v="44"/>
    <x v="0"/>
    <x v="0"/>
    <x v="3"/>
    <x v="11"/>
    <n v="-3498"/>
  </r>
  <r>
    <x v="18"/>
    <x v="44"/>
    <x v="0"/>
    <x v="0"/>
    <x v="3"/>
    <x v="12"/>
    <n v="0"/>
  </r>
  <r>
    <x v="18"/>
    <x v="44"/>
    <x v="0"/>
    <x v="0"/>
    <x v="3"/>
    <x v="13"/>
    <n v="21883"/>
  </r>
  <r>
    <x v="18"/>
    <x v="44"/>
    <x v="0"/>
    <x v="0"/>
    <x v="3"/>
    <x v="14"/>
    <n v="13"/>
  </r>
  <r>
    <x v="18"/>
    <x v="44"/>
    <x v="0"/>
    <x v="0"/>
    <x v="3"/>
    <x v="15"/>
    <n v="0"/>
  </r>
  <r>
    <x v="18"/>
    <x v="44"/>
    <x v="0"/>
    <x v="0"/>
    <x v="4"/>
    <x v="4"/>
    <n v="3852368"/>
  </r>
  <r>
    <x v="18"/>
    <x v="44"/>
    <x v="0"/>
    <x v="0"/>
    <x v="5"/>
    <x v="16"/>
    <n v="0"/>
  </r>
  <r>
    <x v="18"/>
    <x v="44"/>
    <x v="0"/>
    <x v="0"/>
    <x v="5"/>
    <x v="17"/>
    <n v="515630"/>
  </r>
  <r>
    <x v="18"/>
    <x v="44"/>
    <x v="0"/>
    <x v="0"/>
    <x v="5"/>
    <x v="18"/>
    <n v="0"/>
  </r>
  <r>
    <x v="18"/>
    <x v="44"/>
    <x v="0"/>
    <x v="1"/>
    <x v="6"/>
    <x v="6"/>
    <n v="51618"/>
  </r>
  <r>
    <x v="18"/>
    <x v="44"/>
    <x v="0"/>
    <x v="2"/>
    <x v="7"/>
    <x v="7"/>
    <n v="1165810"/>
  </r>
  <r>
    <x v="18"/>
    <x v="44"/>
    <x v="0"/>
    <x v="2"/>
    <x v="8"/>
    <x v="19"/>
    <n v="791146"/>
  </r>
  <r>
    <x v="18"/>
    <x v="44"/>
    <x v="0"/>
    <x v="2"/>
    <x v="8"/>
    <x v="20"/>
    <n v="92686"/>
  </r>
  <r>
    <x v="18"/>
    <x v="44"/>
    <x v="0"/>
    <x v="2"/>
    <x v="8"/>
    <x v="21"/>
    <n v="3294468"/>
  </r>
  <r>
    <x v="18"/>
    <x v="44"/>
    <x v="0"/>
    <x v="2"/>
    <x v="9"/>
    <x v="9"/>
    <n v="728491"/>
  </r>
  <r>
    <x v="18"/>
    <x v="44"/>
    <x v="1"/>
    <x v="0"/>
    <x v="0"/>
    <x v="0"/>
    <n v="570036"/>
  </r>
  <r>
    <x v="18"/>
    <x v="44"/>
    <x v="1"/>
    <x v="0"/>
    <x v="1"/>
    <x v="1"/>
    <n v="2373814"/>
  </r>
  <r>
    <x v="18"/>
    <x v="44"/>
    <x v="1"/>
    <x v="0"/>
    <x v="2"/>
    <x v="2"/>
    <n v="338864"/>
  </r>
  <r>
    <x v="18"/>
    <x v="44"/>
    <x v="1"/>
    <x v="0"/>
    <x v="3"/>
    <x v="10"/>
    <n v="-406147"/>
  </r>
  <r>
    <x v="18"/>
    <x v="44"/>
    <x v="1"/>
    <x v="0"/>
    <x v="3"/>
    <x v="11"/>
    <n v="0"/>
  </r>
  <r>
    <x v="18"/>
    <x v="44"/>
    <x v="1"/>
    <x v="0"/>
    <x v="3"/>
    <x v="12"/>
    <n v="0"/>
  </r>
  <r>
    <x v="18"/>
    <x v="44"/>
    <x v="1"/>
    <x v="0"/>
    <x v="3"/>
    <x v="13"/>
    <n v="20314"/>
  </r>
  <r>
    <x v="18"/>
    <x v="44"/>
    <x v="1"/>
    <x v="0"/>
    <x v="3"/>
    <x v="14"/>
    <n v="70"/>
  </r>
  <r>
    <x v="18"/>
    <x v="44"/>
    <x v="1"/>
    <x v="0"/>
    <x v="3"/>
    <x v="15"/>
    <n v="0"/>
  </r>
  <r>
    <x v="18"/>
    <x v="44"/>
    <x v="1"/>
    <x v="0"/>
    <x v="4"/>
    <x v="4"/>
    <n v="4660368"/>
  </r>
  <r>
    <x v="18"/>
    <x v="44"/>
    <x v="1"/>
    <x v="0"/>
    <x v="5"/>
    <x v="16"/>
    <n v="-172546"/>
  </r>
  <r>
    <x v="18"/>
    <x v="44"/>
    <x v="1"/>
    <x v="0"/>
    <x v="5"/>
    <x v="17"/>
    <n v="0"/>
  </r>
  <r>
    <x v="18"/>
    <x v="44"/>
    <x v="1"/>
    <x v="0"/>
    <x v="5"/>
    <x v="18"/>
    <n v="5576"/>
  </r>
  <r>
    <x v="18"/>
    <x v="44"/>
    <x v="1"/>
    <x v="1"/>
    <x v="6"/>
    <x v="6"/>
    <n v="210502"/>
  </r>
  <r>
    <x v="18"/>
    <x v="44"/>
    <x v="1"/>
    <x v="2"/>
    <x v="7"/>
    <x v="7"/>
    <n v="1165810"/>
  </r>
  <r>
    <x v="18"/>
    <x v="44"/>
    <x v="1"/>
    <x v="2"/>
    <x v="8"/>
    <x v="19"/>
    <n v="771734"/>
  </r>
  <r>
    <x v="18"/>
    <x v="44"/>
    <x v="1"/>
    <x v="2"/>
    <x v="8"/>
    <x v="20"/>
    <n v="92686"/>
  </r>
  <r>
    <x v="18"/>
    <x v="44"/>
    <x v="1"/>
    <x v="2"/>
    <x v="8"/>
    <x v="21"/>
    <n v="3294468"/>
  </r>
  <r>
    <x v="18"/>
    <x v="44"/>
    <x v="1"/>
    <x v="2"/>
    <x v="9"/>
    <x v="9"/>
    <n v="3381619"/>
  </r>
  <r>
    <x v="18"/>
    <x v="45"/>
    <x v="0"/>
    <x v="0"/>
    <x v="0"/>
    <x v="0"/>
    <n v="226462"/>
  </r>
  <r>
    <x v="18"/>
    <x v="45"/>
    <x v="0"/>
    <x v="0"/>
    <x v="1"/>
    <x v="1"/>
    <n v="2048802"/>
  </r>
  <r>
    <x v="18"/>
    <x v="45"/>
    <x v="0"/>
    <x v="0"/>
    <x v="2"/>
    <x v="2"/>
    <n v="94917"/>
  </r>
  <r>
    <x v="18"/>
    <x v="45"/>
    <x v="0"/>
    <x v="0"/>
    <x v="3"/>
    <x v="10"/>
    <n v="-345684"/>
  </r>
  <r>
    <x v="18"/>
    <x v="45"/>
    <x v="0"/>
    <x v="0"/>
    <x v="3"/>
    <x v="11"/>
    <n v="-6576"/>
  </r>
  <r>
    <x v="18"/>
    <x v="45"/>
    <x v="0"/>
    <x v="0"/>
    <x v="3"/>
    <x v="12"/>
    <n v="374"/>
  </r>
  <r>
    <x v="18"/>
    <x v="45"/>
    <x v="0"/>
    <x v="0"/>
    <x v="3"/>
    <x v="13"/>
    <n v="10537"/>
  </r>
  <r>
    <x v="18"/>
    <x v="45"/>
    <x v="0"/>
    <x v="0"/>
    <x v="3"/>
    <x v="14"/>
    <n v="0"/>
  </r>
  <r>
    <x v="18"/>
    <x v="45"/>
    <x v="0"/>
    <x v="0"/>
    <x v="3"/>
    <x v="15"/>
    <n v="0"/>
  </r>
  <r>
    <x v="18"/>
    <x v="45"/>
    <x v="0"/>
    <x v="0"/>
    <x v="4"/>
    <x v="4"/>
    <n v="3780871"/>
  </r>
  <r>
    <x v="18"/>
    <x v="45"/>
    <x v="0"/>
    <x v="0"/>
    <x v="5"/>
    <x v="16"/>
    <n v="0"/>
  </r>
  <r>
    <x v="18"/>
    <x v="45"/>
    <x v="0"/>
    <x v="0"/>
    <x v="5"/>
    <x v="17"/>
    <n v="157808"/>
  </r>
  <r>
    <x v="18"/>
    <x v="45"/>
    <x v="0"/>
    <x v="0"/>
    <x v="5"/>
    <x v="18"/>
    <n v="0"/>
  </r>
  <r>
    <x v="18"/>
    <x v="45"/>
    <x v="0"/>
    <x v="1"/>
    <x v="6"/>
    <x v="6"/>
    <n v="-172421"/>
  </r>
  <r>
    <x v="18"/>
    <x v="45"/>
    <x v="0"/>
    <x v="2"/>
    <x v="7"/>
    <x v="7"/>
    <n v="1988240"/>
  </r>
  <r>
    <x v="18"/>
    <x v="45"/>
    <x v="0"/>
    <x v="2"/>
    <x v="8"/>
    <x v="19"/>
    <n v="521106"/>
  </r>
  <r>
    <x v="18"/>
    <x v="45"/>
    <x v="0"/>
    <x v="2"/>
    <x v="8"/>
    <x v="20"/>
    <n v="61373"/>
  </r>
  <r>
    <x v="18"/>
    <x v="45"/>
    <x v="0"/>
    <x v="2"/>
    <x v="8"/>
    <x v="21"/>
    <n v="2719952"/>
  </r>
  <r>
    <x v="18"/>
    <x v="45"/>
    <x v="0"/>
    <x v="2"/>
    <x v="9"/>
    <x v="9"/>
    <n v="871501"/>
  </r>
  <r>
    <x v="18"/>
    <x v="45"/>
    <x v="1"/>
    <x v="0"/>
    <x v="0"/>
    <x v="0"/>
    <n v="407248"/>
  </r>
  <r>
    <x v="18"/>
    <x v="45"/>
    <x v="1"/>
    <x v="0"/>
    <x v="1"/>
    <x v="1"/>
    <n v="2259828"/>
  </r>
  <r>
    <x v="18"/>
    <x v="45"/>
    <x v="1"/>
    <x v="0"/>
    <x v="2"/>
    <x v="2"/>
    <n v="94917"/>
  </r>
  <r>
    <x v="18"/>
    <x v="45"/>
    <x v="1"/>
    <x v="0"/>
    <x v="3"/>
    <x v="10"/>
    <n v="-510472"/>
  </r>
  <r>
    <x v="18"/>
    <x v="45"/>
    <x v="1"/>
    <x v="0"/>
    <x v="3"/>
    <x v="11"/>
    <n v="-3370"/>
  </r>
  <r>
    <x v="18"/>
    <x v="45"/>
    <x v="1"/>
    <x v="0"/>
    <x v="3"/>
    <x v="12"/>
    <n v="374"/>
  </r>
  <r>
    <x v="18"/>
    <x v="45"/>
    <x v="1"/>
    <x v="0"/>
    <x v="3"/>
    <x v="13"/>
    <n v="54954"/>
  </r>
  <r>
    <x v="18"/>
    <x v="45"/>
    <x v="1"/>
    <x v="0"/>
    <x v="3"/>
    <x v="14"/>
    <n v="-29427"/>
  </r>
  <r>
    <x v="18"/>
    <x v="45"/>
    <x v="1"/>
    <x v="0"/>
    <x v="3"/>
    <x v="15"/>
    <n v="0"/>
  </r>
  <r>
    <x v="18"/>
    <x v="45"/>
    <x v="1"/>
    <x v="0"/>
    <x v="4"/>
    <x v="4"/>
    <n v="3940122"/>
  </r>
  <r>
    <x v="18"/>
    <x v="45"/>
    <x v="1"/>
    <x v="0"/>
    <x v="5"/>
    <x v="16"/>
    <n v="-4041"/>
  </r>
  <r>
    <x v="18"/>
    <x v="45"/>
    <x v="1"/>
    <x v="0"/>
    <x v="5"/>
    <x v="17"/>
    <n v="0"/>
  </r>
  <r>
    <x v="18"/>
    <x v="45"/>
    <x v="1"/>
    <x v="0"/>
    <x v="5"/>
    <x v="18"/>
    <n v="-11215"/>
  </r>
  <r>
    <x v="18"/>
    <x v="45"/>
    <x v="1"/>
    <x v="1"/>
    <x v="6"/>
    <x v="6"/>
    <n v="-110252"/>
  </r>
  <r>
    <x v="18"/>
    <x v="45"/>
    <x v="1"/>
    <x v="2"/>
    <x v="7"/>
    <x v="7"/>
    <n v="1988240"/>
  </r>
  <r>
    <x v="18"/>
    <x v="45"/>
    <x v="1"/>
    <x v="2"/>
    <x v="8"/>
    <x v="19"/>
    <n v="503211"/>
  </r>
  <r>
    <x v="18"/>
    <x v="45"/>
    <x v="1"/>
    <x v="2"/>
    <x v="8"/>
    <x v="20"/>
    <n v="61373"/>
  </r>
  <r>
    <x v="18"/>
    <x v="45"/>
    <x v="1"/>
    <x v="2"/>
    <x v="8"/>
    <x v="21"/>
    <n v="2719952"/>
  </r>
  <r>
    <x v="18"/>
    <x v="45"/>
    <x v="1"/>
    <x v="2"/>
    <x v="9"/>
    <x v="9"/>
    <n v="1822284"/>
  </r>
  <r>
    <x v="18"/>
    <x v="46"/>
    <x v="0"/>
    <x v="0"/>
    <x v="0"/>
    <x v="0"/>
    <n v="36797"/>
  </r>
  <r>
    <x v="18"/>
    <x v="46"/>
    <x v="0"/>
    <x v="0"/>
    <x v="1"/>
    <x v="1"/>
    <n v="445153"/>
  </r>
  <r>
    <x v="18"/>
    <x v="46"/>
    <x v="0"/>
    <x v="0"/>
    <x v="2"/>
    <x v="2"/>
    <n v="6575"/>
  </r>
  <r>
    <x v="18"/>
    <x v="46"/>
    <x v="0"/>
    <x v="0"/>
    <x v="3"/>
    <x v="10"/>
    <n v="-16650"/>
  </r>
  <r>
    <x v="18"/>
    <x v="46"/>
    <x v="0"/>
    <x v="0"/>
    <x v="3"/>
    <x v="11"/>
    <n v="5528"/>
  </r>
  <r>
    <x v="18"/>
    <x v="46"/>
    <x v="0"/>
    <x v="0"/>
    <x v="3"/>
    <x v="12"/>
    <n v="5209"/>
  </r>
  <r>
    <x v="18"/>
    <x v="46"/>
    <x v="0"/>
    <x v="0"/>
    <x v="3"/>
    <x v="13"/>
    <n v="1140"/>
  </r>
  <r>
    <x v="18"/>
    <x v="46"/>
    <x v="0"/>
    <x v="0"/>
    <x v="3"/>
    <x v="14"/>
    <n v="0"/>
  </r>
  <r>
    <x v="18"/>
    <x v="46"/>
    <x v="0"/>
    <x v="0"/>
    <x v="3"/>
    <x v="15"/>
    <n v="0"/>
  </r>
  <r>
    <x v="18"/>
    <x v="46"/>
    <x v="0"/>
    <x v="0"/>
    <x v="4"/>
    <x v="4"/>
    <n v="527344"/>
  </r>
  <r>
    <x v="18"/>
    <x v="46"/>
    <x v="0"/>
    <x v="0"/>
    <x v="5"/>
    <x v="16"/>
    <n v="0"/>
  </r>
  <r>
    <x v="18"/>
    <x v="46"/>
    <x v="0"/>
    <x v="0"/>
    <x v="5"/>
    <x v="17"/>
    <n v="0"/>
  </r>
  <r>
    <x v="18"/>
    <x v="46"/>
    <x v="0"/>
    <x v="0"/>
    <x v="5"/>
    <x v="18"/>
    <n v="0"/>
  </r>
  <r>
    <x v="18"/>
    <x v="46"/>
    <x v="0"/>
    <x v="1"/>
    <x v="6"/>
    <x v="6"/>
    <n v="-197329"/>
  </r>
  <r>
    <x v="18"/>
    <x v="46"/>
    <x v="0"/>
    <x v="2"/>
    <x v="7"/>
    <x v="7"/>
    <n v="243660"/>
  </r>
  <r>
    <x v="18"/>
    <x v="46"/>
    <x v="0"/>
    <x v="2"/>
    <x v="8"/>
    <x v="19"/>
    <n v="52631"/>
  </r>
  <r>
    <x v="18"/>
    <x v="46"/>
    <x v="0"/>
    <x v="2"/>
    <x v="8"/>
    <x v="20"/>
    <n v="9053"/>
  </r>
  <r>
    <x v="18"/>
    <x v="46"/>
    <x v="0"/>
    <x v="2"/>
    <x v="8"/>
    <x v="21"/>
    <n v="389026"/>
  </r>
  <r>
    <x v="18"/>
    <x v="46"/>
    <x v="0"/>
    <x v="2"/>
    <x v="9"/>
    <x v="9"/>
    <n v="128943"/>
  </r>
  <r>
    <x v="18"/>
    <x v="46"/>
    <x v="1"/>
    <x v="0"/>
    <x v="0"/>
    <x v="0"/>
    <n v="55194"/>
  </r>
  <r>
    <x v="18"/>
    <x v="46"/>
    <x v="1"/>
    <x v="0"/>
    <x v="1"/>
    <x v="1"/>
    <n v="430683"/>
  </r>
  <r>
    <x v="18"/>
    <x v="46"/>
    <x v="1"/>
    <x v="0"/>
    <x v="2"/>
    <x v="2"/>
    <n v="6575"/>
  </r>
  <r>
    <x v="18"/>
    <x v="46"/>
    <x v="1"/>
    <x v="0"/>
    <x v="3"/>
    <x v="10"/>
    <n v="-38960"/>
  </r>
  <r>
    <x v="18"/>
    <x v="46"/>
    <x v="1"/>
    <x v="0"/>
    <x v="3"/>
    <x v="11"/>
    <n v="0"/>
  </r>
  <r>
    <x v="18"/>
    <x v="46"/>
    <x v="1"/>
    <x v="0"/>
    <x v="3"/>
    <x v="12"/>
    <n v="5209"/>
  </r>
  <r>
    <x v="18"/>
    <x v="46"/>
    <x v="1"/>
    <x v="0"/>
    <x v="3"/>
    <x v="13"/>
    <n v="1140"/>
  </r>
  <r>
    <x v="18"/>
    <x v="46"/>
    <x v="1"/>
    <x v="0"/>
    <x v="3"/>
    <x v="14"/>
    <n v="0"/>
  </r>
  <r>
    <x v="18"/>
    <x v="46"/>
    <x v="1"/>
    <x v="0"/>
    <x v="3"/>
    <x v="15"/>
    <n v="0"/>
  </r>
  <r>
    <x v="18"/>
    <x v="46"/>
    <x v="1"/>
    <x v="0"/>
    <x v="4"/>
    <x v="4"/>
    <n v="733356"/>
  </r>
  <r>
    <x v="18"/>
    <x v="46"/>
    <x v="1"/>
    <x v="0"/>
    <x v="5"/>
    <x v="16"/>
    <n v="8679"/>
  </r>
  <r>
    <x v="18"/>
    <x v="46"/>
    <x v="1"/>
    <x v="0"/>
    <x v="5"/>
    <x v="17"/>
    <n v="0"/>
  </r>
  <r>
    <x v="18"/>
    <x v="46"/>
    <x v="1"/>
    <x v="0"/>
    <x v="5"/>
    <x v="18"/>
    <n v="0"/>
  </r>
  <r>
    <x v="18"/>
    <x v="46"/>
    <x v="1"/>
    <x v="1"/>
    <x v="6"/>
    <x v="6"/>
    <n v="-66889"/>
  </r>
  <r>
    <x v="18"/>
    <x v="46"/>
    <x v="1"/>
    <x v="2"/>
    <x v="7"/>
    <x v="7"/>
    <n v="243660"/>
  </r>
  <r>
    <x v="18"/>
    <x v="46"/>
    <x v="1"/>
    <x v="2"/>
    <x v="8"/>
    <x v="19"/>
    <n v="51201"/>
  </r>
  <r>
    <x v="18"/>
    <x v="46"/>
    <x v="1"/>
    <x v="2"/>
    <x v="8"/>
    <x v="20"/>
    <n v="9053"/>
  </r>
  <r>
    <x v="18"/>
    <x v="46"/>
    <x v="1"/>
    <x v="2"/>
    <x v="8"/>
    <x v="21"/>
    <n v="389026"/>
  </r>
  <r>
    <x v="18"/>
    <x v="46"/>
    <x v="1"/>
    <x v="2"/>
    <x v="9"/>
    <x v="9"/>
    <n v="489911"/>
  </r>
  <r>
    <x v="18"/>
    <x v="47"/>
    <x v="0"/>
    <x v="0"/>
    <x v="0"/>
    <x v="0"/>
    <n v="45395"/>
  </r>
  <r>
    <x v="18"/>
    <x v="47"/>
    <x v="0"/>
    <x v="0"/>
    <x v="1"/>
    <x v="1"/>
    <n v="186502"/>
  </r>
  <r>
    <x v="18"/>
    <x v="47"/>
    <x v="0"/>
    <x v="0"/>
    <x v="2"/>
    <x v="2"/>
    <n v="0"/>
  </r>
  <r>
    <x v="18"/>
    <x v="47"/>
    <x v="0"/>
    <x v="0"/>
    <x v="3"/>
    <x v="10"/>
    <n v="-843"/>
  </r>
  <r>
    <x v="18"/>
    <x v="47"/>
    <x v="0"/>
    <x v="0"/>
    <x v="3"/>
    <x v="11"/>
    <n v="0"/>
  </r>
  <r>
    <x v="18"/>
    <x v="47"/>
    <x v="0"/>
    <x v="0"/>
    <x v="3"/>
    <x v="12"/>
    <n v="0"/>
  </r>
  <r>
    <x v="18"/>
    <x v="47"/>
    <x v="0"/>
    <x v="0"/>
    <x v="3"/>
    <x v="13"/>
    <n v="3564"/>
  </r>
  <r>
    <x v="18"/>
    <x v="47"/>
    <x v="0"/>
    <x v="0"/>
    <x v="3"/>
    <x v="14"/>
    <n v="0"/>
  </r>
  <r>
    <x v="18"/>
    <x v="47"/>
    <x v="0"/>
    <x v="0"/>
    <x v="3"/>
    <x v="15"/>
    <n v="0"/>
  </r>
  <r>
    <x v="18"/>
    <x v="47"/>
    <x v="0"/>
    <x v="0"/>
    <x v="4"/>
    <x v="4"/>
    <n v="32198"/>
  </r>
  <r>
    <x v="18"/>
    <x v="47"/>
    <x v="0"/>
    <x v="0"/>
    <x v="5"/>
    <x v="16"/>
    <n v="0"/>
  </r>
  <r>
    <x v="18"/>
    <x v="47"/>
    <x v="0"/>
    <x v="0"/>
    <x v="5"/>
    <x v="17"/>
    <n v="0"/>
  </r>
  <r>
    <x v="18"/>
    <x v="47"/>
    <x v="0"/>
    <x v="0"/>
    <x v="5"/>
    <x v="18"/>
    <n v="0"/>
  </r>
  <r>
    <x v="18"/>
    <x v="47"/>
    <x v="0"/>
    <x v="1"/>
    <x v="6"/>
    <x v="6"/>
    <n v="-54576"/>
  </r>
  <r>
    <x v="18"/>
    <x v="47"/>
    <x v="0"/>
    <x v="2"/>
    <x v="7"/>
    <x v="7"/>
    <n v="0"/>
  </r>
  <r>
    <x v="18"/>
    <x v="47"/>
    <x v="0"/>
    <x v="2"/>
    <x v="8"/>
    <x v="19"/>
    <n v="145597"/>
  </r>
  <r>
    <x v="18"/>
    <x v="47"/>
    <x v="0"/>
    <x v="2"/>
    <x v="8"/>
    <x v="20"/>
    <n v="0"/>
  </r>
  <r>
    <x v="18"/>
    <x v="47"/>
    <x v="0"/>
    <x v="2"/>
    <x v="8"/>
    <x v="21"/>
    <n v="50301"/>
  </r>
  <r>
    <x v="18"/>
    <x v="47"/>
    <x v="0"/>
    <x v="2"/>
    <x v="9"/>
    <x v="9"/>
    <n v="10900"/>
  </r>
  <r>
    <x v="18"/>
    <x v="47"/>
    <x v="1"/>
    <x v="0"/>
    <x v="0"/>
    <x v="0"/>
    <n v="45586"/>
  </r>
  <r>
    <x v="18"/>
    <x v="47"/>
    <x v="1"/>
    <x v="0"/>
    <x v="1"/>
    <x v="1"/>
    <n v="186665"/>
  </r>
  <r>
    <x v="18"/>
    <x v="47"/>
    <x v="1"/>
    <x v="0"/>
    <x v="2"/>
    <x v="2"/>
    <n v="0"/>
  </r>
  <r>
    <x v="18"/>
    <x v="47"/>
    <x v="1"/>
    <x v="0"/>
    <x v="3"/>
    <x v="10"/>
    <n v="-1495"/>
  </r>
  <r>
    <x v="18"/>
    <x v="47"/>
    <x v="1"/>
    <x v="0"/>
    <x v="3"/>
    <x v="11"/>
    <n v="0"/>
  </r>
  <r>
    <x v="18"/>
    <x v="47"/>
    <x v="1"/>
    <x v="0"/>
    <x v="3"/>
    <x v="12"/>
    <n v="0"/>
  </r>
  <r>
    <x v="18"/>
    <x v="47"/>
    <x v="1"/>
    <x v="0"/>
    <x v="3"/>
    <x v="13"/>
    <n v="3564"/>
  </r>
  <r>
    <x v="18"/>
    <x v="47"/>
    <x v="1"/>
    <x v="0"/>
    <x v="3"/>
    <x v="14"/>
    <n v="0"/>
  </r>
  <r>
    <x v="18"/>
    <x v="47"/>
    <x v="1"/>
    <x v="0"/>
    <x v="3"/>
    <x v="15"/>
    <n v="0"/>
  </r>
  <r>
    <x v="18"/>
    <x v="47"/>
    <x v="1"/>
    <x v="0"/>
    <x v="4"/>
    <x v="4"/>
    <n v="32198"/>
  </r>
  <r>
    <x v="18"/>
    <x v="47"/>
    <x v="1"/>
    <x v="0"/>
    <x v="5"/>
    <x v="16"/>
    <n v="0"/>
  </r>
  <r>
    <x v="18"/>
    <x v="47"/>
    <x v="1"/>
    <x v="0"/>
    <x v="5"/>
    <x v="17"/>
    <n v="0"/>
  </r>
  <r>
    <x v="18"/>
    <x v="47"/>
    <x v="1"/>
    <x v="0"/>
    <x v="5"/>
    <x v="18"/>
    <n v="0"/>
  </r>
  <r>
    <x v="18"/>
    <x v="47"/>
    <x v="1"/>
    <x v="1"/>
    <x v="6"/>
    <x v="6"/>
    <n v="-54991"/>
  </r>
  <r>
    <x v="18"/>
    <x v="47"/>
    <x v="1"/>
    <x v="2"/>
    <x v="7"/>
    <x v="7"/>
    <n v="0"/>
  </r>
  <r>
    <x v="18"/>
    <x v="47"/>
    <x v="1"/>
    <x v="2"/>
    <x v="8"/>
    <x v="19"/>
    <n v="145597"/>
  </r>
  <r>
    <x v="18"/>
    <x v="47"/>
    <x v="1"/>
    <x v="2"/>
    <x v="8"/>
    <x v="20"/>
    <n v="0"/>
  </r>
  <r>
    <x v="18"/>
    <x v="47"/>
    <x v="1"/>
    <x v="2"/>
    <x v="8"/>
    <x v="21"/>
    <n v="50301"/>
  </r>
  <r>
    <x v="18"/>
    <x v="47"/>
    <x v="1"/>
    <x v="2"/>
    <x v="9"/>
    <x v="9"/>
    <n v="11491"/>
  </r>
  <r>
    <x v="18"/>
    <x v="48"/>
    <x v="0"/>
    <x v="0"/>
    <x v="0"/>
    <x v="0"/>
    <n v="159023"/>
  </r>
  <r>
    <x v="18"/>
    <x v="48"/>
    <x v="0"/>
    <x v="0"/>
    <x v="1"/>
    <x v="1"/>
    <n v="1499327"/>
  </r>
  <r>
    <x v="18"/>
    <x v="48"/>
    <x v="0"/>
    <x v="0"/>
    <x v="2"/>
    <x v="2"/>
    <n v="421894"/>
  </r>
  <r>
    <x v="18"/>
    <x v="48"/>
    <x v="0"/>
    <x v="0"/>
    <x v="3"/>
    <x v="10"/>
    <n v="-244004"/>
  </r>
  <r>
    <x v="18"/>
    <x v="48"/>
    <x v="0"/>
    <x v="0"/>
    <x v="3"/>
    <x v="11"/>
    <n v="0"/>
  </r>
  <r>
    <x v="18"/>
    <x v="48"/>
    <x v="0"/>
    <x v="0"/>
    <x v="3"/>
    <x v="12"/>
    <n v="0"/>
  </r>
  <r>
    <x v="18"/>
    <x v="48"/>
    <x v="0"/>
    <x v="0"/>
    <x v="3"/>
    <x v="13"/>
    <n v="340025"/>
  </r>
  <r>
    <x v="18"/>
    <x v="48"/>
    <x v="0"/>
    <x v="0"/>
    <x v="3"/>
    <x v="14"/>
    <n v="0"/>
  </r>
  <r>
    <x v="18"/>
    <x v="48"/>
    <x v="0"/>
    <x v="0"/>
    <x v="3"/>
    <x v="15"/>
    <n v="0"/>
  </r>
  <r>
    <x v="18"/>
    <x v="48"/>
    <x v="0"/>
    <x v="0"/>
    <x v="4"/>
    <x v="4"/>
    <n v="2327198"/>
  </r>
  <r>
    <x v="18"/>
    <x v="48"/>
    <x v="0"/>
    <x v="0"/>
    <x v="5"/>
    <x v="16"/>
    <n v="0"/>
  </r>
  <r>
    <x v="18"/>
    <x v="48"/>
    <x v="0"/>
    <x v="0"/>
    <x v="5"/>
    <x v="17"/>
    <n v="0"/>
  </r>
  <r>
    <x v="18"/>
    <x v="48"/>
    <x v="0"/>
    <x v="0"/>
    <x v="5"/>
    <x v="18"/>
    <n v="0"/>
  </r>
  <r>
    <x v="18"/>
    <x v="48"/>
    <x v="0"/>
    <x v="1"/>
    <x v="6"/>
    <x v="6"/>
    <n v="-60211"/>
  </r>
  <r>
    <x v="18"/>
    <x v="48"/>
    <x v="0"/>
    <x v="2"/>
    <x v="7"/>
    <x v="7"/>
    <n v="666882"/>
  </r>
  <r>
    <x v="18"/>
    <x v="48"/>
    <x v="0"/>
    <x v="2"/>
    <x v="8"/>
    <x v="19"/>
    <n v="323543"/>
  </r>
  <r>
    <x v="18"/>
    <x v="48"/>
    <x v="0"/>
    <x v="2"/>
    <x v="8"/>
    <x v="20"/>
    <n v="90992"/>
  </r>
  <r>
    <x v="18"/>
    <x v="48"/>
    <x v="0"/>
    <x v="2"/>
    <x v="8"/>
    <x v="21"/>
    <n v="2735406"/>
  </r>
  <r>
    <x v="18"/>
    <x v="48"/>
    <x v="0"/>
    <x v="2"/>
    <x v="9"/>
    <x v="9"/>
    <n v="434387"/>
  </r>
  <r>
    <x v="18"/>
    <x v="48"/>
    <x v="1"/>
    <x v="0"/>
    <x v="0"/>
    <x v="0"/>
    <n v="278551"/>
  </r>
  <r>
    <x v="18"/>
    <x v="48"/>
    <x v="1"/>
    <x v="0"/>
    <x v="1"/>
    <x v="1"/>
    <n v="2483211"/>
  </r>
  <r>
    <x v="18"/>
    <x v="48"/>
    <x v="1"/>
    <x v="0"/>
    <x v="2"/>
    <x v="2"/>
    <n v="444884"/>
  </r>
  <r>
    <x v="18"/>
    <x v="48"/>
    <x v="1"/>
    <x v="0"/>
    <x v="3"/>
    <x v="10"/>
    <n v="-166220"/>
  </r>
  <r>
    <x v="18"/>
    <x v="48"/>
    <x v="1"/>
    <x v="0"/>
    <x v="3"/>
    <x v="11"/>
    <n v="0"/>
  </r>
  <r>
    <x v="18"/>
    <x v="48"/>
    <x v="1"/>
    <x v="0"/>
    <x v="3"/>
    <x v="12"/>
    <n v="0"/>
  </r>
  <r>
    <x v="18"/>
    <x v="48"/>
    <x v="1"/>
    <x v="0"/>
    <x v="3"/>
    <x v="13"/>
    <n v="356355"/>
  </r>
  <r>
    <x v="18"/>
    <x v="48"/>
    <x v="1"/>
    <x v="0"/>
    <x v="3"/>
    <x v="14"/>
    <n v="0"/>
  </r>
  <r>
    <x v="18"/>
    <x v="48"/>
    <x v="1"/>
    <x v="0"/>
    <x v="3"/>
    <x v="15"/>
    <n v="0"/>
  </r>
  <r>
    <x v="18"/>
    <x v="48"/>
    <x v="1"/>
    <x v="0"/>
    <x v="4"/>
    <x v="4"/>
    <n v="3773282"/>
  </r>
  <r>
    <x v="18"/>
    <x v="48"/>
    <x v="1"/>
    <x v="0"/>
    <x v="5"/>
    <x v="16"/>
    <n v="0"/>
  </r>
  <r>
    <x v="18"/>
    <x v="48"/>
    <x v="1"/>
    <x v="0"/>
    <x v="5"/>
    <x v="17"/>
    <n v="0"/>
  </r>
  <r>
    <x v="18"/>
    <x v="48"/>
    <x v="1"/>
    <x v="0"/>
    <x v="5"/>
    <x v="18"/>
    <n v="0"/>
  </r>
  <r>
    <x v="18"/>
    <x v="48"/>
    <x v="1"/>
    <x v="1"/>
    <x v="6"/>
    <x v="6"/>
    <n v="29171"/>
  </r>
  <r>
    <x v="18"/>
    <x v="48"/>
    <x v="1"/>
    <x v="2"/>
    <x v="7"/>
    <x v="7"/>
    <n v="666882"/>
  </r>
  <r>
    <x v="18"/>
    <x v="48"/>
    <x v="1"/>
    <x v="2"/>
    <x v="8"/>
    <x v="19"/>
    <n v="307249"/>
  </r>
  <r>
    <x v="18"/>
    <x v="48"/>
    <x v="1"/>
    <x v="2"/>
    <x v="8"/>
    <x v="20"/>
    <n v="90992"/>
  </r>
  <r>
    <x v="18"/>
    <x v="48"/>
    <x v="1"/>
    <x v="2"/>
    <x v="8"/>
    <x v="21"/>
    <n v="2735406"/>
  </r>
  <r>
    <x v="18"/>
    <x v="48"/>
    <x v="1"/>
    <x v="2"/>
    <x v="9"/>
    <x v="9"/>
    <n v="3018435"/>
  </r>
  <r>
    <x v="18"/>
    <x v="49"/>
    <x v="0"/>
    <x v="0"/>
    <x v="0"/>
    <x v="0"/>
    <n v="353826"/>
  </r>
  <r>
    <x v="18"/>
    <x v="49"/>
    <x v="0"/>
    <x v="0"/>
    <x v="1"/>
    <x v="1"/>
    <n v="3400657"/>
  </r>
  <r>
    <x v="18"/>
    <x v="49"/>
    <x v="0"/>
    <x v="0"/>
    <x v="2"/>
    <x v="2"/>
    <n v="42941"/>
  </r>
  <r>
    <x v="18"/>
    <x v="49"/>
    <x v="0"/>
    <x v="0"/>
    <x v="3"/>
    <x v="10"/>
    <n v="-601426"/>
  </r>
  <r>
    <x v="18"/>
    <x v="49"/>
    <x v="0"/>
    <x v="0"/>
    <x v="3"/>
    <x v="11"/>
    <n v="0"/>
  </r>
  <r>
    <x v="18"/>
    <x v="49"/>
    <x v="0"/>
    <x v="0"/>
    <x v="3"/>
    <x v="12"/>
    <n v="0"/>
  </r>
  <r>
    <x v="18"/>
    <x v="49"/>
    <x v="0"/>
    <x v="0"/>
    <x v="3"/>
    <x v="13"/>
    <n v="0"/>
  </r>
  <r>
    <x v="18"/>
    <x v="49"/>
    <x v="0"/>
    <x v="0"/>
    <x v="3"/>
    <x v="14"/>
    <n v="0"/>
  </r>
  <r>
    <x v="18"/>
    <x v="49"/>
    <x v="0"/>
    <x v="0"/>
    <x v="3"/>
    <x v="15"/>
    <n v="0"/>
  </r>
  <r>
    <x v="18"/>
    <x v="49"/>
    <x v="0"/>
    <x v="0"/>
    <x v="4"/>
    <x v="4"/>
    <n v="6217430"/>
  </r>
  <r>
    <x v="18"/>
    <x v="49"/>
    <x v="0"/>
    <x v="0"/>
    <x v="5"/>
    <x v="16"/>
    <n v="0"/>
  </r>
  <r>
    <x v="18"/>
    <x v="49"/>
    <x v="0"/>
    <x v="0"/>
    <x v="5"/>
    <x v="17"/>
    <n v="0"/>
  </r>
  <r>
    <x v="18"/>
    <x v="49"/>
    <x v="0"/>
    <x v="0"/>
    <x v="5"/>
    <x v="18"/>
    <n v="0"/>
  </r>
  <r>
    <x v="18"/>
    <x v="49"/>
    <x v="0"/>
    <x v="1"/>
    <x v="6"/>
    <x v="6"/>
    <n v="-949414"/>
  </r>
  <r>
    <x v="18"/>
    <x v="49"/>
    <x v="0"/>
    <x v="2"/>
    <x v="7"/>
    <x v="7"/>
    <n v="1594571"/>
  </r>
  <r>
    <x v="18"/>
    <x v="49"/>
    <x v="0"/>
    <x v="2"/>
    <x v="8"/>
    <x v="19"/>
    <n v="757996"/>
  </r>
  <r>
    <x v="18"/>
    <x v="49"/>
    <x v="0"/>
    <x v="2"/>
    <x v="8"/>
    <x v="20"/>
    <n v="189576"/>
  </r>
  <r>
    <x v="18"/>
    <x v="49"/>
    <x v="0"/>
    <x v="2"/>
    <x v="8"/>
    <x v="21"/>
    <n v="5760981"/>
  </r>
  <r>
    <x v="18"/>
    <x v="49"/>
    <x v="0"/>
    <x v="2"/>
    <x v="9"/>
    <x v="9"/>
    <n v="1363742"/>
  </r>
  <r>
    <x v="18"/>
    <x v="49"/>
    <x v="1"/>
    <x v="0"/>
    <x v="0"/>
    <x v="0"/>
    <n v="562723"/>
  </r>
  <r>
    <x v="18"/>
    <x v="49"/>
    <x v="1"/>
    <x v="0"/>
    <x v="1"/>
    <x v="1"/>
    <n v="3680550"/>
  </r>
  <r>
    <x v="18"/>
    <x v="49"/>
    <x v="1"/>
    <x v="0"/>
    <x v="2"/>
    <x v="2"/>
    <n v="50045"/>
  </r>
  <r>
    <x v="18"/>
    <x v="49"/>
    <x v="1"/>
    <x v="0"/>
    <x v="3"/>
    <x v="10"/>
    <n v="-907098"/>
  </r>
  <r>
    <x v="18"/>
    <x v="49"/>
    <x v="1"/>
    <x v="0"/>
    <x v="3"/>
    <x v="11"/>
    <n v="0"/>
  </r>
  <r>
    <x v="18"/>
    <x v="49"/>
    <x v="1"/>
    <x v="0"/>
    <x v="3"/>
    <x v="12"/>
    <n v="0"/>
  </r>
  <r>
    <x v="18"/>
    <x v="49"/>
    <x v="1"/>
    <x v="0"/>
    <x v="3"/>
    <x v="13"/>
    <n v="0"/>
  </r>
  <r>
    <x v="18"/>
    <x v="49"/>
    <x v="1"/>
    <x v="0"/>
    <x v="3"/>
    <x v="14"/>
    <n v="0"/>
  </r>
  <r>
    <x v="18"/>
    <x v="49"/>
    <x v="1"/>
    <x v="0"/>
    <x v="3"/>
    <x v="15"/>
    <n v="0"/>
  </r>
  <r>
    <x v="18"/>
    <x v="49"/>
    <x v="1"/>
    <x v="0"/>
    <x v="4"/>
    <x v="4"/>
    <n v="6450353"/>
  </r>
  <r>
    <x v="18"/>
    <x v="49"/>
    <x v="1"/>
    <x v="0"/>
    <x v="5"/>
    <x v="16"/>
    <n v="0"/>
  </r>
  <r>
    <x v="18"/>
    <x v="49"/>
    <x v="1"/>
    <x v="0"/>
    <x v="5"/>
    <x v="17"/>
    <n v="0"/>
  </r>
  <r>
    <x v="18"/>
    <x v="49"/>
    <x v="1"/>
    <x v="0"/>
    <x v="5"/>
    <x v="18"/>
    <n v="-18042"/>
  </r>
  <r>
    <x v="18"/>
    <x v="49"/>
    <x v="1"/>
    <x v="1"/>
    <x v="6"/>
    <x v="6"/>
    <n v="-578411"/>
  </r>
  <r>
    <x v="18"/>
    <x v="49"/>
    <x v="1"/>
    <x v="2"/>
    <x v="7"/>
    <x v="7"/>
    <n v="1594571"/>
  </r>
  <r>
    <x v="18"/>
    <x v="49"/>
    <x v="1"/>
    <x v="2"/>
    <x v="8"/>
    <x v="19"/>
    <n v="733316"/>
  </r>
  <r>
    <x v="18"/>
    <x v="49"/>
    <x v="1"/>
    <x v="2"/>
    <x v="8"/>
    <x v="20"/>
    <n v="189576"/>
  </r>
  <r>
    <x v="18"/>
    <x v="49"/>
    <x v="1"/>
    <x v="2"/>
    <x v="8"/>
    <x v="21"/>
    <n v="5760981"/>
  </r>
  <r>
    <x v="18"/>
    <x v="49"/>
    <x v="1"/>
    <x v="2"/>
    <x v="9"/>
    <x v="9"/>
    <n v="2811956"/>
  </r>
  <r>
    <x v="18"/>
    <x v="50"/>
    <x v="0"/>
    <x v="0"/>
    <x v="0"/>
    <x v="0"/>
    <n v="142316"/>
  </r>
  <r>
    <x v="18"/>
    <x v="50"/>
    <x v="0"/>
    <x v="0"/>
    <x v="1"/>
    <x v="1"/>
    <n v="900300"/>
  </r>
  <r>
    <x v="18"/>
    <x v="50"/>
    <x v="0"/>
    <x v="0"/>
    <x v="2"/>
    <x v="2"/>
    <n v="39668"/>
  </r>
  <r>
    <x v="18"/>
    <x v="50"/>
    <x v="0"/>
    <x v="0"/>
    <x v="3"/>
    <x v="10"/>
    <n v="-11979"/>
  </r>
  <r>
    <x v="18"/>
    <x v="50"/>
    <x v="0"/>
    <x v="0"/>
    <x v="3"/>
    <x v="11"/>
    <n v="1412"/>
  </r>
  <r>
    <x v="18"/>
    <x v="50"/>
    <x v="0"/>
    <x v="0"/>
    <x v="3"/>
    <x v="12"/>
    <n v="1126"/>
  </r>
  <r>
    <x v="18"/>
    <x v="50"/>
    <x v="0"/>
    <x v="0"/>
    <x v="3"/>
    <x v="13"/>
    <n v="5084"/>
  </r>
  <r>
    <x v="18"/>
    <x v="50"/>
    <x v="0"/>
    <x v="0"/>
    <x v="3"/>
    <x v="14"/>
    <n v="0"/>
  </r>
  <r>
    <x v="18"/>
    <x v="50"/>
    <x v="0"/>
    <x v="0"/>
    <x v="3"/>
    <x v="15"/>
    <n v="0"/>
  </r>
  <r>
    <x v="18"/>
    <x v="50"/>
    <x v="0"/>
    <x v="0"/>
    <x v="4"/>
    <x v="4"/>
    <n v="1463424"/>
  </r>
  <r>
    <x v="18"/>
    <x v="50"/>
    <x v="0"/>
    <x v="0"/>
    <x v="5"/>
    <x v="16"/>
    <n v="0"/>
  </r>
  <r>
    <x v="18"/>
    <x v="50"/>
    <x v="0"/>
    <x v="0"/>
    <x v="5"/>
    <x v="17"/>
    <n v="0"/>
  </r>
  <r>
    <x v="18"/>
    <x v="50"/>
    <x v="0"/>
    <x v="0"/>
    <x v="5"/>
    <x v="18"/>
    <n v="0"/>
  </r>
  <r>
    <x v="18"/>
    <x v="50"/>
    <x v="0"/>
    <x v="1"/>
    <x v="6"/>
    <x v="6"/>
    <n v="56926"/>
  </r>
  <r>
    <x v="18"/>
    <x v="50"/>
    <x v="0"/>
    <x v="2"/>
    <x v="7"/>
    <x v="7"/>
    <n v="710172"/>
  </r>
  <r>
    <x v="18"/>
    <x v="50"/>
    <x v="0"/>
    <x v="2"/>
    <x v="8"/>
    <x v="19"/>
    <n v="204274"/>
  </r>
  <r>
    <x v="18"/>
    <x v="50"/>
    <x v="0"/>
    <x v="2"/>
    <x v="8"/>
    <x v="20"/>
    <n v="23461"/>
  </r>
  <r>
    <x v="18"/>
    <x v="50"/>
    <x v="0"/>
    <x v="2"/>
    <x v="8"/>
    <x v="21"/>
    <n v="1407680"/>
  </r>
  <r>
    <x v="18"/>
    <x v="50"/>
    <x v="0"/>
    <x v="2"/>
    <x v="9"/>
    <x v="9"/>
    <n v="261404"/>
  </r>
  <r>
    <x v="18"/>
    <x v="50"/>
    <x v="1"/>
    <x v="0"/>
    <x v="0"/>
    <x v="0"/>
    <n v="215660"/>
  </r>
  <r>
    <x v="18"/>
    <x v="50"/>
    <x v="1"/>
    <x v="0"/>
    <x v="1"/>
    <x v="1"/>
    <n v="966357"/>
  </r>
  <r>
    <x v="18"/>
    <x v="50"/>
    <x v="1"/>
    <x v="0"/>
    <x v="2"/>
    <x v="2"/>
    <n v="43433"/>
  </r>
  <r>
    <x v="18"/>
    <x v="50"/>
    <x v="1"/>
    <x v="0"/>
    <x v="3"/>
    <x v="10"/>
    <n v="-42402"/>
  </r>
  <r>
    <x v="18"/>
    <x v="50"/>
    <x v="1"/>
    <x v="0"/>
    <x v="3"/>
    <x v="11"/>
    <n v="0"/>
  </r>
  <r>
    <x v="18"/>
    <x v="50"/>
    <x v="1"/>
    <x v="0"/>
    <x v="3"/>
    <x v="12"/>
    <n v="1126"/>
  </r>
  <r>
    <x v="18"/>
    <x v="50"/>
    <x v="1"/>
    <x v="0"/>
    <x v="3"/>
    <x v="13"/>
    <n v="5084"/>
  </r>
  <r>
    <x v="18"/>
    <x v="50"/>
    <x v="1"/>
    <x v="0"/>
    <x v="3"/>
    <x v="14"/>
    <n v="0"/>
  </r>
  <r>
    <x v="18"/>
    <x v="50"/>
    <x v="1"/>
    <x v="0"/>
    <x v="3"/>
    <x v="15"/>
    <n v="0"/>
  </r>
  <r>
    <x v="18"/>
    <x v="50"/>
    <x v="1"/>
    <x v="0"/>
    <x v="4"/>
    <x v="4"/>
    <n v="1510232"/>
  </r>
  <r>
    <x v="18"/>
    <x v="50"/>
    <x v="1"/>
    <x v="0"/>
    <x v="5"/>
    <x v="16"/>
    <n v="0"/>
  </r>
  <r>
    <x v="18"/>
    <x v="50"/>
    <x v="1"/>
    <x v="0"/>
    <x v="5"/>
    <x v="17"/>
    <n v="0"/>
  </r>
  <r>
    <x v="18"/>
    <x v="50"/>
    <x v="1"/>
    <x v="0"/>
    <x v="5"/>
    <x v="18"/>
    <n v="0"/>
  </r>
  <r>
    <x v="18"/>
    <x v="50"/>
    <x v="1"/>
    <x v="1"/>
    <x v="6"/>
    <x v="6"/>
    <n v="125284"/>
  </r>
  <r>
    <x v="18"/>
    <x v="50"/>
    <x v="1"/>
    <x v="2"/>
    <x v="7"/>
    <x v="7"/>
    <n v="710172"/>
  </r>
  <r>
    <x v="18"/>
    <x v="50"/>
    <x v="1"/>
    <x v="2"/>
    <x v="8"/>
    <x v="19"/>
    <n v="197657"/>
  </r>
  <r>
    <x v="18"/>
    <x v="50"/>
    <x v="1"/>
    <x v="2"/>
    <x v="8"/>
    <x v="20"/>
    <n v="23461"/>
  </r>
  <r>
    <x v="18"/>
    <x v="50"/>
    <x v="1"/>
    <x v="2"/>
    <x v="8"/>
    <x v="21"/>
    <n v="1407680"/>
  </r>
  <r>
    <x v="18"/>
    <x v="50"/>
    <x v="1"/>
    <x v="2"/>
    <x v="9"/>
    <x v="9"/>
    <n v="558188"/>
  </r>
  <r>
    <x v="18"/>
    <x v="51"/>
    <x v="0"/>
    <x v="0"/>
    <x v="0"/>
    <x v="0"/>
    <n v="20206"/>
  </r>
  <r>
    <x v="18"/>
    <x v="51"/>
    <x v="0"/>
    <x v="0"/>
    <x v="1"/>
    <x v="1"/>
    <n v="251414"/>
  </r>
  <r>
    <x v="18"/>
    <x v="51"/>
    <x v="0"/>
    <x v="0"/>
    <x v="2"/>
    <x v="2"/>
    <n v="12833"/>
  </r>
  <r>
    <x v="18"/>
    <x v="51"/>
    <x v="0"/>
    <x v="0"/>
    <x v="3"/>
    <x v="10"/>
    <n v="-22703"/>
  </r>
  <r>
    <x v="18"/>
    <x v="51"/>
    <x v="0"/>
    <x v="0"/>
    <x v="3"/>
    <x v="11"/>
    <n v="0"/>
  </r>
  <r>
    <x v="18"/>
    <x v="51"/>
    <x v="0"/>
    <x v="0"/>
    <x v="3"/>
    <x v="12"/>
    <n v="0"/>
  </r>
  <r>
    <x v="18"/>
    <x v="51"/>
    <x v="0"/>
    <x v="0"/>
    <x v="3"/>
    <x v="13"/>
    <n v="40034"/>
  </r>
  <r>
    <x v="18"/>
    <x v="51"/>
    <x v="0"/>
    <x v="0"/>
    <x v="3"/>
    <x v="14"/>
    <n v="0"/>
  </r>
  <r>
    <x v="18"/>
    <x v="51"/>
    <x v="0"/>
    <x v="0"/>
    <x v="3"/>
    <x v="15"/>
    <n v="0"/>
  </r>
  <r>
    <x v="18"/>
    <x v="51"/>
    <x v="0"/>
    <x v="0"/>
    <x v="4"/>
    <x v="4"/>
    <n v="389632"/>
  </r>
  <r>
    <x v="18"/>
    <x v="51"/>
    <x v="0"/>
    <x v="0"/>
    <x v="5"/>
    <x v="16"/>
    <n v="0"/>
  </r>
  <r>
    <x v="18"/>
    <x v="51"/>
    <x v="0"/>
    <x v="0"/>
    <x v="5"/>
    <x v="17"/>
    <n v="0"/>
  </r>
  <r>
    <x v="18"/>
    <x v="51"/>
    <x v="0"/>
    <x v="0"/>
    <x v="5"/>
    <x v="18"/>
    <n v="0"/>
  </r>
  <r>
    <x v="18"/>
    <x v="51"/>
    <x v="0"/>
    <x v="1"/>
    <x v="6"/>
    <x v="6"/>
    <n v="91234"/>
  </r>
  <r>
    <x v="18"/>
    <x v="51"/>
    <x v="0"/>
    <x v="2"/>
    <x v="7"/>
    <x v="7"/>
    <n v="129782"/>
  </r>
  <r>
    <x v="18"/>
    <x v="51"/>
    <x v="0"/>
    <x v="2"/>
    <x v="8"/>
    <x v="19"/>
    <n v="91157"/>
  </r>
  <r>
    <x v="18"/>
    <x v="51"/>
    <x v="0"/>
    <x v="2"/>
    <x v="8"/>
    <x v="20"/>
    <n v="12117"/>
  </r>
  <r>
    <x v="18"/>
    <x v="51"/>
    <x v="0"/>
    <x v="2"/>
    <x v="8"/>
    <x v="21"/>
    <n v="409362"/>
  </r>
  <r>
    <x v="18"/>
    <x v="51"/>
    <x v="0"/>
    <x v="2"/>
    <x v="9"/>
    <x v="9"/>
    <n v="105570"/>
  </r>
  <r>
    <x v="18"/>
    <x v="51"/>
    <x v="1"/>
    <x v="0"/>
    <x v="0"/>
    <x v="0"/>
    <n v="37600"/>
  </r>
  <r>
    <x v="18"/>
    <x v="51"/>
    <x v="1"/>
    <x v="0"/>
    <x v="1"/>
    <x v="1"/>
    <n v="268079"/>
  </r>
  <r>
    <x v="18"/>
    <x v="51"/>
    <x v="1"/>
    <x v="0"/>
    <x v="2"/>
    <x v="2"/>
    <n v="12833"/>
  </r>
  <r>
    <x v="18"/>
    <x v="51"/>
    <x v="1"/>
    <x v="0"/>
    <x v="3"/>
    <x v="10"/>
    <n v="-31758"/>
  </r>
  <r>
    <x v="18"/>
    <x v="51"/>
    <x v="1"/>
    <x v="0"/>
    <x v="3"/>
    <x v="11"/>
    <n v="0"/>
  </r>
  <r>
    <x v="18"/>
    <x v="51"/>
    <x v="1"/>
    <x v="0"/>
    <x v="3"/>
    <x v="12"/>
    <n v="0"/>
  </r>
  <r>
    <x v="18"/>
    <x v="51"/>
    <x v="1"/>
    <x v="0"/>
    <x v="3"/>
    <x v="13"/>
    <n v="1197"/>
  </r>
  <r>
    <x v="18"/>
    <x v="51"/>
    <x v="1"/>
    <x v="0"/>
    <x v="3"/>
    <x v="14"/>
    <n v="0"/>
  </r>
  <r>
    <x v="18"/>
    <x v="51"/>
    <x v="1"/>
    <x v="0"/>
    <x v="3"/>
    <x v="15"/>
    <n v="0"/>
  </r>
  <r>
    <x v="18"/>
    <x v="51"/>
    <x v="1"/>
    <x v="0"/>
    <x v="4"/>
    <x v="4"/>
    <n v="389631"/>
  </r>
  <r>
    <x v="18"/>
    <x v="51"/>
    <x v="1"/>
    <x v="0"/>
    <x v="5"/>
    <x v="16"/>
    <n v="0"/>
  </r>
  <r>
    <x v="18"/>
    <x v="51"/>
    <x v="1"/>
    <x v="0"/>
    <x v="5"/>
    <x v="17"/>
    <n v="0"/>
  </r>
  <r>
    <x v="18"/>
    <x v="51"/>
    <x v="1"/>
    <x v="0"/>
    <x v="5"/>
    <x v="18"/>
    <n v="166"/>
  </r>
  <r>
    <x v="18"/>
    <x v="51"/>
    <x v="1"/>
    <x v="1"/>
    <x v="6"/>
    <x v="6"/>
    <n v="49173"/>
  </r>
  <r>
    <x v="18"/>
    <x v="51"/>
    <x v="1"/>
    <x v="2"/>
    <x v="7"/>
    <x v="7"/>
    <n v="129782"/>
  </r>
  <r>
    <x v="18"/>
    <x v="51"/>
    <x v="1"/>
    <x v="2"/>
    <x v="8"/>
    <x v="19"/>
    <n v="87431"/>
  </r>
  <r>
    <x v="18"/>
    <x v="51"/>
    <x v="1"/>
    <x v="2"/>
    <x v="8"/>
    <x v="20"/>
    <n v="12117"/>
  </r>
  <r>
    <x v="18"/>
    <x v="51"/>
    <x v="1"/>
    <x v="2"/>
    <x v="8"/>
    <x v="21"/>
    <n v="409362"/>
  </r>
  <r>
    <x v="18"/>
    <x v="51"/>
    <x v="1"/>
    <x v="2"/>
    <x v="9"/>
    <x v="9"/>
    <n v="149019"/>
  </r>
  <r>
    <x v="18"/>
    <x v="52"/>
    <x v="0"/>
    <x v="0"/>
    <x v="0"/>
    <x v="0"/>
    <n v="20179"/>
  </r>
  <r>
    <x v="18"/>
    <x v="52"/>
    <x v="0"/>
    <x v="0"/>
    <x v="1"/>
    <x v="1"/>
    <n v="304365"/>
  </r>
  <r>
    <x v="18"/>
    <x v="52"/>
    <x v="0"/>
    <x v="0"/>
    <x v="2"/>
    <x v="2"/>
    <n v="626"/>
  </r>
  <r>
    <x v="18"/>
    <x v="52"/>
    <x v="0"/>
    <x v="0"/>
    <x v="3"/>
    <x v="10"/>
    <n v="-12916"/>
  </r>
  <r>
    <x v="18"/>
    <x v="52"/>
    <x v="0"/>
    <x v="0"/>
    <x v="3"/>
    <x v="11"/>
    <n v="0"/>
  </r>
  <r>
    <x v="18"/>
    <x v="52"/>
    <x v="0"/>
    <x v="0"/>
    <x v="3"/>
    <x v="12"/>
    <n v="0"/>
  </r>
  <r>
    <x v="18"/>
    <x v="52"/>
    <x v="0"/>
    <x v="0"/>
    <x v="3"/>
    <x v="13"/>
    <n v="6900"/>
  </r>
  <r>
    <x v="18"/>
    <x v="52"/>
    <x v="0"/>
    <x v="0"/>
    <x v="3"/>
    <x v="14"/>
    <n v="0"/>
  </r>
  <r>
    <x v="18"/>
    <x v="52"/>
    <x v="0"/>
    <x v="0"/>
    <x v="3"/>
    <x v="15"/>
    <n v="0"/>
  </r>
  <r>
    <x v="18"/>
    <x v="52"/>
    <x v="0"/>
    <x v="0"/>
    <x v="4"/>
    <x v="4"/>
    <n v="364815"/>
  </r>
  <r>
    <x v="18"/>
    <x v="52"/>
    <x v="0"/>
    <x v="0"/>
    <x v="5"/>
    <x v="16"/>
    <n v="0"/>
  </r>
  <r>
    <x v="18"/>
    <x v="52"/>
    <x v="0"/>
    <x v="0"/>
    <x v="5"/>
    <x v="17"/>
    <n v="0"/>
  </r>
  <r>
    <x v="18"/>
    <x v="52"/>
    <x v="0"/>
    <x v="0"/>
    <x v="5"/>
    <x v="18"/>
    <n v="0"/>
  </r>
  <r>
    <x v="18"/>
    <x v="52"/>
    <x v="0"/>
    <x v="1"/>
    <x v="6"/>
    <x v="6"/>
    <n v="7092"/>
  </r>
  <r>
    <x v="18"/>
    <x v="52"/>
    <x v="0"/>
    <x v="2"/>
    <x v="7"/>
    <x v="7"/>
    <n v="158275"/>
  </r>
  <r>
    <x v="18"/>
    <x v="52"/>
    <x v="0"/>
    <x v="2"/>
    <x v="8"/>
    <x v="19"/>
    <n v="89397"/>
  </r>
  <r>
    <x v="18"/>
    <x v="52"/>
    <x v="0"/>
    <x v="2"/>
    <x v="8"/>
    <x v="20"/>
    <n v="0"/>
  </r>
  <r>
    <x v="18"/>
    <x v="52"/>
    <x v="0"/>
    <x v="2"/>
    <x v="8"/>
    <x v="21"/>
    <n v="312489"/>
  </r>
  <r>
    <x v="18"/>
    <x v="52"/>
    <x v="0"/>
    <x v="2"/>
    <x v="9"/>
    <x v="9"/>
    <n v="142932"/>
  </r>
  <r>
    <x v="18"/>
    <x v="52"/>
    <x v="1"/>
    <x v="0"/>
    <x v="0"/>
    <x v="0"/>
    <n v="22333"/>
  </r>
  <r>
    <x v="18"/>
    <x v="52"/>
    <x v="1"/>
    <x v="0"/>
    <x v="1"/>
    <x v="1"/>
    <n v="265514"/>
  </r>
  <r>
    <x v="18"/>
    <x v="52"/>
    <x v="1"/>
    <x v="0"/>
    <x v="2"/>
    <x v="2"/>
    <n v="626"/>
  </r>
  <r>
    <x v="18"/>
    <x v="52"/>
    <x v="1"/>
    <x v="0"/>
    <x v="3"/>
    <x v="10"/>
    <n v="-12916"/>
  </r>
  <r>
    <x v="18"/>
    <x v="52"/>
    <x v="1"/>
    <x v="0"/>
    <x v="3"/>
    <x v="11"/>
    <n v="0"/>
  </r>
  <r>
    <x v="18"/>
    <x v="52"/>
    <x v="1"/>
    <x v="0"/>
    <x v="3"/>
    <x v="12"/>
    <n v="0"/>
  </r>
  <r>
    <x v="18"/>
    <x v="52"/>
    <x v="1"/>
    <x v="0"/>
    <x v="3"/>
    <x v="13"/>
    <n v="673"/>
  </r>
  <r>
    <x v="18"/>
    <x v="52"/>
    <x v="1"/>
    <x v="0"/>
    <x v="3"/>
    <x v="14"/>
    <n v="0"/>
  </r>
  <r>
    <x v="18"/>
    <x v="52"/>
    <x v="1"/>
    <x v="0"/>
    <x v="3"/>
    <x v="15"/>
    <n v="0"/>
  </r>
  <r>
    <x v="18"/>
    <x v="52"/>
    <x v="1"/>
    <x v="0"/>
    <x v="4"/>
    <x v="4"/>
    <n v="364815"/>
  </r>
  <r>
    <x v="18"/>
    <x v="52"/>
    <x v="1"/>
    <x v="0"/>
    <x v="5"/>
    <x v="16"/>
    <n v="0"/>
  </r>
  <r>
    <x v="18"/>
    <x v="52"/>
    <x v="1"/>
    <x v="0"/>
    <x v="5"/>
    <x v="17"/>
    <n v="0"/>
  </r>
  <r>
    <x v="18"/>
    <x v="52"/>
    <x v="1"/>
    <x v="0"/>
    <x v="5"/>
    <x v="18"/>
    <n v="0"/>
  </r>
  <r>
    <x v="18"/>
    <x v="52"/>
    <x v="1"/>
    <x v="1"/>
    <x v="6"/>
    <x v="6"/>
    <n v="13380"/>
  </r>
  <r>
    <x v="18"/>
    <x v="52"/>
    <x v="1"/>
    <x v="2"/>
    <x v="7"/>
    <x v="7"/>
    <n v="158275"/>
  </r>
  <r>
    <x v="18"/>
    <x v="52"/>
    <x v="1"/>
    <x v="2"/>
    <x v="8"/>
    <x v="19"/>
    <n v="87153"/>
  </r>
  <r>
    <x v="18"/>
    <x v="52"/>
    <x v="1"/>
    <x v="2"/>
    <x v="8"/>
    <x v="20"/>
    <n v="0"/>
  </r>
  <r>
    <x v="18"/>
    <x v="52"/>
    <x v="1"/>
    <x v="2"/>
    <x v="8"/>
    <x v="21"/>
    <n v="312489"/>
  </r>
  <r>
    <x v="18"/>
    <x v="52"/>
    <x v="1"/>
    <x v="2"/>
    <x v="9"/>
    <x v="9"/>
    <n v="120994"/>
  </r>
  <r>
    <x v="18"/>
    <x v="53"/>
    <x v="0"/>
    <x v="0"/>
    <x v="0"/>
    <x v="0"/>
    <n v="10342"/>
  </r>
  <r>
    <x v="18"/>
    <x v="53"/>
    <x v="0"/>
    <x v="0"/>
    <x v="1"/>
    <x v="1"/>
    <n v="216208"/>
  </r>
  <r>
    <x v="18"/>
    <x v="53"/>
    <x v="0"/>
    <x v="0"/>
    <x v="2"/>
    <x v="2"/>
    <n v="0"/>
  </r>
  <r>
    <x v="18"/>
    <x v="53"/>
    <x v="0"/>
    <x v="0"/>
    <x v="3"/>
    <x v="10"/>
    <n v="-537"/>
  </r>
  <r>
    <x v="18"/>
    <x v="53"/>
    <x v="0"/>
    <x v="0"/>
    <x v="3"/>
    <x v="11"/>
    <n v="0"/>
  </r>
  <r>
    <x v="18"/>
    <x v="53"/>
    <x v="0"/>
    <x v="0"/>
    <x v="3"/>
    <x v="12"/>
    <n v="0"/>
  </r>
  <r>
    <x v="18"/>
    <x v="53"/>
    <x v="0"/>
    <x v="0"/>
    <x v="3"/>
    <x v="13"/>
    <n v="3377"/>
  </r>
  <r>
    <x v="18"/>
    <x v="53"/>
    <x v="0"/>
    <x v="0"/>
    <x v="3"/>
    <x v="14"/>
    <n v="0"/>
  </r>
  <r>
    <x v="18"/>
    <x v="53"/>
    <x v="0"/>
    <x v="0"/>
    <x v="3"/>
    <x v="15"/>
    <n v="0"/>
  </r>
  <r>
    <x v="18"/>
    <x v="53"/>
    <x v="0"/>
    <x v="0"/>
    <x v="4"/>
    <x v="4"/>
    <n v="145308"/>
  </r>
  <r>
    <x v="18"/>
    <x v="53"/>
    <x v="0"/>
    <x v="0"/>
    <x v="5"/>
    <x v="16"/>
    <n v="0"/>
  </r>
  <r>
    <x v="18"/>
    <x v="53"/>
    <x v="0"/>
    <x v="0"/>
    <x v="5"/>
    <x v="17"/>
    <n v="0"/>
  </r>
  <r>
    <x v="18"/>
    <x v="53"/>
    <x v="0"/>
    <x v="0"/>
    <x v="5"/>
    <x v="18"/>
    <n v="0"/>
  </r>
  <r>
    <x v="18"/>
    <x v="53"/>
    <x v="0"/>
    <x v="1"/>
    <x v="6"/>
    <x v="6"/>
    <n v="-68323"/>
  </r>
  <r>
    <x v="18"/>
    <x v="53"/>
    <x v="0"/>
    <x v="2"/>
    <x v="7"/>
    <x v="7"/>
    <n v="0"/>
  </r>
  <r>
    <x v="18"/>
    <x v="53"/>
    <x v="0"/>
    <x v="2"/>
    <x v="8"/>
    <x v="19"/>
    <n v="160958"/>
  </r>
  <r>
    <x v="18"/>
    <x v="53"/>
    <x v="0"/>
    <x v="2"/>
    <x v="8"/>
    <x v="20"/>
    <n v="0"/>
  </r>
  <r>
    <x v="18"/>
    <x v="53"/>
    <x v="0"/>
    <x v="2"/>
    <x v="8"/>
    <x v="21"/>
    <n v="108969"/>
  </r>
  <r>
    <x v="18"/>
    <x v="53"/>
    <x v="0"/>
    <x v="2"/>
    <x v="9"/>
    <x v="9"/>
    <n v="30768"/>
  </r>
  <r>
    <x v="18"/>
    <x v="53"/>
    <x v="1"/>
    <x v="0"/>
    <x v="0"/>
    <x v="0"/>
    <n v="15383"/>
  </r>
  <r>
    <x v="18"/>
    <x v="53"/>
    <x v="1"/>
    <x v="0"/>
    <x v="1"/>
    <x v="1"/>
    <n v="206779"/>
  </r>
  <r>
    <x v="18"/>
    <x v="53"/>
    <x v="1"/>
    <x v="0"/>
    <x v="2"/>
    <x v="2"/>
    <n v="0"/>
  </r>
  <r>
    <x v="18"/>
    <x v="53"/>
    <x v="1"/>
    <x v="0"/>
    <x v="3"/>
    <x v="10"/>
    <n v="-2721"/>
  </r>
  <r>
    <x v="18"/>
    <x v="53"/>
    <x v="1"/>
    <x v="0"/>
    <x v="3"/>
    <x v="11"/>
    <n v="0"/>
  </r>
  <r>
    <x v="18"/>
    <x v="53"/>
    <x v="1"/>
    <x v="0"/>
    <x v="3"/>
    <x v="12"/>
    <n v="0"/>
  </r>
  <r>
    <x v="18"/>
    <x v="53"/>
    <x v="1"/>
    <x v="0"/>
    <x v="3"/>
    <x v="13"/>
    <n v="2366"/>
  </r>
  <r>
    <x v="18"/>
    <x v="53"/>
    <x v="1"/>
    <x v="0"/>
    <x v="3"/>
    <x v="14"/>
    <n v="0"/>
  </r>
  <r>
    <x v="18"/>
    <x v="53"/>
    <x v="1"/>
    <x v="0"/>
    <x v="3"/>
    <x v="15"/>
    <n v="0"/>
  </r>
  <r>
    <x v="18"/>
    <x v="53"/>
    <x v="1"/>
    <x v="0"/>
    <x v="4"/>
    <x v="4"/>
    <n v="145308"/>
  </r>
  <r>
    <x v="18"/>
    <x v="53"/>
    <x v="1"/>
    <x v="0"/>
    <x v="5"/>
    <x v="16"/>
    <n v="0"/>
  </r>
  <r>
    <x v="18"/>
    <x v="53"/>
    <x v="1"/>
    <x v="0"/>
    <x v="5"/>
    <x v="17"/>
    <n v="0"/>
  </r>
  <r>
    <x v="18"/>
    <x v="53"/>
    <x v="1"/>
    <x v="0"/>
    <x v="5"/>
    <x v="18"/>
    <n v="0"/>
  </r>
  <r>
    <x v="18"/>
    <x v="53"/>
    <x v="1"/>
    <x v="1"/>
    <x v="6"/>
    <x v="6"/>
    <n v="-61502"/>
  </r>
  <r>
    <x v="18"/>
    <x v="53"/>
    <x v="1"/>
    <x v="2"/>
    <x v="7"/>
    <x v="7"/>
    <n v="0"/>
  </r>
  <r>
    <x v="18"/>
    <x v="53"/>
    <x v="1"/>
    <x v="2"/>
    <x v="8"/>
    <x v="19"/>
    <n v="160958"/>
  </r>
  <r>
    <x v="18"/>
    <x v="53"/>
    <x v="1"/>
    <x v="2"/>
    <x v="8"/>
    <x v="20"/>
    <n v="0"/>
  </r>
  <r>
    <x v="18"/>
    <x v="53"/>
    <x v="1"/>
    <x v="2"/>
    <x v="8"/>
    <x v="21"/>
    <n v="108969"/>
  </r>
  <r>
    <x v="18"/>
    <x v="53"/>
    <x v="1"/>
    <x v="2"/>
    <x v="9"/>
    <x v="9"/>
    <n v="36396"/>
  </r>
  <r>
    <x v="18"/>
    <x v="54"/>
    <x v="0"/>
    <x v="0"/>
    <x v="0"/>
    <x v="0"/>
    <n v="87062"/>
  </r>
  <r>
    <x v="18"/>
    <x v="54"/>
    <x v="0"/>
    <x v="0"/>
    <x v="1"/>
    <x v="1"/>
    <n v="801342"/>
  </r>
  <r>
    <x v="18"/>
    <x v="54"/>
    <x v="0"/>
    <x v="0"/>
    <x v="2"/>
    <x v="2"/>
    <n v="19938"/>
  </r>
  <r>
    <x v="18"/>
    <x v="54"/>
    <x v="0"/>
    <x v="0"/>
    <x v="3"/>
    <x v="10"/>
    <n v="-30958"/>
  </r>
  <r>
    <x v="18"/>
    <x v="54"/>
    <x v="0"/>
    <x v="0"/>
    <x v="3"/>
    <x v="11"/>
    <n v="3061"/>
  </r>
  <r>
    <x v="18"/>
    <x v="54"/>
    <x v="0"/>
    <x v="0"/>
    <x v="3"/>
    <x v="12"/>
    <n v="95"/>
  </r>
  <r>
    <x v="18"/>
    <x v="54"/>
    <x v="0"/>
    <x v="0"/>
    <x v="3"/>
    <x v="13"/>
    <n v="2028"/>
  </r>
  <r>
    <x v="18"/>
    <x v="54"/>
    <x v="0"/>
    <x v="0"/>
    <x v="3"/>
    <x v="14"/>
    <n v="0"/>
  </r>
  <r>
    <x v="18"/>
    <x v="54"/>
    <x v="0"/>
    <x v="0"/>
    <x v="3"/>
    <x v="15"/>
    <n v="0"/>
  </r>
  <r>
    <x v="18"/>
    <x v="54"/>
    <x v="0"/>
    <x v="0"/>
    <x v="4"/>
    <x v="4"/>
    <n v="1052497"/>
  </r>
  <r>
    <x v="18"/>
    <x v="54"/>
    <x v="0"/>
    <x v="0"/>
    <x v="5"/>
    <x v="16"/>
    <n v="0"/>
  </r>
  <r>
    <x v="18"/>
    <x v="54"/>
    <x v="0"/>
    <x v="0"/>
    <x v="5"/>
    <x v="17"/>
    <n v="0"/>
  </r>
  <r>
    <x v="18"/>
    <x v="54"/>
    <x v="0"/>
    <x v="0"/>
    <x v="5"/>
    <x v="18"/>
    <n v="0"/>
  </r>
  <r>
    <x v="18"/>
    <x v="54"/>
    <x v="0"/>
    <x v="1"/>
    <x v="6"/>
    <x v="6"/>
    <n v="-25552"/>
  </r>
  <r>
    <x v="18"/>
    <x v="54"/>
    <x v="0"/>
    <x v="2"/>
    <x v="7"/>
    <x v="7"/>
    <n v="423104"/>
  </r>
  <r>
    <x v="18"/>
    <x v="54"/>
    <x v="0"/>
    <x v="2"/>
    <x v="8"/>
    <x v="19"/>
    <n v="187704"/>
  </r>
  <r>
    <x v="18"/>
    <x v="54"/>
    <x v="0"/>
    <x v="2"/>
    <x v="8"/>
    <x v="20"/>
    <n v="19575"/>
  </r>
  <r>
    <x v="18"/>
    <x v="54"/>
    <x v="0"/>
    <x v="2"/>
    <x v="8"/>
    <x v="21"/>
    <n v="1049383"/>
  </r>
  <r>
    <x v="18"/>
    <x v="54"/>
    <x v="0"/>
    <x v="2"/>
    <x v="9"/>
    <x v="9"/>
    <n v="281295"/>
  </r>
  <r>
    <x v="18"/>
    <x v="54"/>
    <x v="1"/>
    <x v="0"/>
    <x v="0"/>
    <x v="0"/>
    <n v="96848"/>
  </r>
  <r>
    <x v="18"/>
    <x v="54"/>
    <x v="1"/>
    <x v="0"/>
    <x v="1"/>
    <x v="1"/>
    <n v="861572"/>
  </r>
  <r>
    <x v="18"/>
    <x v="54"/>
    <x v="1"/>
    <x v="0"/>
    <x v="2"/>
    <x v="2"/>
    <n v="19938"/>
  </r>
  <r>
    <x v="18"/>
    <x v="54"/>
    <x v="1"/>
    <x v="0"/>
    <x v="3"/>
    <x v="10"/>
    <n v="-43981"/>
  </r>
  <r>
    <x v="18"/>
    <x v="54"/>
    <x v="1"/>
    <x v="0"/>
    <x v="3"/>
    <x v="11"/>
    <n v="-1896"/>
  </r>
  <r>
    <x v="18"/>
    <x v="54"/>
    <x v="1"/>
    <x v="0"/>
    <x v="3"/>
    <x v="12"/>
    <n v="95"/>
  </r>
  <r>
    <x v="18"/>
    <x v="54"/>
    <x v="1"/>
    <x v="0"/>
    <x v="3"/>
    <x v="13"/>
    <n v="2029"/>
  </r>
  <r>
    <x v="18"/>
    <x v="54"/>
    <x v="1"/>
    <x v="0"/>
    <x v="3"/>
    <x v="14"/>
    <n v="0"/>
  </r>
  <r>
    <x v="18"/>
    <x v="54"/>
    <x v="1"/>
    <x v="0"/>
    <x v="3"/>
    <x v="15"/>
    <n v="0"/>
  </r>
  <r>
    <x v="18"/>
    <x v="54"/>
    <x v="1"/>
    <x v="0"/>
    <x v="4"/>
    <x v="4"/>
    <n v="1052497"/>
  </r>
  <r>
    <x v="18"/>
    <x v="54"/>
    <x v="1"/>
    <x v="0"/>
    <x v="5"/>
    <x v="16"/>
    <n v="0"/>
  </r>
  <r>
    <x v="18"/>
    <x v="54"/>
    <x v="1"/>
    <x v="0"/>
    <x v="5"/>
    <x v="17"/>
    <n v="-1006"/>
  </r>
  <r>
    <x v="18"/>
    <x v="54"/>
    <x v="1"/>
    <x v="0"/>
    <x v="5"/>
    <x v="18"/>
    <n v="0"/>
  </r>
  <r>
    <x v="18"/>
    <x v="54"/>
    <x v="1"/>
    <x v="1"/>
    <x v="6"/>
    <x v="6"/>
    <n v="16205"/>
  </r>
  <r>
    <x v="18"/>
    <x v="54"/>
    <x v="1"/>
    <x v="2"/>
    <x v="7"/>
    <x v="7"/>
    <n v="423104"/>
  </r>
  <r>
    <x v="18"/>
    <x v="54"/>
    <x v="1"/>
    <x v="2"/>
    <x v="8"/>
    <x v="19"/>
    <n v="182789"/>
  </r>
  <r>
    <x v="18"/>
    <x v="54"/>
    <x v="1"/>
    <x v="2"/>
    <x v="8"/>
    <x v="20"/>
    <n v="19575"/>
  </r>
  <r>
    <x v="18"/>
    <x v="54"/>
    <x v="1"/>
    <x v="2"/>
    <x v="8"/>
    <x v="21"/>
    <n v="1049383"/>
  </r>
  <r>
    <x v="18"/>
    <x v="54"/>
    <x v="1"/>
    <x v="2"/>
    <x v="9"/>
    <x v="9"/>
    <n v="416968"/>
  </r>
  <r>
    <x v="18"/>
    <x v="55"/>
    <x v="0"/>
    <x v="0"/>
    <x v="0"/>
    <x v="0"/>
    <n v="70639"/>
  </r>
  <r>
    <x v="18"/>
    <x v="55"/>
    <x v="0"/>
    <x v="0"/>
    <x v="1"/>
    <x v="1"/>
    <n v="682040"/>
  </r>
  <r>
    <x v="18"/>
    <x v="55"/>
    <x v="0"/>
    <x v="0"/>
    <x v="2"/>
    <x v="2"/>
    <n v="5080"/>
  </r>
  <r>
    <x v="18"/>
    <x v="55"/>
    <x v="0"/>
    <x v="0"/>
    <x v="3"/>
    <x v="10"/>
    <n v="-82085"/>
  </r>
  <r>
    <x v="18"/>
    <x v="55"/>
    <x v="0"/>
    <x v="0"/>
    <x v="3"/>
    <x v="11"/>
    <n v="7907"/>
  </r>
  <r>
    <x v="18"/>
    <x v="55"/>
    <x v="0"/>
    <x v="0"/>
    <x v="3"/>
    <x v="12"/>
    <n v="0"/>
  </r>
  <r>
    <x v="18"/>
    <x v="55"/>
    <x v="0"/>
    <x v="0"/>
    <x v="3"/>
    <x v="13"/>
    <n v="2092"/>
  </r>
  <r>
    <x v="18"/>
    <x v="55"/>
    <x v="0"/>
    <x v="0"/>
    <x v="3"/>
    <x v="14"/>
    <n v="0"/>
  </r>
  <r>
    <x v="18"/>
    <x v="55"/>
    <x v="0"/>
    <x v="0"/>
    <x v="3"/>
    <x v="15"/>
    <n v="0"/>
  </r>
  <r>
    <x v="18"/>
    <x v="55"/>
    <x v="0"/>
    <x v="0"/>
    <x v="4"/>
    <x v="4"/>
    <n v="1042236"/>
  </r>
  <r>
    <x v="18"/>
    <x v="55"/>
    <x v="0"/>
    <x v="0"/>
    <x v="5"/>
    <x v="16"/>
    <n v="0"/>
  </r>
  <r>
    <x v="18"/>
    <x v="55"/>
    <x v="0"/>
    <x v="0"/>
    <x v="5"/>
    <x v="17"/>
    <n v="0"/>
  </r>
  <r>
    <x v="18"/>
    <x v="55"/>
    <x v="0"/>
    <x v="0"/>
    <x v="5"/>
    <x v="18"/>
    <n v="0"/>
  </r>
  <r>
    <x v="18"/>
    <x v="55"/>
    <x v="0"/>
    <x v="1"/>
    <x v="6"/>
    <x v="6"/>
    <n v="-12994"/>
  </r>
  <r>
    <x v="18"/>
    <x v="55"/>
    <x v="0"/>
    <x v="2"/>
    <x v="7"/>
    <x v="7"/>
    <n v="289822"/>
  </r>
  <r>
    <x v="18"/>
    <x v="55"/>
    <x v="0"/>
    <x v="2"/>
    <x v="8"/>
    <x v="19"/>
    <n v="346112"/>
  </r>
  <r>
    <x v="18"/>
    <x v="55"/>
    <x v="0"/>
    <x v="2"/>
    <x v="8"/>
    <x v="20"/>
    <n v="17087"/>
  </r>
  <r>
    <x v="18"/>
    <x v="55"/>
    <x v="0"/>
    <x v="2"/>
    <x v="8"/>
    <x v="21"/>
    <n v="919467"/>
  </r>
  <r>
    <x v="18"/>
    <x v="55"/>
    <x v="0"/>
    <x v="2"/>
    <x v="9"/>
    <x v="9"/>
    <n v="286599"/>
  </r>
  <r>
    <x v="18"/>
    <x v="55"/>
    <x v="1"/>
    <x v="0"/>
    <x v="0"/>
    <x v="0"/>
    <n v="123878"/>
  </r>
  <r>
    <x v="18"/>
    <x v="55"/>
    <x v="1"/>
    <x v="0"/>
    <x v="1"/>
    <x v="1"/>
    <n v="794367"/>
  </r>
  <r>
    <x v="18"/>
    <x v="55"/>
    <x v="1"/>
    <x v="0"/>
    <x v="2"/>
    <x v="2"/>
    <n v="5080"/>
  </r>
  <r>
    <x v="18"/>
    <x v="55"/>
    <x v="1"/>
    <x v="0"/>
    <x v="3"/>
    <x v="10"/>
    <n v="-118217"/>
  </r>
  <r>
    <x v="18"/>
    <x v="55"/>
    <x v="1"/>
    <x v="0"/>
    <x v="3"/>
    <x v="11"/>
    <n v="0"/>
  </r>
  <r>
    <x v="18"/>
    <x v="55"/>
    <x v="1"/>
    <x v="0"/>
    <x v="3"/>
    <x v="12"/>
    <n v="0"/>
  </r>
  <r>
    <x v="18"/>
    <x v="55"/>
    <x v="1"/>
    <x v="0"/>
    <x v="3"/>
    <x v="13"/>
    <n v="2210"/>
  </r>
  <r>
    <x v="18"/>
    <x v="55"/>
    <x v="1"/>
    <x v="0"/>
    <x v="3"/>
    <x v="14"/>
    <n v="0"/>
  </r>
  <r>
    <x v="18"/>
    <x v="55"/>
    <x v="1"/>
    <x v="0"/>
    <x v="3"/>
    <x v="15"/>
    <n v="0"/>
  </r>
  <r>
    <x v="18"/>
    <x v="55"/>
    <x v="1"/>
    <x v="0"/>
    <x v="4"/>
    <x v="4"/>
    <n v="1052594"/>
  </r>
  <r>
    <x v="18"/>
    <x v="55"/>
    <x v="1"/>
    <x v="0"/>
    <x v="5"/>
    <x v="16"/>
    <n v="3556"/>
  </r>
  <r>
    <x v="18"/>
    <x v="55"/>
    <x v="1"/>
    <x v="0"/>
    <x v="5"/>
    <x v="17"/>
    <n v="0"/>
  </r>
  <r>
    <x v="18"/>
    <x v="55"/>
    <x v="1"/>
    <x v="0"/>
    <x v="5"/>
    <x v="18"/>
    <n v="0"/>
  </r>
  <r>
    <x v="18"/>
    <x v="55"/>
    <x v="1"/>
    <x v="1"/>
    <x v="6"/>
    <x v="6"/>
    <n v="-14870"/>
  </r>
  <r>
    <x v="18"/>
    <x v="55"/>
    <x v="1"/>
    <x v="2"/>
    <x v="7"/>
    <x v="7"/>
    <n v="289822"/>
  </r>
  <r>
    <x v="18"/>
    <x v="55"/>
    <x v="1"/>
    <x v="2"/>
    <x v="8"/>
    <x v="19"/>
    <n v="343143"/>
  </r>
  <r>
    <x v="18"/>
    <x v="55"/>
    <x v="1"/>
    <x v="2"/>
    <x v="8"/>
    <x v="20"/>
    <n v="17087"/>
  </r>
  <r>
    <x v="18"/>
    <x v="55"/>
    <x v="1"/>
    <x v="2"/>
    <x v="8"/>
    <x v="21"/>
    <n v="919467"/>
  </r>
  <r>
    <x v="18"/>
    <x v="55"/>
    <x v="1"/>
    <x v="2"/>
    <x v="9"/>
    <x v="9"/>
    <n v="503981"/>
  </r>
  <r>
    <x v="18"/>
    <x v="56"/>
    <x v="0"/>
    <x v="0"/>
    <x v="0"/>
    <x v="0"/>
    <n v="23057"/>
  </r>
  <r>
    <x v="18"/>
    <x v="56"/>
    <x v="0"/>
    <x v="0"/>
    <x v="1"/>
    <x v="1"/>
    <n v="397727"/>
  </r>
  <r>
    <x v="18"/>
    <x v="56"/>
    <x v="0"/>
    <x v="0"/>
    <x v="2"/>
    <x v="2"/>
    <n v="0"/>
  </r>
  <r>
    <x v="18"/>
    <x v="56"/>
    <x v="0"/>
    <x v="0"/>
    <x v="3"/>
    <x v="10"/>
    <n v="-37241"/>
  </r>
  <r>
    <x v="18"/>
    <x v="56"/>
    <x v="0"/>
    <x v="0"/>
    <x v="3"/>
    <x v="11"/>
    <n v="29110"/>
  </r>
  <r>
    <x v="18"/>
    <x v="56"/>
    <x v="0"/>
    <x v="0"/>
    <x v="3"/>
    <x v="12"/>
    <n v="0"/>
  </r>
  <r>
    <x v="18"/>
    <x v="56"/>
    <x v="0"/>
    <x v="0"/>
    <x v="3"/>
    <x v="13"/>
    <n v="11"/>
  </r>
  <r>
    <x v="18"/>
    <x v="56"/>
    <x v="0"/>
    <x v="0"/>
    <x v="3"/>
    <x v="14"/>
    <n v="0"/>
  </r>
  <r>
    <x v="18"/>
    <x v="56"/>
    <x v="0"/>
    <x v="0"/>
    <x v="3"/>
    <x v="15"/>
    <n v="0"/>
  </r>
  <r>
    <x v="18"/>
    <x v="56"/>
    <x v="0"/>
    <x v="0"/>
    <x v="4"/>
    <x v="4"/>
    <n v="556964"/>
  </r>
  <r>
    <x v="18"/>
    <x v="56"/>
    <x v="0"/>
    <x v="0"/>
    <x v="5"/>
    <x v="16"/>
    <n v="0"/>
  </r>
  <r>
    <x v="18"/>
    <x v="56"/>
    <x v="0"/>
    <x v="0"/>
    <x v="5"/>
    <x v="17"/>
    <n v="0"/>
  </r>
  <r>
    <x v="18"/>
    <x v="56"/>
    <x v="0"/>
    <x v="0"/>
    <x v="5"/>
    <x v="18"/>
    <n v="0"/>
  </r>
  <r>
    <x v="18"/>
    <x v="56"/>
    <x v="0"/>
    <x v="1"/>
    <x v="6"/>
    <x v="6"/>
    <n v="23023"/>
  </r>
  <r>
    <x v="18"/>
    <x v="56"/>
    <x v="0"/>
    <x v="2"/>
    <x v="7"/>
    <x v="7"/>
    <n v="171162"/>
  </r>
  <r>
    <x v="18"/>
    <x v="56"/>
    <x v="0"/>
    <x v="2"/>
    <x v="8"/>
    <x v="19"/>
    <n v="134551"/>
  </r>
  <r>
    <x v="18"/>
    <x v="56"/>
    <x v="0"/>
    <x v="2"/>
    <x v="8"/>
    <x v="20"/>
    <n v="7819"/>
  </r>
  <r>
    <x v="18"/>
    <x v="56"/>
    <x v="0"/>
    <x v="2"/>
    <x v="8"/>
    <x v="21"/>
    <n v="426779"/>
  </r>
  <r>
    <x v="18"/>
    <x v="56"/>
    <x v="0"/>
    <x v="2"/>
    <x v="9"/>
    <x v="9"/>
    <n v="268580"/>
  </r>
  <r>
    <x v="18"/>
    <x v="56"/>
    <x v="1"/>
    <x v="0"/>
    <x v="0"/>
    <x v="0"/>
    <n v="57377"/>
  </r>
  <r>
    <x v="18"/>
    <x v="56"/>
    <x v="1"/>
    <x v="0"/>
    <x v="1"/>
    <x v="1"/>
    <n v="463343"/>
  </r>
  <r>
    <x v="18"/>
    <x v="56"/>
    <x v="1"/>
    <x v="0"/>
    <x v="2"/>
    <x v="2"/>
    <n v="0"/>
  </r>
  <r>
    <x v="18"/>
    <x v="56"/>
    <x v="1"/>
    <x v="0"/>
    <x v="3"/>
    <x v="10"/>
    <n v="-48606"/>
  </r>
  <r>
    <x v="18"/>
    <x v="56"/>
    <x v="1"/>
    <x v="0"/>
    <x v="3"/>
    <x v="11"/>
    <n v="0"/>
  </r>
  <r>
    <x v="18"/>
    <x v="56"/>
    <x v="1"/>
    <x v="0"/>
    <x v="3"/>
    <x v="12"/>
    <n v="0"/>
  </r>
  <r>
    <x v="18"/>
    <x v="56"/>
    <x v="1"/>
    <x v="0"/>
    <x v="3"/>
    <x v="13"/>
    <n v="609"/>
  </r>
  <r>
    <x v="18"/>
    <x v="56"/>
    <x v="1"/>
    <x v="0"/>
    <x v="3"/>
    <x v="14"/>
    <n v="0"/>
  </r>
  <r>
    <x v="18"/>
    <x v="56"/>
    <x v="1"/>
    <x v="0"/>
    <x v="3"/>
    <x v="15"/>
    <n v="0"/>
  </r>
  <r>
    <x v="18"/>
    <x v="56"/>
    <x v="1"/>
    <x v="0"/>
    <x v="4"/>
    <x v="4"/>
    <n v="611757"/>
  </r>
  <r>
    <x v="18"/>
    <x v="56"/>
    <x v="1"/>
    <x v="0"/>
    <x v="5"/>
    <x v="16"/>
    <n v="0"/>
  </r>
  <r>
    <x v="18"/>
    <x v="56"/>
    <x v="1"/>
    <x v="0"/>
    <x v="5"/>
    <x v="17"/>
    <n v="0"/>
  </r>
  <r>
    <x v="18"/>
    <x v="56"/>
    <x v="1"/>
    <x v="0"/>
    <x v="5"/>
    <x v="18"/>
    <n v="-3197"/>
  </r>
  <r>
    <x v="18"/>
    <x v="56"/>
    <x v="1"/>
    <x v="1"/>
    <x v="6"/>
    <x v="6"/>
    <n v="69225"/>
  </r>
  <r>
    <x v="18"/>
    <x v="56"/>
    <x v="1"/>
    <x v="2"/>
    <x v="7"/>
    <x v="7"/>
    <n v="171162"/>
  </r>
  <r>
    <x v="18"/>
    <x v="56"/>
    <x v="1"/>
    <x v="2"/>
    <x v="8"/>
    <x v="19"/>
    <n v="129922"/>
  </r>
  <r>
    <x v="18"/>
    <x v="56"/>
    <x v="1"/>
    <x v="2"/>
    <x v="8"/>
    <x v="20"/>
    <n v="7819"/>
  </r>
  <r>
    <x v="18"/>
    <x v="56"/>
    <x v="1"/>
    <x v="2"/>
    <x v="8"/>
    <x v="21"/>
    <n v="426779"/>
  </r>
  <r>
    <x v="18"/>
    <x v="56"/>
    <x v="1"/>
    <x v="2"/>
    <x v="9"/>
    <x v="9"/>
    <n v="517214"/>
  </r>
  <r>
    <x v="18"/>
    <x v="57"/>
    <x v="0"/>
    <x v="0"/>
    <x v="0"/>
    <x v="0"/>
    <n v="89594"/>
  </r>
  <r>
    <x v="18"/>
    <x v="57"/>
    <x v="0"/>
    <x v="0"/>
    <x v="1"/>
    <x v="1"/>
    <n v="1038085"/>
  </r>
  <r>
    <x v="18"/>
    <x v="57"/>
    <x v="0"/>
    <x v="0"/>
    <x v="2"/>
    <x v="2"/>
    <n v="77562"/>
  </r>
  <r>
    <x v="18"/>
    <x v="57"/>
    <x v="0"/>
    <x v="0"/>
    <x v="3"/>
    <x v="10"/>
    <n v="-222028"/>
  </r>
  <r>
    <x v="18"/>
    <x v="57"/>
    <x v="0"/>
    <x v="0"/>
    <x v="3"/>
    <x v="11"/>
    <n v="0"/>
  </r>
  <r>
    <x v="18"/>
    <x v="57"/>
    <x v="0"/>
    <x v="0"/>
    <x v="3"/>
    <x v="12"/>
    <n v="0"/>
  </r>
  <r>
    <x v="18"/>
    <x v="57"/>
    <x v="0"/>
    <x v="0"/>
    <x v="3"/>
    <x v="13"/>
    <n v="15167"/>
  </r>
  <r>
    <x v="18"/>
    <x v="57"/>
    <x v="0"/>
    <x v="0"/>
    <x v="3"/>
    <x v="14"/>
    <n v="0"/>
  </r>
  <r>
    <x v="18"/>
    <x v="57"/>
    <x v="0"/>
    <x v="0"/>
    <x v="3"/>
    <x v="15"/>
    <n v="0"/>
  </r>
  <r>
    <x v="18"/>
    <x v="57"/>
    <x v="0"/>
    <x v="0"/>
    <x v="4"/>
    <x v="4"/>
    <n v="1796500"/>
  </r>
  <r>
    <x v="18"/>
    <x v="57"/>
    <x v="0"/>
    <x v="0"/>
    <x v="5"/>
    <x v="16"/>
    <n v="0"/>
  </r>
  <r>
    <x v="18"/>
    <x v="57"/>
    <x v="0"/>
    <x v="0"/>
    <x v="5"/>
    <x v="17"/>
    <n v="0"/>
  </r>
  <r>
    <x v="18"/>
    <x v="57"/>
    <x v="0"/>
    <x v="0"/>
    <x v="5"/>
    <x v="18"/>
    <n v="0"/>
  </r>
  <r>
    <x v="18"/>
    <x v="57"/>
    <x v="0"/>
    <x v="1"/>
    <x v="6"/>
    <x v="6"/>
    <n v="-77862"/>
  </r>
  <r>
    <x v="18"/>
    <x v="57"/>
    <x v="0"/>
    <x v="2"/>
    <x v="7"/>
    <x v="7"/>
    <n v="524982"/>
  </r>
  <r>
    <x v="18"/>
    <x v="57"/>
    <x v="0"/>
    <x v="2"/>
    <x v="8"/>
    <x v="19"/>
    <n v="326956"/>
  </r>
  <r>
    <x v="18"/>
    <x v="57"/>
    <x v="0"/>
    <x v="2"/>
    <x v="8"/>
    <x v="20"/>
    <n v="51027"/>
  </r>
  <r>
    <x v="18"/>
    <x v="57"/>
    <x v="0"/>
    <x v="2"/>
    <x v="8"/>
    <x v="21"/>
    <n v="1574516"/>
  </r>
  <r>
    <x v="18"/>
    <x v="57"/>
    <x v="0"/>
    <x v="2"/>
    <x v="9"/>
    <x v="9"/>
    <n v="653259"/>
  </r>
  <r>
    <x v="18"/>
    <x v="57"/>
    <x v="1"/>
    <x v="0"/>
    <x v="0"/>
    <x v="0"/>
    <n v="114553"/>
  </r>
  <r>
    <x v="18"/>
    <x v="57"/>
    <x v="1"/>
    <x v="0"/>
    <x v="1"/>
    <x v="1"/>
    <n v="1080890"/>
  </r>
  <r>
    <x v="18"/>
    <x v="57"/>
    <x v="1"/>
    <x v="0"/>
    <x v="2"/>
    <x v="2"/>
    <n v="77562"/>
  </r>
  <r>
    <x v="18"/>
    <x v="57"/>
    <x v="1"/>
    <x v="0"/>
    <x v="3"/>
    <x v="10"/>
    <n v="-236454"/>
  </r>
  <r>
    <x v="18"/>
    <x v="57"/>
    <x v="1"/>
    <x v="0"/>
    <x v="3"/>
    <x v="11"/>
    <n v="0"/>
  </r>
  <r>
    <x v="18"/>
    <x v="57"/>
    <x v="1"/>
    <x v="0"/>
    <x v="3"/>
    <x v="12"/>
    <n v="0"/>
  </r>
  <r>
    <x v="18"/>
    <x v="57"/>
    <x v="1"/>
    <x v="0"/>
    <x v="3"/>
    <x v="13"/>
    <n v="11209"/>
  </r>
  <r>
    <x v="18"/>
    <x v="57"/>
    <x v="1"/>
    <x v="0"/>
    <x v="3"/>
    <x v="14"/>
    <n v="0"/>
  </r>
  <r>
    <x v="18"/>
    <x v="57"/>
    <x v="1"/>
    <x v="0"/>
    <x v="3"/>
    <x v="15"/>
    <n v="0"/>
  </r>
  <r>
    <x v="18"/>
    <x v="57"/>
    <x v="1"/>
    <x v="0"/>
    <x v="4"/>
    <x v="4"/>
    <n v="1798646"/>
  </r>
  <r>
    <x v="18"/>
    <x v="57"/>
    <x v="1"/>
    <x v="0"/>
    <x v="5"/>
    <x v="16"/>
    <n v="0"/>
  </r>
  <r>
    <x v="18"/>
    <x v="57"/>
    <x v="1"/>
    <x v="0"/>
    <x v="5"/>
    <x v="17"/>
    <n v="0"/>
  </r>
  <r>
    <x v="18"/>
    <x v="57"/>
    <x v="1"/>
    <x v="0"/>
    <x v="5"/>
    <x v="18"/>
    <n v="0"/>
  </r>
  <r>
    <x v="18"/>
    <x v="57"/>
    <x v="1"/>
    <x v="1"/>
    <x v="6"/>
    <x v="6"/>
    <n v="-87765"/>
  </r>
  <r>
    <x v="18"/>
    <x v="57"/>
    <x v="1"/>
    <x v="2"/>
    <x v="7"/>
    <x v="7"/>
    <n v="524982"/>
  </r>
  <r>
    <x v="18"/>
    <x v="57"/>
    <x v="1"/>
    <x v="2"/>
    <x v="8"/>
    <x v="19"/>
    <n v="322538"/>
  </r>
  <r>
    <x v="18"/>
    <x v="57"/>
    <x v="1"/>
    <x v="2"/>
    <x v="8"/>
    <x v="20"/>
    <n v="51027"/>
  </r>
  <r>
    <x v="18"/>
    <x v="57"/>
    <x v="1"/>
    <x v="2"/>
    <x v="8"/>
    <x v="21"/>
    <n v="1574516"/>
  </r>
  <r>
    <x v="18"/>
    <x v="57"/>
    <x v="1"/>
    <x v="2"/>
    <x v="9"/>
    <x v="9"/>
    <n v="736068"/>
  </r>
  <r>
    <x v="18"/>
    <x v="58"/>
    <x v="0"/>
    <x v="0"/>
    <x v="0"/>
    <x v="0"/>
    <n v="112729"/>
  </r>
  <r>
    <x v="18"/>
    <x v="58"/>
    <x v="0"/>
    <x v="0"/>
    <x v="1"/>
    <x v="1"/>
    <n v="1021845"/>
  </r>
  <r>
    <x v="18"/>
    <x v="58"/>
    <x v="0"/>
    <x v="0"/>
    <x v="2"/>
    <x v="2"/>
    <n v="53821"/>
  </r>
  <r>
    <x v="18"/>
    <x v="58"/>
    <x v="0"/>
    <x v="0"/>
    <x v="3"/>
    <x v="10"/>
    <n v="-82034"/>
  </r>
  <r>
    <x v="18"/>
    <x v="58"/>
    <x v="0"/>
    <x v="0"/>
    <x v="3"/>
    <x v="11"/>
    <n v="0"/>
  </r>
  <r>
    <x v="18"/>
    <x v="58"/>
    <x v="0"/>
    <x v="0"/>
    <x v="3"/>
    <x v="12"/>
    <n v="0"/>
  </r>
  <r>
    <x v="18"/>
    <x v="58"/>
    <x v="0"/>
    <x v="0"/>
    <x v="3"/>
    <x v="13"/>
    <n v="10441"/>
  </r>
  <r>
    <x v="18"/>
    <x v="58"/>
    <x v="0"/>
    <x v="0"/>
    <x v="3"/>
    <x v="14"/>
    <n v="0"/>
  </r>
  <r>
    <x v="18"/>
    <x v="58"/>
    <x v="0"/>
    <x v="0"/>
    <x v="3"/>
    <x v="15"/>
    <n v="0"/>
  </r>
  <r>
    <x v="18"/>
    <x v="58"/>
    <x v="0"/>
    <x v="0"/>
    <x v="4"/>
    <x v="4"/>
    <n v="1241711"/>
  </r>
  <r>
    <x v="18"/>
    <x v="58"/>
    <x v="0"/>
    <x v="0"/>
    <x v="5"/>
    <x v="16"/>
    <n v="0"/>
  </r>
  <r>
    <x v="18"/>
    <x v="58"/>
    <x v="0"/>
    <x v="0"/>
    <x v="5"/>
    <x v="17"/>
    <n v="0"/>
  </r>
  <r>
    <x v="18"/>
    <x v="58"/>
    <x v="0"/>
    <x v="0"/>
    <x v="5"/>
    <x v="18"/>
    <n v="0"/>
  </r>
  <r>
    <x v="18"/>
    <x v="58"/>
    <x v="0"/>
    <x v="1"/>
    <x v="6"/>
    <x v="6"/>
    <n v="92938"/>
  </r>
  <r>
    <x v="18"/>
    <x v="58"/>
    <x v="0"/>
    <x v="2"/>
    <x v="7"/>
    <x v="7"/>
    <n v="568273"/>
  </r>
  <r>
    <x v="18"/>
    <x v="58"/>
    <x v="0"/>
    <x v="2"/>
    <x v="8"/>
    <x v="19"/>
    <n v="395463"/>
  </r>
  <r>
    <x v="18"/>
    <x v="58"/>
    <x v="0"/>
    <x v="2"/>
    <x v="8"/>
    <x v="20"/>
    <n v="39910"/>
  </r>
  <r>
    <x v="18"/>
    <x v="58"/>
    <x v="0"/>
    <x v="2"/>
    <x v="8"/>
    <x v="21"/>
    <n v="1278935"/>
  </r>
  <r>
    <x v="18"/>
    <x v="58"/>
    <x v="0"/>
    <x v="2"/>
    <x v="9"/>
    <x v="9"/>
    <n v="312056"/>
  </r>
  <r>
    <x v="18"/>
    <x v="58"/>
    <x v="1"/>
    <x v="0"/>
    <x v="0"/>
    <x v="0"/>
    <n v="189227"/>
  </r>
  <r>
    <x v="18"/>
    <x v="58"/>
    <x v="1"/>
    <x v="0"/>
    <x v="1"/>
    <x v="1"/>
    <n v="1096633"/>
  </r>
  <r>
    <x v="18"/>
    <x v="58"/>
    <x v="1"/>
    <x v="0"/>
    <x v="2"/>
    <x v="2"/>
    <n v="58684"/>
  </r>
  <r>
    <x v="18"/>
    <x v="58"/>
    <x v="1"/>
    <x v="0"/>
    <x v="3"/>
    <x v="10"/>
    <n v="-104526"/>
  </r>
  <r>
    <x v="18"/>
    <x v="58"/>
    <x v="1"/>
    <x v="0"/>
    <x v="3"/>
    <x v="11"/>
    <n v="0"/>
  </r>
  <r>
    <x v="18"/>
    <x v="58"/>
    <x v="1"/>
    <x v="0"/>
    <x v="3"/>
    <x v="12"/>
    <n v="0"/>
  </r>
  <r>
    <x v="18"/>
    <x v="58"/>
    <x v="1"/>
    <x v="0"/>
    <x v="3"/>
    <x v="13"/>
    <n v="6861"/>
  </r>
  <r>
    <x v="18"/>
    <x v="58"/>
    <x v="1"/>
    <x v="0"/>
    <x v="3"/>
    <x v="14"/>
    <n v="0"/>
  </r>
  <r>
    <x v="18"/>
    <x v="58"/>
    <x v="1"/>
    <x v="0"/>
    <x v="3"/>
    <x v="15"/>
    <n v="0"/>
  </r>
  <r>
    <x v="18"/>
    <x v="58"/>
    <x v="1"/>
    <x v="0"/>
    <x v="4"/>
    <x v="4"/>
    <n v="1318884"/>
  </r>
  <r>
    <x v="18"/>
    <x v="58"/>
    <x v="1"/>
    <x v="0"/>
    <x v="5"/>
    <x v="16"/>
    <n v="0"/>
  </r>
  <r>
    <x v="18"/>
    <x v="58"/>
    <x v="1"/>
    <x v="0"/>
    <x v="5"/>
    <x v="17"/>
    <n v="0"/>
  </r>
  <r>
    <x v="18"/>
    <x v="58"/>
    <x v="1"/>
    <x v="0"/>
    <x v="5"/>
    <x v="18"/>
    <n v="0"/>
  </r>
  <r>
    <x v="18"/>
    <x v="58"/>
    <x v="1"/>
    <x v="1"/>
    <x v="6"/>
    <x v="6"/>
    <n v="237425"/>
  </r>
  <r>
    <x v="18"/>
    <x v="58"/>
    <x v="1"/>
    <x v="2"/>
    <x v="7"/>
    <x v="7"/>
    <n v="568273"/>
  </r>
  <r>
    <x v="18"/>
    <x v="58"/>
    <x v="1"/>
    <x v="2"/>
    <x v="8"/>
    <x v="19"/>
    <n v="390192"/>
  </r>
  <r>
    <x v="18"/>
    <x v="58"/>
    <x v="1"/>
    <x v="2"/>
    <x v="8"/>
    <x v="20"/>
    <n v="39910"/>
  </r>
  <r>
    <x v="18"/>
    <x v="58"/>
    <x v="1"/>
    <x v="2"/>
    <x v="8"/>
    <x v="21"/>
    <n v="1278935"/>
  </r>
  <r>
    <x v="18"/>
    <x v="58"/>
    <x v="1"/>
    <x v="2"/>
    <x v="9"/>
    <x v="9"/>
    <n v="721208"/>
  </r>
  <r>
    <x v="18"/>
    <x v="59"/>
    <x v="0"/>
    <x v="0"/>
    <x v="0"/>
    <x v="0"/>
    <n v="44552"/>
  </r>
  <r>
    <x v="18"/>
    <x v="59"/>
    <x v="0"/>
    <x v="0"/>
    <x v="1"/>
    <x v="1"/>
    <n v="517630"/>
  </r>
  <r>
    <x v="18"/>
    <x v="59"/>
    <x v="0"/>
    <x v="0"/>
    <x v="2"/>
    <x v="2"/>
    <n v="1634"/>
  </r>
  <r>
    <x v="18"/>
    <x v="59"/>
    <x v="0"/>
    <x v="0"/>
    <x v="3"/>
    <x v="10"/>
    <n v="-46824"/>
  </r>
  <r>
    <x v="18"/>
    <x v="59"/>
    <x v="0"/>
    <x v="0"/>
    <x v="3"/>
    <x v="11"/>
    <n v="0"/>
  </r>
  <r>
    <x v="18"/>
    <x v="59"/>
    <x v="0"/>
    <x v="0"/>
    <x v="3"/>
    <x v="12"/>
    <n v="0"/>
  </r>
  <r>
    <x v="18"/>
    <x v="59"/>
    <x v="0"/>
    <x v="0"/>
    <x v="3"/>
    <x v="13"/>
    <n v="35987"/>
  </r>
  <r>
    <x v="18"/>
    <x v="59"/>
    <x v="0"/>
    <x v="0"/>
    <x v="3"/>
    <x v="14"/>
    <n v="0"/>
  </r>
  <r>
    <x v="18"/>
    <x v="59"/>
    <x v="0"/>
    <x v="0"/>
    <x v="3"/>
    <x v="15"/>
    <n v="0"/>
  </r>
  <r>
    <x v="18"/>
    <x v="59"/>
    <x v="0"/>
    <x v="0"/>
    <x v="4"/>
    <x v="4"/>
    <n v="433267"/>
  </r>
  <r>
    <x v="18"/>
    <x v="59"/>
    <x v="0"/>
    <x v="0"/>
    <x v="5"/>
    <x v="16"/>
    <n v="0"/>
  </r>
  <r>
    <x v="18"/>
    <x v="59"/>
    <x v="0"/>
    <x v="0"/>
    <x v="5"/>
    <x v="17"/>
    <n v="0"/>
  </r>
  <r>
    <x v="18"/>
    <x v="59"/>
    <x v="0"/>
    <x v="0"/>
    <x v="5"/>
    <x v="18"/>
    <n v="0"/>
  </r>
  <r>
    <x v="18"/>
    <x v="59"/>
    <x v="0"/>
    <x v="1"/>
    <x v="6"/>
    <x v="6"/>
    <n v="-36574"/>
  </r>
  <r>
    <x v="18"/>
    <x v="59"/>
    <x v="0"/>
    <x v="2"/>
    <x v="7"/>
    <x v="7"/>
    <n v="0"/>
  </r>
  <r>
    <x v="18"/>
    <x v="59"/>
    <x v="0"/>
    <x v="2"/>
    <x v="8"/>
    <x v="19"/>
    <n v="574991"/>
  </r>
  <r>
    <x v="18"/>
    <x v="59"/>
    <x v="0"/>
    <x v="2"/>
    <x v="8"/>
    <x v="20"/>
    <n v="3927"/>
  </r>
  <r>
    <x v="18"/>
    <x v="59"/>
    <x v="0"/>
    <x v="2"/>
    <x v="8"/>
    <x v="21"/>
    <n v="234070"/>
  </r>
  <r>
    <x v="18"/>
    <x v="59"/>
    <x v="0"/>
    <x v="2"/>
    <x v="9"/>
    <x v="9"/>
    <n v="158358"/>
  </r>
  <r>
    <x v="18"/>
    <x v="59"/>
    <x v="1"/>
    <x v="0"/>
    <x v="0"/>
    <x v="0"/>
    <n v="72931"/>
  </r>
  <r>
    <x v="18"/>
    <x v="59"/>
    <x v="1"/>
    <x v="0"/>
    <x v="1"/>
    <x v="1"/>
    <n v="594675"/>
  </r>
  <r>
    <x v="18"/>
    <x v="59"/>
    <x v="1"/>
    <x v="0"/>
    <x v="2"/>
    <x v="2"/>
    <n v="1706"/>
  </r>
  <r>
    <x v="18"/>
    <x v="59"/>
    <x v="1"/>
    <x v="0"/>
    <x v="3"/>
    <x v="10"/>
    <n v="-58300"/>
  </r>
  <r>
    <x v="18"/>
    <x v="59"/>
    <x v="1"/>
    <x v="0"/>
    <x v="3"/>
    <x v="11"/>
    <n v="0"/>
  </r>
  <r>
    <x v="18"/>
    <x v="59"/>
    <x v="1"/>
    <x v="0"/>
    <x v="3"/>
    <x v="12"/>
    <n v="0"/>
  </r>
  <r>
    <x v="18"/>
    <x v="59"/>
    <x v="1"/>
    <x v="0"/>
    <x v="3"/>
    <x v="13"/>
    <n v="14000"/>
  </r>
  <r>
    <x v="18"/>
    <x v="59"/>
    <x v="1"/>
    <x v="0"/>
    <x v="3"/>
    <x v="14"/>
    <n v="0"/>
  </r>
  <r>
    <x v="18"/>
    <x v="59"/>
    <x v="1"/>
    <x v="0"/>
    <x v="3"/>
    <x v="15"/>
    <n v="0"/>
  </r>
  <r>
    <x v="18"/>
    <x v="59"/>
    <x v="1"/>
    <x v="0"/>
    <x v="4"/>
    <x v="4"/>
    <n v="463172"/>
  </r>
  <r>
    <x v="18"/>
    <x v="59"/>
    <x v="1"/>
    <x v="0"/>
    <x v="5"/>
    <x v="16"/>
    <n v="0"/>
  </r>
  <r>
    <x v="18"/>
    <x v="59"/>
    <x v="1"/>
    <x v="0"/>
    <x v="5"/>
    <x v="17"/>
    <n v="0"/>
  </r>
  <r>
    <x v="18"/>
    <x v="59"/>
    <x v="1"/>
    <x v="0"/>
    <x v="5"/>
    <x v="18"/>
    <n v="0"/>
  </r>
  <r>
    <x v="18"/>
    <x v="59"/>
    <x v="1"/>
    <x v="1"/>
    <x v="6"/>
    <x v="6"/>
    <n v="-32008"/>
  </r>
  <r>
    <x v="18"/>
    <x v="59"/>
    <x v="1"/>
    <x v="2"/>
    <x v="7"/>
    <x v="7"/>
    <n v="0"/>
  </r>
  <r>
    <x v="18"/>
    <x v="59"/>
    <x v="1"/>
    <x v="2"/>
    <x v="8"/>
    <x v="19"/>
    <n v="573988"/>
  </r>
  <r>
    <x v="18"/>
    <x v="59"/>
    <x v="1"/>
    <x v="2"/>
    <x v="8"/>
    <x v="20"/>
    <n v="3927"/>
  </r>
  <r>
    <x v="18"/>
    <x v="59"/>
    <x v="1"/>
    <x v="2"/>
    <x v="8"/>
    <x v="21"/>
    <n v="234070"/>
  </r>
  <r>
    <x v="18"/>
    <x v="59"/>
    <x v="1"/>
    <x v="2"/>
    <x v="9"/>
    <x v="9"/>
    <n v="332791"/>
  </r>
  <r>
    <x v="18"/>
    <x v="60"/>
    <x v="0"/>
    <x v="0"/>
    <x v="0"/>
    <x v="0"/>
    <n v="20241"/>
  </r>
  <r>
    <x v="18"/>
    <x v="60"/>
    <x v="0"/>
    <x v="0"/>
    <x v="1"/>
    <x v="1"/>
    <n v="432335"/>
  </r>
  <r>
    <x v="18"/>
    <x v="60"/>
    <x v="0"/>
    <x v="0"/>
    <x v="2"/>
    <x v="2"/>
    <n v="0"/>
  </r>
  <r>
    <x v="18"/>
    <x v="60"/>
    <x v="0"/>
    <x v="0"/>
    <x v="3"/>
    <x v="10"/>
    <n v="-11290"/>
  </r>
  <r>
    <x v="18"/>
    <x v="60"/>
    <x v="0"/>
    <x v="0"/>
    <x v="3"/>
    <x v="11"/>
    <n v="0"/>
  </r>
  <r>
    <x v="18"/>
    <x v="60"/>
    <x v="0"/>
    <x v="0"/>
    <x v="3"/>
    <x v="12"/>
    <n v="0"/>
  </r>
  <r>
    <x v="18"/>
    <x v="60"/>
    <x v="0"/>
    <x v="0"/>
    <x v="3"/>
    <x v="13"/>
    <n v="13625"/>
  </r>
  <r>
    <x v="18"/>
    <x v="60"/>
    <x v="0"/>
    <x v="0"/>
    <x v="3"/>
    <x v="14"/>
    <n v="0"/>
  </r>
  <r>
    <x v="18"/>
    <x v="60"/>
    <x v="0"/>
    <x v="0"/>
    <x v="3"/>
    <x v="15"/>
    <n v="0"/>
  </r>
  <r>
    <x v="18"/>
    <x v="60"/>
    <x v="0"/>
    <x v="0"/>
    <x v="4"/>
    <x v="4"/>
    <n v="340249"/>
  </r>
  <r>
    <x v="18"/>
    <x v="60"/>
    <x v="0"/>
    <x v="0"/>
    <x v="5"/>
    <x v="16"/>
    <n v="0"/>
  </r>
  <r>
    <x v="18"/>
    <x v="60"/>
    <x v="0"/>
    <x v="0"/>
    <x v="5"/>
    <x v="17"/>
    <n v="0"/>
  </r>
  <r>
    <x v="18"/>
    <x v="60"/>
    <x v="0"/>
    <x v="0"/>
    <x v="5"/>
    <x v="18"/>
    <n v="0"/>
  </r>
  <r>
    <x v="18"/>
    <x v="60"/>
    <x v="0"/>
    <x v="1"/>
    <x v="6"/>
    <x v="6"/>
    <n v="-21199"/>
  </r>
  <r>
    <x v="18"/>
    <x v="60"/>
    <x v="0"/>
    <x v="2"/>
    <x v="7"/>
    <x v="7"/>
    <n v="84807"/>
  </r>
  <r>
    <x v="18"/>
    <x v="60"/>
    <x v="0"/>
    <x v="2"/>
    <x v="8"/>
    <x v="19"/>
    <n v="286624"/>
  </r>
  <r>
    <x v="18"/>
    <x v="60"/>
    <x v="0"/>
    <x v="2"/>
    <x v="8"/>
    <x v="20"/>
    <n v="3099"/>
  </r>
  <r>
    <x v="18"/>
    <x v="60"/>
    <x v="0"/>
    <x v="2"/>
    <x v="8"/>
    <x v="21"/>
    <n v="313158"/>
  </r>
  <r>
    <x v="18"/>
    <x v="60"/>
    <x v="0"/>
    <x v="2"/>
    <x v="9"/>
    <x v="9"/>
    <n v="81603"/>
  </r>
  <r>
    <x v="18"/>
    <x v="60"/>
    <x v="1"/>
    <x v="0"/>
    <x v="0"/>
    <x v="0"/>
    <n v="30991"/>
  </r>
  <r>
    <x v="18"/>
    <x v="60"/>
    <x v="1"/>
    <x v="0"/>
    <x v="1"/>
    <x v="1"/>
    <n v="449001"/>
  </r>
  <r>
    <x v="18"/>
    <x v="60"/>
    <x v="1"/>
    <x v="0"/>
    <x v="2"/>
    <x v="2"/>
    <n v="0"/>
  </r>
  <r>
    <x v="18"/>
    <x v="60"/>
    <x v="1"/>
    <x v="0"/>
    <x v="3"/>
    <x v="10"/>
    <n v="-15754"/>
  </r>
  <r>
    <x v="18"/>
    <x v="60"/>
    <x v="1"/>
    <x v="0"/>
    <x v="3"/>
    <x v="11"/>
    <n v="0"/>
  </r>
  <r>
    <x v="18"/>
    <x v="60"/>
    <x v="1"/>
    <x v="0"/>
    <x v="3"/>
    <x v="12"/>
    <n v="0"/>
  </r>
  <r>
    <x v="18"/>
    <x v="60"/>
    <x v="1"/>
    <x v="0"/>
    <x v="3"/>
    <x v="13"/>
    <n v="452"/>
  </r>
  <r>
    <x v="18"/>
    <x v="60"/>
    <x v="1"/>
    <x v="0"/>
    <x v="3"/>
    <x v="14"/>
    <n v="0"/>
  </r>
  <r>
    <x v="18"/>
    <x v="60"/>
    <x v="1"/>
    <x v="0"/>
    <x v="3"/>
    <x v="15"/>
    <n v="0"/>
  </r>
  <r>
    <x v="18"/>
    <x v="60"/>
    <x v="1"/>
    <x v="0"/>
    <x v="4"/>
    <x v="4"/>
    <n v="340249"/>
  </r>
  <r>
    <x v="18"/>
    <x v="60"/>
    <x v="1"/>
    <x v="0"/>
    <x v="5"/>
    <x v="16"/>
    <n v="0"/>
  </r>
  <r>
    <x v="18"/>
    <x v="60"/>
    <x v="1"/>
    <x v="0"/>
    <x v="5"/>
    <x v="17"/>
    <n v="0"/>
  </r>
  <r>
    <x v="18"/>
    <x v="60"/>
    <x v="1"/>
    <x v="0"/>
    <x v="5"/>
    <x v="18"/>
    <n v="1234"/>
  </r>
  <r>
    <x v="18"/>
    <x v="60"/>
    <x v="1"/>
    <x v="1"/>
    <x v="6"/>
    <x v="6"/>
    <n v="-40125"/>
  </r>
  <r>
    <x v="18"/>
    <x v="60"/>
    <x v="1"/>
    <x v="2"/>
    <x v="7"/>
    <x v="7"/>
    <n v="84807"/>
  </r>
  <r>
    <x v="18"/>
    <x v="60"/>
    <x v="1"/>
    <x v="2"/>
    <x v="8"/>
    <x v="19"/>
    <n v="286026"/>
  </r>
  <r>
    <x v="18"/>
    <x v="60"/>
    <x v="1"/>
    <x v="2"/>
    <x v="8"/>
    <x v="20"/>
    <n v="3099"/>
  </r>
  <r>
    <x v="18"/>
    <x v="60"/>
    <x v="1"/>
    <x v="2"/>
    <x v="8"/>
    <x v="21"/>
    <n v="313158"/>
  </r>
  <r>
    <x v="18"/>
    <x v="60"/>
    <x v="1"/>
    <x v="2"/>
    <x v="9"/>
    <x v="9"/>
    <n v="107094"/>
  </r>
  <r>
    <x v="18"/>
    <x v="61"/>
    <x v="0"/>
    <x v="0"/>
    <x v="0"/>
    <x v="0"/>
    <n v="39945"/>
  </r>
  <r>
    <x v="18"/>
    <x v="61"/>
    <x v="0"/>
    <x v="0"/>
    <x v="1"/>
    <x v="1"/>
    <n v="656451"/>
  </r>
  <r>
    <x v="18"/>
    <x v="61"/>
    <x v="0"/>
    <x v="0"/>
    <x v="2"/>
    <x v="2"/>
    <n v="0"/>
  </r>
  <r>
    <x v="18"/>
    <x v="61"/>
    <x v="0"/>
    <x v="0"/>
    <x v="3"/>
    <x v="10"/>
    <n v="-64429"/>
  </r>
  <r>
    <x v="18"/>
    <x v="61"/>
    <x v="0"/>
    <x v="0"/>
    <x v="3"/>
    <x v="11"/>
    <n v="19167"/>
  </r>
  <r>
    <x v="18"/>
    <x v="61"/>
    <x v="0"/>
    <x v="0"/>
    <x v="3"/>
    <x v="12"/>
    <n v="0"/>
  </r>
  <r>
    <x v="18"/>
    <x v="61"/>
    <x v="0"/>
    <x v="0"/>
    <x v="3"/>
    <x v="13"/>
    <n v="1088"/>
  </r>
  <r>
    <x v="18"/>
    <x v="61"/>
    <x v="0"/>
    <x v="0"/>
    <x v="3"/>
    <x v="14"/>
    <n v="0"/>
  </r>
  <r>
    <x v="18"/>
    <x v="61"/>
    <x v="0"/>
    <x v="0"/>
    <x v="3"/>
    <x v="15"/>
    <n v="0"/>
  </r>
  <r>
    <x v="18"/>
    <x v="61"/>
    <x v="0"/>
    <x v="0"/>
    <x v="4"/>
    <x v="4"/>
    <n v="729000"/>
  </r>
  <r>
    <x v="18"/>
    <x v="61"/>
    <x v="0"/>
    <x v="0"/>
    <x v="5"/>
    <x v="16"/>
    <n v="0"/>
  </r>
  <r>
    <x v="18"/>
    <x v="61"/>
    <x v="0"/>
    <x v="0"/>
    <x v="5"/>
    <x v="17"/>
    <n v="0"/>
  </r>
  <r>
    <x v="18"/>
    <x v="61"/>
    <x v="0"/>
    <x v="0"/>
    <x v="5"/>
    <x v="18"/>
    <n v="0"/>
  </r>
  <r>
    <x v="18"/>
    <x v="61"/>
    <x v="0"/>
    <x v="1"/>
    <x v="6"/>
    <x v="6"/>
    <n v="26652"/>
  </r>
  <r>
    <x v="18"/>
    <x v="61"/>
    <x v="0"/>
    <x v="2"/>
    <x v="7"/>
    <x v="7"/>
    <n v="237114"/>
  </r>
  <r>
    <x v="18"/>
    <x v="61"/>
    <x v="0"/>
    <x v="2"/>
    <x v="8"/>
    <x v="19"/>
    <n v="387831"/>
  </r>
  <r>
    <x v="18"/>
    <x v="61"/>
    <x v="0"/>
    <x v="2"/>
    <x v="8"/>
    <x v="20"/>
    <n v="16592"/>
  </r>
  <r>
    <x v="18"/>
    <x v="61"/>
    <x v="0"/>
    <x v="2"/>
    <x v="8"/>
    <x v="21"/>
    <n v="600745"/>
  </r>
  <r>
    <x v="18"/>
    <x v="61"/>
    <x v="0"/>
    <x v="2"/>
    <x v="9"/>
    <x v="9"/>
    <n v="253940"/>
  </r>
  <r>
    <x v="18"/>
    <x v="61"/>
    <x v="1"/>
    <x v="0"/>
    <x v="0"/>
    <x v="0"/>
    <n v="73289"/>
  </r>
  <r>
    <x v="18"/>
    <x v="61"/>
    <x v="1"/>
    <x v="0"/>
    <x v="1"/>
    <x v="1"/>
    <n v="729104"/>
  </r>
  <r>
    <x v="18"/>
    <x v="61"/>
    <x v="1"/>
    <x v="0"/>
    <x v="2"/>
    <x v="2"/>
    <n v="0"/>
  </r>
  <r>
    <x v="18"/>
    <x v="61"/>
    <x v="1"/>
    <x v="0"/>
    <x v="3"/>
    <x v="10"/>
    <n v="-68376"/>
  </r>
  <r>
    <x v="18"/>
    <x v="61"/>
    <x v="1"/>
    <x v="0"/>
    <x v="3"/>
    <x v="11"/>
    <n v="0"/>
  </r>
  <r>
    <x v="18"/>
    <x v="61"/>
    <x v="1"/>
    <x v="0"/>
    <x v="3"/>
    <x v="12"/>
    <n v="0"/>
  </r>
  <r>
    <x v="18"/>
    <x v="61"/>
    <x v="1"/>
    <x v="0"/>
    <x v="3"/>
    <x v="13"/>
    <n v="2347"/>
  </r>
  <r>
    <x v="18"/>
    <x v="61"/>
    <x v="1"/>
    <x v="0"/>
    <x v="3"/>
    <x v="14"/>
    <n v="0"/>
  </r>
  <r>
    <x v="18"/>
    <x v="61"/>
    <x v="1"/>
    <x v="0"/>
    <x v="3"/>
    <x v="15"/>
    <n v="0"/>
  </r>
  <r>
    <x v="18"/>
    <x v="61"/>
    <x v="1"/>
    <x v="0"/>
    <x v="4"/>
    <x v="4"/>
    <n v="741582"/>
  </r>
  <r>
    <x v="18"/>
    <x v="61"/>
    <x v="1"/>
    <x v="0"/>
    <x v="5"/>
    <x v="16"/>
    <n v="0"/>
  </r>
  <r>
    <x v="18"/>
    <x v="61"/>
    <x v="1"/>
    <x v="0"/>
    <x v="5"/>
    <x v="17"/>
    <n v="0"/>
  </r>
  <r>
    <x v="18"/>
    <x v="61"/>
    <x v="1"/>
    <x v="0"/>
    <x v="5"/>
    <x v="18"/>
    <n v="-9840"/>
  </r>
  <r>
    <x v="18"/>
    <x v="61"/>
    <x v="1"/>
    <x v="1"/>
    <x v="6"/>
    <x v="6"/>
    <n v="61111"/>
  </r>
  <r>
    <x v="18"/>
    <x v="61"/>
    <x v="1"/>
    <x v="2"/>
    <x v="7"/>
    <x v="7"/>
    <n v="237114"/>
  </r>
  <r>
    <x v="18"/>
    <x v="61"/>
    <x v="1"/>
    <x v="2"/>
    <x v="8"/>
    <x v="19"/>
    <n v="384049"/>
  </r>
  <r>
    <x v="18"/>
    <x v="61"/>
    <x v="1"/>
    <x v="2"/>
    <x v="8"/>
    <x v="20"/>
    <n v="16592"/>
  </r>
  <r>
    <x v="18"/>
    <x v="61"/>
    <x v="1"/>
    <x v="2"/>
    <x v="8"/>
    <x v="21"/>
    <n v="600745"/>
  </r>
  <r>
    <x v="18"/>
    <x v="61"/>
    <x v="1"/>
    <x v="2"/>
    <x v="9"/>
    <x v="9"/>
    <n v="442455"/>
  </r>
  <r>
    <x v="18"/>
    <x v="62"/>
    <x v="0"/>
    <x v="0"/>
    <x v="0"/>
    <x v="0"/>
    <n v="16743"/>
  </r>
  <r>
    <x v="18"/>
    <x v="62"/>
    <x v="0"/>
    <x v="0"/>
    <x v="1"/>
    <x v="1"/>
    <n v="305700"/>
  </r>
  <r>
    <x v="18"/>
    <x v="62"/>
    <x v="0"/>
    <x v="0"/>
    <x v="2"/>
    <x v="2"/>
    <n v="0"/>
  </r>
  <r>
    <x v="18"/>
    <x v="62"/>
    <x v="0"/>
    <x v="0"/>
    <x v="3"/>
    <x v="10"/>
    <n v="-7597"/>
  </r>
  <r>
    <x v="18"/>
    <x v="62"/>
    <x v="0"/>
    <x v="0"/>
    <x v="3"/>
    <x v="11"/>
    <n v="6985"/>
  </r>
  <r>
    <x v="18"/>
    <x v="62"/>
    <x v="0"/>
    <x v="0"/>
    <x v="3"/>
    <x v="12"/>
    <n v="0"/>
  </r>
  <r>
    <x v="18"/>
    <x v="62"/>
    <x v="0"/>
    <x v="0"/>
    <x v="3"/>
    <x v="13"/>
    <n v="2258"/>
  </r>
  <r>
    <x v="18"/>
    <x v="62"/>
    <x v="0"/>
    <x v="0"/>
    <x v="3"/>
    <x v="14"/>
    <n v="0"/>
  </r>
  <r>
    <x v="18"/>
    <x v="62"/>
    <x v="0"/>
    <x v="0"/>
    <x v="3"/>
    <x v="15"/>
    <n v="0"/>
  </r>
  <r>
    <x v="18"/>
    <x v="62"/>
    <x v="0"/>
    <x v="0"/>
    <x v="4"/>
    <x v="4"/>
    <n v="446536"/>
  </r>
  <r>
    <x v="18"/>
    <x v="62"/>
    <x v="0"/>
    <x v="0"/>
    <x v="5"/>
    <x v="16"/>
    <n v="0"/>
  </r>
  <r>
    <x v="18"/>
    <x v="62"/>
    <x v="0"/>
    <x v="0"/>
    <x v="5"/>
    <x v="17"/>
    <n v="0"/>
  </r>
  <r>
    <x v="18"/>
    <x v="62"/>
    <x v="0"/>
    <x v="0"/>
    <x v="5"/>
    <x v="18"/>
    <n v="0"/>
  </r>
  <r>
    <x v="18"/>
    <x v="62"/>
    <x v="0"/>
    <x v="1"/>
    <x v="6"/>
    <x v="6"/>
    <n v="-808"/>
  </r>
  <r>
    <x v="18"/>
    <x v="62"/>
    <x v="0"/>
    <x v="2"/>
    <x v="7"/>
    <x v="7"/>
    <n v="244649"/>
  </r>
  <r>
    <x v="18"/>
    <x v="62"/>
    <x v="0"/>
    <x v="2"/>
    <x v="8"/>
    <x v="19"/>
    <n v="79398"/>
  </r>
  <r>
    <x v="18"/>
    <x v="62"/>
    <x v="0"/>
    <x v="2"/>
    <x v="8"/>
    <x v="20"/>
    <n v="904"/>
  </r>
  <r>
    <x v="18"/>
    <x v="62"/>
    <x v="0"/>
    <x v="2"/>
    <x v="8"/>
    <x v="21"/>
    <n v="364385"/>
  </r>
  <r>
    <x v="18"/>
    <x v="62"/>
    <x v="0"/>
    <x v="2"/>
    <x v="9"/>
    <x v="9"/>
    <n v="77189"/>
  </r>
  <r>
    <x v="18"/>
    <x v="62"/>
    <x v="1"/>
    <x v="0"/>
    <x v="0"/>
    <x v="0"/>
    <n v="22491"/>
  </r>
  <r>
    <x v="18"/>
    <x v="62"/>
    <x v="1"/>
    <x v="0"/>
    <x v="1"/>
    <x v="1"/>
    <n v="320473"/>
  </r>
  <r>
    <x v="18"/>
    <x v="62"/>
    <x v="1"/>
    <x v="0"/>
    <x v="2"/>
    <x v="2"/>
    <n v="0"/>
  </r>
  <r>
    <x v="18"/>
    <x v="62"/>
    <x v="1"/>
    <x v="0"/>
    <x v="3"/>
    <x v="10"/>
    <n v="-9123"/>
  </r>
  <r>
    <x v="18"/>
    <x v="62"/>
    <x v="1"/>
    <x v="0"/>
    <x v="3"/>
    <x v="11"/>
    <n v="0"/>
  </r>
  <r>
    <x v="18"/>
    <x v="62"/>
    <x v="1"/>
    <x v="0"/>
    <x v="3"/>
    <x v="12"/>
    <n v="0"/>
  </r>
  <r>
    <x v="18"/>
    <x v="62"/>
    <x v="1"/>
    <x v="0"/>
    <x v="3"/>
    <x v="13"/>
    <n v="2298"/>
  </r>
  <r>
    <x v="18"/>
    <x v="62"/>
    <x v="1"/>
    <x v="0"/>
    <x v="3"/>
    <x v="14"/>
    <n v="0"/>
  </r>
  <r>
    <x v="18"/>
    <x v="62"/>
    <x v="1"/>
    <x v="0"/>
    <x v="3"/>
    <x v="15"/>
    <n v="0"/>
  </r>
  <r>
    <x v="18"/>
    <x v="62"/>
    <x v="1"/>
    <x v="0"/>
    <x v="4"/>
    <x v="4"/>
    <n v="446536"/>
  </r>
  <r>
    <x v="18"/>
    <x v="62"/>
    <x v="1"/>
    <x v="0"/>
    <x v="5"/>
    <x v="16"/>
    <n v="0"/>
  </r>
  <r>
    <x v="18"/>
    <x v="62"/>
    <x v="1"/>
    <x v="0"/>
    <x v="5"/>
    <x v="17"/>
    <n v="0"/>
  </r>
  <r>
    <x v="18"/>
    <x v="62"/>
    <x v="1"/>
    <x v="0"/>
    <x v="5"/>
    <x v="18"/>
    <n v="0"/>
  </r>
  <r>
    <x v="18"/>
    <x v="62"/>
    <x v="1"/>
    <x v="1"/>
    <x v="6"/>
    <x v="6"/>
    <n v="242"/>
  </r>
  <r>
    <x v="18"/>
    <x v="62"/>
    <x v="1"/>
    <x v="2"/>
    <x v="7"/>
    <x v="7"/>
    <n v="244649"/>
  </r>
  <r>
    <x v="18"/>
    <x v="62"/>
    <x v="1"/>
    <x v="2"/>
    <x v="8"/>
    <x v="19"/>
    <n v="79358"/>
  </r>
  <r>
    <x v="18"/>
    <x v="62"/>
    <x v="1"/>
    <x v="2"/>
    <x v="8"/>
    <x v="20"/>
    <n v="904"/>
  </r>
  <r>
    <x v="18"/>
    <x v="62"/>
    <x v="1"/>
    <x v="2"/>
    <x v="8"/>
    <x v="21"/>
    <n v="364385"/>
  </r>
  <r>
    <x v="18"/>
    <x v="62"/>
    <x v="1"/>
    <x v="2"/>
    <x v="9"/>
    <x v="9"/>
    <n v="107271"/>
  </r>
  <r>
    <x v="19"/>
    <x v="0"/>
    <x v="0"/>
    <x v="0"/>
    <x v="0"/>
    <x v="0"/>
    <n v="6528867.2999999998"/>
  </r>
  <r>
    <x v="19"/>
    <x v="0"/>
    <x v="0"/>
    <x v="0"/>
    <x v="1"/>
    <x v="1"/>
    <n v="52563871.299999997"/>
  </r>
  <r>
    <x v="19"/>
    <x v="0"/>
    <x v="0"/>
    <x v="0"/>
    <x v="2"/>
    <x v="2"/>
    <n v="-211905.6"/>
  </r>
  <r>
    <x v="19"/>
    <x v="0"/>
    <x v="0"/>
    <x v="0"/>
    <x v="3"/>
    <x v="10"/>
    <n v="-6025172"/>
  </r>
  <r>
    <x v="19"/>
    <x v="0"/>
    <x v="0"/>
    <x v="0"/>
    <x v="3"/>
    <x v="11"/>
    <n v="188745.8"/>
  </r>
  <r>
    <x v="19"/>
    <x v="0"/>
    <x v="0"/>
    <x v="0"/>
    <x v="3"/>
    <x v="12"/>
    <n v="3820144.6"/>
  </r>
  <r>
    <x v="19"/>
    <x v="0"/>
    <x v="0"/>
    <x v="0"/>
    <x v="3"/>
    <x v="13"/>
    <n v="619184.19999999995"/>
  </r>
  <r>
    <x v="19"/>
    <x v="0"/>
    <x v="0"/>
    <x v="0"/>
    <x v="3"/>
    <x v="14"/>
    <n v="-137.30000000000001"/>
  </r>
  <r>
    <x v="19"/>
    <x v="0"/>
    <x v="0"/>
    <x v="0"/>
    <x v="3"/>
    <x v="15"/>
    <n v="42777.599999999999"/>
  </r>
  <r>
    <x v="19"/>
    <x v="0"/>
    <x v="0"/>
    <x v="0"/>
    <x v="4"/>
    <x v="4"/>
    <n v="85880728.299999997"/>
  </r>
  <r>
    <x v="19"/>
    <x v="0"/>
    <x v="0"/>
    <x v="0"/>
    <x v="5"/>
    <x v="16"/>
    <n v="0"/>
  </r>
  <r>
    <x v="19"/>
    <x v="0"/>
    <x v="0"/>
    <x v="0"/>
    <x v="5"/>
    <x v="17"/>
    <n v="0"/>
  </r>
  <r>
    <x v="19"/>
    <x v="0"/>
    <x v="0"/>
    <x v="0"/>
    <x v="5"/>
    <x v="18"/>
    <n v="0"/>
  </r>
  <r>
    <x v="19"/>
    <x v="0"/>
    <x v="0"/>
    <x v="1"/>
    <x v="6"/>
    <x v="6"/>
    <n v="-3849598.9000000115"/>
  </r>
  <r>
    <x v="19"/>
    <x v="0"/>
    <x v="0"/>
    <x v="2"/>
    <x v="7"/>
    <x v="7"/>
    <n v="8761951"/>
  </r>
  <r>
    <x v="19"/>
    <x v="0"/>
    <x v="0"/>
    <x v="2"/>
    <x v="8"/>
    <x v="19"/>
    <n v="20543817.199999999"/>
  </r>
  <r>
    <x v="19"/>
    <x v="0"/>
    <x v="0"/>
    <x v="2"/>
    <x v="8"/>
    <x v="20"/>
    <n v="1839818.9"/>
  </r>
  <r>
    <x v="19"/>
    <x v="0"/>
    <x v="0"/>
    <x v="2"/>
    <x v="8"/>
    <x v="21"/>
    <n v="88117525"/>
  </r>
  <r>
    <x v="19"/>
    <x v="0"/>
    <x v="0"/>
    <x v="2"/>
    <x v="9"/>
    <x v="9"/>
    <n v="23003307.399999999"/>
  </r>
  <r>
    <x v="19"/>
    <x v="0"/>
    <x v="1"/>
    <x v="0"/>
    <x v="0"/>
    <x v="0"/>
    <n v="21052234.100000001"/>
  </r>
  <r>
    <x v="19"/>
    <x v="0"/>
    <x v="1"/>
    <x v="0"/>
    <x v="1"/>
    <x v="1"/>
    <n v="61495584.899999999"/>
  </r>
  <r>
    <x v="19"/>
    <x v="0"/>
    <x v="1"/>
    <x v="0"/>
    <x v="2"/>
    <x v="2"/>
    <n v="-202905.60000000001"/>
  </r>
  <r>
    <x v="19"/>
    <x v="0"/>
    <x v="1"/>
    <x v="0"/>
    <x v="3"/>
    <x v="10"/>
    <n v="-20161749.399999999"/>
  </r>
  <r>
    <x v="19"/>
    <x v="0"/>
    <x v="1"/>
    <x v="0"/>
    <x v="3"/>
    <x v="11"/>
    <n v="4496437.7"/>
  </r>
  <r>
    <x v="19"/>
    <x v="0"/>
    <x v="1"/>
    <x v="0"/>
    <x v="3"/>
    <x v="12"/>
    <n v="121734.7"/>
  </r>
  <r>
    <x v="19"/>
    <x v="0"/>
    <x v="1"/>
    <x v="0"/>
    <x v="3"/>
    <x v="13"/>
    <n v="825686.2"/>
  </r>
  <r>
    <x v="19"/>
    <x v="0"/>
    <x v="1"/>
    <x v="0"/>
    <x v="3"/>
    <x v="14"/>
    <n v="1738532.6"/>
  </r>
  <r>
    <x v="19"/>
    <x v="0"/>
    <x v="1"/>
    <x v="0"/>
    <x v="3"/>
    <x v="15"/>
    <n v="47855.8"/>
  </r>
  <r>
    <x v="19"/>
    <x v="0"/>
    <x v="1"/>
    <x v="0"/>
    <x v="4"/>
    <x v="4"/>
    <n v="99466329.400000006"/>
  </r>
  <r>
    <x v="19"/>
    <x v="0"/>
    <x v="1"/>
    <x v="0"/>
    <x v="5"/>
    <x v="16"/>
    <n v="-805785.59999999998"/>
  </r>
  <r>
    <x v="19"/>
    <x v="0"/>
    <x v="1"/>
    <x v="0"/>
    <x v="5"/>
    <x v="17"/>
    <n v="20521218.5"/>
  </r>
  <r>
    <x v="19"/>
    <x v="0"/>
    <x v="1"/>
    <x v="0"/>
    <x v="5"/>
    <x v="18"/>
    <n v="-4168956.3"/>
  </r>
  <r>
    <x v="19"/>
    <x v="0"/>
    <x v="1"/>
    <x v="1"/>
    <x v="6"/>
    <x v="6"/>
    <n v="23402394.599999979"/>
  </r>
  <r>
    <x v="19"/>
    <x v="0"/>
    <x v="1"/>
    <x v="2"/>
    <x v="7"/>
    <x v="7"/>
    <n v="8761951"/>
  </r>
  <r>
    <x v="19"/>
    <x v="0"/>
    <x v="1"/>
    <x v="2"/>
    <x v="8"/>
    <x v="19"/>
    <n v="19923870.199999999"/>
  </r>
  <r>
    <x v="19"/>
    <x v="0"/>
    <x v="1"/>
    <x v="2"/>
    <x v="8"/>
    <x v="20"/>
    <n v="1777801.9"/>
  </r>
  <r>
    <x v="19"/>
    <x v="0"/>
    <x v="1"/>
    <x v="2"/>
    <x v="8"/>
    <x v="21"/>
    <n v="88117525"/>
  </r>
  <r>
    <x v="19"/>
    <x v="0"/>
    <x v="1"/>
    <x v="2"/>
    <x v="9"/>
    <x v="9"/>
    <n v="84017515.099999994"/>
  </r>
  <r>
    <x v="19"/>
    <x v="1"/>
    <x v="0"/>
    <x v="0"/>
    <x v="0"/>
    <x v="0"/>
    <n v="1423093"/>
  </r>
  <r>
    <x v="19"/>
    <x v="1"/>
    <x v="0"/>
    <x v="0"/>
    <x v="1"/>
    <x v="1"/>
    <n v="12872254"/>
  </r>
  <r>
    <x v="19"/>
    <x v="1"/>
    <x v="0"/>
    <x v="0"/>
    <x v="2"/>
    <x v="2"/>
    <n v="566275"/>
  </r>
  <r>
    <x v="19"/>
    <x v="1"/>
    <x v="0"/>
    <x v="0"/>
    <x v="3"/>
    <x v="10"/>
    <n v="-1790835"/>
  </r>
  <r>
    <x v="19"/>
    <x v="1"/>
    <x v="0"/>
    <x v="0"/>
    <x v="3"/>
    <x v="11"/>
    <n v="0"/>
  </r>
  <r>
    <x v="19"/>
    <x v="1"/>
    <x v="0"/>
    <x v="0"/>
    <x v="3"/>
    <x v="12"/>
    <n v="7907"/>
  </r>
  <r>
    <x v="19"/>
    <x v="1"/>
    <x v="0"/>
    <x v="0"/>
    <x v="3"/>
    <x v="13"/>
    <n v="230488"/>
  </r>
  <r>
    <x v="19"/>
    <x v="1"/>
    <x v="0"/>
    <x v="0"/>
    <x v="3"/>
    <x v="14"/>
    <n v="-1184"/>
  </r>
  <r>
    <x v="19"/>
    <x v="1"/>
    <x v="0"/>
    <x v="0"/>
    <x v="3"/>
    <x v="15"/>
    <n v="0"/>
  </r>
  <r>
    <x v="19"/>
    <x v="1"/>
    <x v="0"/>
    <x v="0"/>
    <x v="4"/>
    <x v="4"/>
    <n v="21685261"/>
  </r>
  <r>
    <x v="19"/>
    <x v="1"/>
    <x v="0"/>
    <x v="0"/>
    <x v="5"/>
    <x v="16"/>
    <n v="0"/>
  </r>
  <r>
    <x v="19"/>
    <x v="1"/>
    <x v="0"/>
    <x v="0"/>
    <x v="5"/>
    <x v="17"/>
    <n v="0"/>
  </r>
  <r>
    <x v="19"/>
    <x v="1"/>
    <x v="0"/>
    <x v="0"/>
    <x v="5"/>
    <x v="18"/>
    <n v="0"/>
  </r>
  <r>
    <x v="19"/>
    <x v="1"/>
    <x v="0"/>
    <x v="1"/>
    <x v="6"/>
    <x v="6"/>
    <n v="-467849"/>
  </r>
  <r>
    <x v="19"/>
    <x v="1"/>
    <x v="0"/>
    <x v="2"/>
    <x v="7"/>
    <x v="7"/>
    <n v="1843772"/>
  </r>
  <r>
    <x v="19"/>
    <x v="1"/>
    <x v="0"/>
    <x v="2"/>
    <x v="8"/>
    <x v="19"/>
    <n v="3843414"/>
  </r>
  <r>
    <x v="19"/>
    <x v="1"/>
    <x v="0"/>
    <x v="2"/>
    <x v="8"/>
    <x v="20"/>
    <n v="361364"/>
  </r>
  <r>
    <x v="19"/>
    <x v="1"/>
    <x v="0"/>
    <x v="2"/>
    <x v="8"/>
    <x v="21"/>
    <n v="26192191"/>
  </r>
  <r>
    <x v="19"/>
    <x v="1"/>
    <x v="0"/>
    <x v="2"/>
    <x v="9"/>
    <x v="9"/>
    <n v="5391917"/>
  </r>
  <r>
    <x v="19"/>
    <x v="1"/>
    <x v="1"/>
    <x v="0"/>
    <x v="0"/>
    <x v="0"/>
    <n v="1649866"/>
  </r>
  <r>
    <x v="19"/>
    <x v="1"/>
    <x v="1"/>
    <x v="0"/>
    <x v="1"/>
    <x v="1"/>
    <n v="13476225"/>
  </r>
  <r>
    <x v="19"/>
    <x v="1"/>
    <x v="1"/>
    <x v="0"/>
    <x v="2"/>
    <x v="2"/>
    <n v="566275"/>
  </r>
  <r>
    <x v="19"/>
    <x v="1"/>
    <x v="1"/>
    <x v="0"/>
    <x v="3"/>
    <x v="10"/>
    <n v="-2077442"/>
  </r>
  <r>
    <x v="19"/>
    <x v="1"/>
    <x v="1"/>
    <x v="0"/>
    <x v="3"/>
    <x v="11"/>
    <n v="0"/>
  </r>
  <r>
    <x v="19"/>
    <x v="1"/>
    <x v="1"/>
    <x v="0"/>
    <x v="3"/>
    <x v="12"/>
    <n v="7907"/>
  </r>
  <r>
    <x v="19"/>
    <x v="1"/>
    <x v="1"/>
    <x v="0"/>
    <x v="3"/>
    <x v="13"/>
    <n v="48449"/>
  </r>
  <r>
    <x v="19"/>
    <x v="1"/>
    <x v="1"/>
    <x v="0"/>
    <x v="3"/>
    <x v="14"/>
    <n v="-2199"/>
  </r>
  <r>
    <x v="19"/>
    <x v="1"/>
    <x v="1"/>
    <x v="0"/>
    <x v="3"/>
    <x v="15"/>
    <n v="0"/>
  </r>
  <r>
    <x v="19"/>
    <x v="1"/>
    <x v="1"/>
    <x v="0"/>
    <x v="4"/>
    <x v="4"/>
    <n v="21810418"/>
  </r>
  <r>
    <x v="19"/>
    <x v="1"/>
    <x v="1"/>
    <x v="0"/>
    <x v="5"/>
    <x v="16"/>
    <n v="0"/>
  </r>
  <r>
    <x v="19"/>
    <x v="1"/>
    <x v="1"/>
    <x v="0"/>
    <x v="5"/>
    <x v="17"/>
    <n v="0"/>
  </r>
  <r>
    <x v="19"/>
    <x v="1"/>
    <x v="1"/>
    <x v="0"/>
    <x v="5"/>
    <x v="18"/>
    <n v="0"/>
  </r>
  <r>
    <x v="19"/>
    <x v="1"/>
    <x v="1"/>
    <x v="1"/>
    <x v="6"/>
    <x v="6"/>
    <n v="95906"/>
  </r>
  <r>
    <x v="19"/>
    <x v="1"/>
    <x v="1"/>
    <x v="2"/>
    <x v="7"/>
    <x v="7"/>
    <n v="1843772"/>
  </r>
  <r>
    <x v="19"/>
    <x v="1"/>
    <x v="1"/>
    <x v="2"/>
    <x v="8"/>
    <x v="19"/>
    <n v="3753246"/>
  </r>
  <r>
    <x v="19"/>
    <x v="1"/>
    <x v="1"/>
    <x v="2"/>
    <x v="8"/>
    <x v="20"/>
    <n v="361364"/>
  </r>
  <r>
    <x v="19"/>
    <x v="1"/>
    <x v="1"/>
    <x v="2"/>
    <x v="8"/>
    <x v="21"/>
    <n v="26192191"/>
  </r>
  <r>
    <x v="19"/>
    <x v="1"/>
    <x v="1"/>
    <x v="2"/>
    <x v="9"/>
    <x v="9"/>
    <n v="7471402"/>
  </r>
  <r>
    <x v="19"/>
    <x v="2"/>
    <x v="0"/>
    <x v="0"/>
    <x v="0"/>
    <x v="0"/>
    <n v="159943"/>
  </r>
  <r>
    <x v="19"/>
    <x v="2"/>
    <x v="0"/>
    <x v="0"/>
    <x v="1"/>
    <x v="1"/>
    <n v="1798806"/>
  </r>
  <r>
    <x v="19"/>
    <x v="2"/>
    <x v="0"/>
    <x v="0"/>
    <x v="2"/>
    <x v="2"/>
    <n v="530758"/>
  </r>
  <r>
    <x v="19"/>
    <x v="2"/>
    <x v="0"/>
    <x v="0"/>
    <x v="3"/>
    <x v="10"/>
    <n v="-190125"/>
  </r>
  <r>
    <x v="19"/>
    <x v="2"/>
    <x v="0"/>
    <x v="0"/>
    <x v="3"/>
    <x v="11"/>
    <n v="0"/>
  </r>
  <r>
    <x v="19"/>
    <x v="2"/>
    <x v="0"/>
    <x v="0"/>
    <x v="3"/>
    <x v="12"/>
    <n v="21400"/>
  </r>
  <r>
    <x v="19"/>
    <x v="2"/>
    <x v="0"/>
    <x v="0"/>
    <x v="3"/>
    <x v="13"/>
    <n v="118366"/>
  </r>
  <r>
    <x v="19"/>
    <x v="2"/>
    <x v="0"/>
    <x v="0"/>
    <x v="3"/>
    <x v="14"/>
    <n v="0"/>
  </r>
  <r>
    <x v="19"/>
    <x v="2"/>
    <x v="0"/>
    <x v="0"/>
    <x v="3"/>
    <x v="15"/>
    <n v="0"/>
  </r>
  <r>
    <x v="19"/>
    <x v="2"/>
    <x v="0"/>
    <x v="0"/>
    <x v="4"/>
    <x v="4"/>
    <n v="2730799"/>
  </r>
  <r>
    <x v="19"/>
    <x v="2"/>
    <x v="0"/>
    <x v="0"/>
    <x v="5"/>
    <x v="16"/>
    <n v="0"/>
  </r>
  <r>
    <x v="19"/>
    <x v="2"/>
    <x v="0"/>
    <x v="0"/>
    <x v="5"/>
    <x v="17"/>
    <n v="0"/>
  </r>
  <r>
    <x v="19"/>
    <x v="2"/>
    <x v="0"/>
    <x v="0"/>
    <x v="5"/>
    <x v="18"/>
    <n v="0"/>
  </r>
  <r>
    <x v="19"/>
    <x v="2"/>
    <x v="0"/>
    <x v="1"/>
    <x v="6"/>
    <x v="6"/>
    <n v="-566409"/>
  </r>
  <r>
    <x v="19"/>
    <x v="2"/>
    <x v="0"/>
    <x v="2"/>
    <x v="7"/>
    <x v="7"/>
    <n v="351459"/>
  </r>
  <r>
    <x v="19"/>
    <x v="2"/>
    <x v="0"/>
    <x v="2"/>
    <x v="8"/>
    <x v="19"/>
    <n v="250123"/>
  </r>
  <r>
    <x v="19"/>
    <x v="2"/>
    <x v="0"/>
    <x v="2"/>
    <x v="8"/>
    <x v="20"/>
    <n v="35521"/>
  </r>
  <r>
    <x v="19"/>
    <x v="2"/>
    <x v="0"/>
    <x v="2"/>
    <x v="8"/>
    <x v="21"/>
    <n v="3329502"/>
  </r>
  <r>
    <x v="19"/>
    <x v="2"/>
    <x v="0"/>
    <x v="2"/>
    <x v="9"/>
    <x v="9"/>
    <n v="737651"/>
  </r>
  <r>
    <x v="19"/>
    <x v="2"/>
    <x v="1"/>
    <x v="0"/>
    <x v="0"/>
    <x v="0"/>
    <n v="198306"/>
  </r>
  <r>
    <x v="19"/>
    <x v="2"/>
    <x v="1"/>
    <x v="0"/>
    <x v="1"/>
    <x v="1"/>
    <n v="1901744"/>
  </r>
  <r>
    <x v="19"/>
    <x v="2"/>
    <x v="1"/>
    <x v="0"/>
    <x v="2"/>
    <x v="2"/>
    <n v="550576"/>
  </r>
  <r>
    <x v="19"/>
    <x v="2"/>
    <x v="1"/>
    <x v="0"/>
    <x v="3"/>
    <x v="10"/>
    <n v="-240343"/>
  </r>
  <r>
    <x v="19"/>
    <x v="2"/>
    <x v="1"/>
    <x v="0"/>
    <x v="3"/>
    <x v="11"/>
    <n v="0"/>
  </r>
  <r>
    <x v="19"/>
    <x v="2"/>
    <x v="1"/>
    <x v="0"/>
    <x v="3"/>
    <x v="12"/>
    <n v="1400"/>
  </r>
  <r>
    <x v="19"/>
    <x v="2"/>
    <x v="1"/>
    <x v="0"/>
    <x v="3"/>
    <x v="13"/>
    <n v="87890"/>
  </r>
  <r>
    <x v="19"/>
    <x v="2"/>
    <x v="1"/>
    <x v="0"/>
    <x v="3"/>
    <x v="14"/>
    <n v="0"/>
  </r>
  <r>
    <x v="19"/>
    <x v="2"/>
    <x v="1"/>
    <x v="0"/>
    <x v="3"/>
    <x v="15"/>
    <n v="0"/>
  </r>
  <r>
    <x v="19"/>
    <x v="2"/>
    <x v="1"/>
    <x v="0"/>
    <x v="4"/>
    <x v="4"/>
    <n v="2751946"/>
  </r>
  <r>
    <x v="19"/>
    <x v="2"/>
    <x v="1"/>
    <x v="0"/>
    <x v="5"/>
    <x v="16"/>
    <n v="0"/>
  </r>
  <r>
    <x v="19"/>
    <x v="2"/>
    <x v="1"/>
    <x v="0"/>
    <x v="5"/>
    <x v="17"/>
    <n v="0"/>
  </r>
  <r>
    <x v="19"/>
    <x v="2"/>
    <x v="1"/>
    <x v="0"/>
    <x v="5"/>
    <x v="18"/>
    <n v="-4529"/>
  </r>
  <r>
    <x v="19"/>
    <x v="2"/>
    <x v="1"/>
    <x v="1"/>
    <x v="6"/>
    <x v="6"/>
    <n v="-528155"/>
  </r>
  <r>
    <x v="19"/>
    <x v="2"/>
    <x v="1"/>
    <x v="2"/>
    <x v="7"/>
    <x v="7"/>
    <n v="351459"/>
  </r>
  <r>
    <x v="19"/>
    <x v="2"/>
    <x v="1"/>
    <x v="2"/>
    <x v="8"/>
    <x v="19"/>
    <n v="246778"/>
  </r>
  <r>
    <x v="19"/>
    <x v="2"/>
    <x v="1"/>
    <x v="2"/>
    <x v="8"/>
    <x v="20"/>
    <n v="35521"/>
  </r>
  <r>
    <x v="19"/>
    <x v="2"/>
    <x v="1"/>
    <x v="2"/>
    <x v="8"/>
    <x v="21"/>
    <n v="3329502"/>
  </r>
  <r>
    <x v="19"/>
    <x v="2"/>
    <x v="1"/>
    <x v="2"/>
    <x v="9"/>
    <x v="9"/>
    <n v="1066739"/>
  </r>
  <r>
    <x v="19"/>
    <x v="3"/>
    <x v="0"/>
    <x v="0"/>
    <x v="0"/>
    <x v="0"/>
    <n v="999523"/>
  </r>
  <r>
    <x v="19"/>
    <x v="3"/>
    <x v="0"/>
    <x v="0"/>
    <x v="1"/>
    <x v="1"/>
    <n v="7344921"/>
  </r>
  <r>
    <x v="19"/>
    <x v="3"/>
    <x v="0"/>
    <x v="0"/>
    <x v="2"/>
    <x v="2"/>
    <n v="932109"/>
  </r>
  <r>
    <x v="19"/>
    <x v="3"/>
    <x v="0"/>
    <x v="0"/>
    <x v="3"/>
    <x v="10"/>
    <n v="-999808"/>
  </r>
  <r>
    <x v="19"/>
    <x v="3"/>
    <x v="0"/>
    <x v="0"/>
    <x v="3"/>
    <x v="11"/>
    <n v="108102"/>
  </r>
  <r>
    <x v="19"/>
    <x v="3"/>
    <x v="0"/>
    <x v="0"/>
    <x v="3"/>
    <x v="12"/>
    <n v="3258"/>
  </r>
  <r>
    <x v="19"/>
    <x v="3"/>
    <x v="0"/>
    <x v="0"/>
    <x v="3"/>
    <x v="13"/>
    <n v="13487"/>
  </r>
  <r>
    <x v="19"/>
    <x v="3"/>
    <x v="0"/>
    <x v="0"/>
    <x v="3"/>
    <x v="14"/>
    <n v="-527"/>
  </r>
  <r>
    <x v="19"/>
    <x v="3"/>
    <x v="0"/>
    <x v="0"/>
    <x v="3"/>
    <x v="15"/>
    <n v="0"/>
  </r>
  <r>
    <x v="19"/>
    <x v="3"/>
    <x v="0"/>
    <x v="0"/>
    <x v="4"/>
    <x v="4"/>
    <n v="9042168"/>
  </r>
  <r>
    <x v="19"/>
    <x v="3"/>
    <x v="0"/>
    <x v="0"/>
    <x v="5"/>
    <x v="16"/>
    <n v="0"/>
  </r>
  <r>
    <x v="19"/>
    <x v="3"/>
    <x v="0"/>
    <x v="0"/>
    <x v="5"/>
    <x v="17"/>
    <n v="0"/>
  </r>
  <r>
    <x v="19"/>
    <x v="3"/>
    <x v="0"/>
    <x v="0"/>
    <x v="5"/>
    <x v="18"/>
    <n v="0"/>
  </r>
  <r>
    <x v="19"/>
    <x v="3"/>
    <x v="0"/>
    <x v="1"/>
    <x v="6"/>
    <x v="6"/>
    <n v="-59930"/>
  </r>
  <r>
    <x v="19"/>
    <x v="3"/>
    <x v="0"/>
    <x v="2"/>
    <x v="7"/>
    <x v="7"/>
    <n v="1225646"/>
  </r>
  <r>
    <x v="19"/>
    <x v="3"/>
    <x v="0"/>
    <x v="2"/>
    <x v="8"/>
    <x v="19"/>
    <n v="1675765"/>
  </r>
  <r>
    <x v="19"/>
    <x v="3"/>
    <x v="0"/>
    <x v="2"/>
    <x v="8"/>
    <x v="20"/>
    <n v="320552"/>
  </r>
  <r>
    <x v="19"/>
    <x v="3"/>
    <x v="0"/>
    <x v="2"/>
    <x v="8"/>
    <x v="21"/>
    <n v="12843844"/>
  </r>
  <r>
    <x v="19"/>
    <x v="3"/>
    <x v="0"/>
    <x v="2"/>
    <x v="9"/>
    <x v="9"/>
    <n v="3068472"/>
  </r>
  <r>
    <x v="19"/>
    <x v="3"/>
    <x v="1"/>
    <x v="0"/>
    <x v="0"/>
    <x v="0"/>
    <n v="1145857"/>
  </r>
  <r>
    <x v="19"/>
    <x v="3"/>
    <x v="1"/>
    <x v="0"/>
    <x v="1"/>
    <x v="1"/>
    <n v="7637452"/>
  </r>
  <r>
    <x v="19"/>
    <x v="3"/>
    <x v="1"/>
    <x v="0"/>
    <x v="2"/>
    <x v="2"/>
    <n v="932109"/>
  </r>
  <r>
    <x v="19"/>
    <x v="3"/>
    <x v="1"/>
    <x v="0"/>
    <x v="3"/>
    <x v="10"/>
    <n v="-1082349"/>
  </r>
  <r>
    <x v="19"/>
    <x v="3"/>
    <x v="1"/>
    <x v="0"/>
    <x v="3"/>
    <x v="11"/>
    <n v="0"/>
  </r>
  <r>
    <x v="19"/>
    <x v="3"/>
    <x v="1"/>
    <x v="0"/>
    <x v="3"/>
    <x v="12"/>
    <n v="3258"/>
  </r>
  <r>
    <x v="19"/>
    <x v="3"/>
    <x v="1"/>
    <x v="0"/>
    <x v="3"/>
    <x v="13"/>
    <n v="149284"/>
  </r>
  <r>
    <x v="19"/>
    <x v="3"/>
    <x v="1"/>
    <x v="0"/>
    <x v="3"/>
    <x v="14"/>
    <n v="-527"/>
  </r>
  <r>
    <x v="19"/>
    <x v="3"/>
    <x v="1"/>
    <x v="0"/>
    <x v="3"/>
    <x v="15"/>
    <n v="0"/>
  </r>
  <r>
    <x v="19"/>
    <x v="3"/>
    <x v="1"/>
    <x v="0"/>
    <x v="4"/>
    <x v="4"/>
    <n v="9169411"/>
  </r>
  <r>
    <x v="19"/>
    <x v="3"/>
    <x v="1"/>
    <x v="0"/>
    <x v="5"/>
    <x v="16"/>
    <n v="0"/>
  </r>
  <r>
    <x v="19"/>
    <x v="3"/>
    <x v="1"/>
    <x v="0"/>
    <x v="5"/>
    <x v="17"/>
    <n v="0"/>
  </r>
  <r>
    <x v="19"/>
    <x v="3"/>
    <x v="1"/>
    <x v="0"/>
    <x v="5"/>
    <x v="18"/>
    <n v="0"/>
  </r>
  <r>
    <x v="19"/>
    <x v="3"/>
    <x v="1"/>
    <x v="1"/>
    <x v="6"/>
    <x v="6"/>
    <n v="408046"/>
  </r>
  <r>
    <x v="19"/>
    <x v="3"/>
    <x v="1"/>
    <x v="2"/>
    <x v="7"/>
    <x v="7"/>
    <n v="1225646"/>
  </r>
  <r>
    <x v="19"/>
    <x v="3"/>
    <x v="1"/>
    <x v="2"/>
    <x v="8"/>
    <x v="19"/>
    <n v="1642228"/>
  </r>
  <r>
    <x v="19"/>
    <x v="3"/>
    <x v="1"/>
    <x v="2"/>
    <x v="8"/>
    <x v="20"/>
    <n v="320552"/>
  </r>
  <r>
    <x v="19"/>
    <x v="3"/>
    <x v="1"/>
    <x v="2"/>
    <x v="8"/>
    <x v="21"/>
    <n v="12843844"/>
  </r>
  <r>
    <x v="19"/>
    <x v="3"/>
    <x v="1"/>
    <x v="2"/>
    <x v="9"/>
    <x v="9"/>
    <n v="4190939"/>
  </r>
  <r>
    <x v="19"/>
    <x v="4"/>
    <x v="0"/>
    <x v="0"/>
    <x v="0"/>
    <x v="0"/>
    <n v="853169"/>
  </r>
  <r>
    <x v="19"/>
    <x v="4"/>
    <x v="0"/>
    <x v="0"/>
    <x v="1"/>
    <x v="1"/>
    <n v="11409585"/>
  </r>
  <r>
    <x v="19"/>
    <x v="4"/>
    <x v="0"/>
    <x v="0"/>
    <x v="2"/>
    <x v="2"/>
    <n v="2295385"/>
  </r>
  <r>
    <x v="19"/>
    <x v="4"/>
    <x v="0"/>
    <x v="0"/>
    <x v="3"/>
    <x v="10"/>
    <n v="-767024"/>
  </r>
  <r>
    <x v="19"/>
    <x v="4"/>
    <x v="0"/>
    <x v="0"/>
    <x v="3"/>
    <x v="11"/>
    <n v="-1005984"/>
  </r>
  <r>
    <x v="19"/>
    <x v="4"/>
    <x v="0"/>
    <x v="0"/>
    <x v="3"/>
    <x v="12"/>
    <n v="0"/>
  </r>
  <r>
    <x v="19"/>
    <x v="4"/>
    <x v="0"/>
    <x v="0"/>
    <x v="3"/>
    <x v="13"/>
    <n v="275553"/>
  </r>
  <r>
    <x v="19"/>
    <x v="4"/>
    <x v="0"/>
    <x v="0"/>
    <x v="3"/>
    <x v="14"/>
    <n v="-254"/>
  </r>
  <r>
    <x v="19"/>
    <x v="4"/>
    <x v="0"/>
    <x v="0"/>
    <x v="3"/>
    <x v="15"/>
    <n v="0"/>
  </r>
  <r>
    <x v="19"/>
    <x v="4"/>
    <x v="0"/>
    <x v="0"/>
    <x v="4"/>
    <x v="4"/>
    <n v="16650072"/>
  </r>
  <r>
    <x v="19"/>
    <x v="4"/>
    <x v="0"/>
    <x v="0"/>
    <x v="5"/>
    <x v="16"/>
    <n v="0"/>
  </r>
  <r>
    <x v="19"/>
    <x v="4"/>
    <x v="0"/>
    <x v="0"/>
    <x v="5"/>
    <x v="17"/>
    <n v="0"/>
  </r>
  <r>
    <x v="19"/>
    <x v="4"/>
    <x v="0"/>
    <x v="0"/>
    <x v="5"/>
    <x v="18"/>
    <n v="0"/>
  </r>
  <r>
    <x v="19"/>
    <x v="4"/>
    <x v="0"/>
    <x v="1"/>
    <x v="6"/>
    <x v="6"/>
    <n v="-1479573"/>
  </r>
  <r>
    <x v="19"/>
    <x v="4"/>
    <x v="0"/>
    <x v="2"/>
    <x v="7"/>
    <x v="7"/>
    <n v="2854287"/>
  </r>
  <r>
    <x v="19"/>
    <x v="4"/>
    <x v="0"/>
    <x v="2"/>
    <x v="8"/>
    <x v="19"/>
    <n v="3274029"/>
  </r>
  <r>
    <x v="19"/>
    <x v="4"/>
    <x v="0"/>
    <x v="2"/>
    <x v="8"/>
    <x v="20"/>
    <n v="630248"/>
  </r>
  <r>
    <x v="19"/>
    <x v="4"/>
    <x v="0"/>
    <x v="2"/>
    <x v="8"/>
    <x v="21"/>
    <n v="18913899"/>
  </r>
  <r>
    <x v="19"/>
    <x v="4"/>
    <x v="0"/>
    <x v="2"/>
    <x v="9"/>
    <x v="9"/>
    <n v="5553884"/>
  </r>
  <r>
    <x v="19"/>
    <x v="4"/>
    <x v="1"/>
    <x v="0"/>
    <x v="0"/>
    <x v="0"/>
    <n v="1198229"/>
  </r>
  <r>
    <x v="19"/>
    <x v="4"/>
    <x v="1"/>
    <x v="0"/>
    <x v="1"/>
    <x v="1"/>
    <n v="11889536"/>
  </r>
  <r>
    <x v="19"/>
    <x v="4"/>
    <x v="1"/>
    <x v="0"/>
    <x v="2"/>
    <x v="2"/>
    <n v="2328709"/>
  </r>
  <r>
    <x v="19"/>
    <x v="4"/>
    <x v="1"/>
    <x v="0"/>
    <x v="3"/>
    <x v="10"/>
    <n v="-919399"/>
  </r>
  <r>
    <x v="19"/>
    <x v="4"/>
    <x v="1"/>
    <x v="0"/>
    <x v="3"/>
    <x v="11"/>
    <n v="-1258434"/>
  </r>
  <r>
    <x v="19"/>
    <x v="4"/>
    <x v="1"/>
    <x v="0"/>
    <x v="3"/>
    <x v="12"/>
    <n v="0"/>
  </r>
  <r>
    <x v="19"/>
    <x v="4"/>
    <x v="1"/>
    <x v="0"/>
    <x v="3"/>
    <x v="13"/>
    <n v="285197"/>
  </r>
  <r>
    <x v="19"/>
    <x v="4"/>
    <x v="1"/>
    <x v="0"/>
    <x v="3"/>
    <x v="14"/>
    <n v="-254"/>
  </r>
  <r>
    <x v="19"/>
    <x v="4"/>
    <x v="1"/>
    <x v="0"/>
    <x v="3"/>
    <x v="15"/>
    <n v="0"/>
  </r>
  <r>
    <x v="19"/>
    <x v="4"/>
    <x v="1"/>
    <x v="0"/>
    <x v="4"/>
    <x v="4"/>
    <n v="16992078"/>
  </r>
  <r>
    <x v="19"/>
    <x v="4"/>
    <x v="1"/>
    <x v="0"/>
    <x v="5"/>
    <x v="16"/>
    <n v="0"/>
  </r>
  <r>
    <x v="19"/>
    <x v="4"/>
    <x v="1"/>
    <x v="0"/>
    <x v="5"/>
    <x v="17"/>
    <n v="0"/>
  </r>
  <r>
    <x v="19"/>
    <x v="4"/>
    <x v="1"/>
    <x v="0"/>
    <x v="5"/>
    <x v="18"/>
    <n v="0"/>
  </r>
  <r>
    <x v="19"/>
    <x v="4"/>
    <x v="1"/>
    <x v="1"/>
    <x v="6"/>
    <x v="6"/>
    <n v="-708511"/>
  </r>
  <r>
    <x v="19"/>
    <x v="4"/>
    <x v="1"/>
    <x v="2"/>
    <x v="7"/>
    <x v="7"/>
    <n v="2854287"/>
  </r>
  <r>
    <x v="19"/>
    <x v="4"/>
    <x v="1"/>
    <x v="2"/>
    <x v="8"/>
    <x v="19"/>
    <n v="3183236"/>
  </r>
  <r>
    <x v="19"/>
    <x v="4"/>
    <x v="1"/>
    <x v="2"/>
    <x v="8"/>
    <x v="20"/>
    <n v="719865"/>
  </r>
  <r>
    <x v="19"/>
    <x v="4"/>
    <x v="1"/>
    <x v="2"/>
    <x v="8"/>
    <x v="21"/>
    <n v="18913899"/>
  </r>
  <r>
    <x v="19"/>
    <x v="4"/>
    <x v="1"/>
    <x v="2"/>
    <x v="9"/>
    <x v="9"/>
    <n v="7921644"/>
  </r>
  <r>
    <x v="19"/>
    <x v="5"/>
    <x v="0"/>
    <x v="0"/>
    <x v="0"/>
    <x v="0"/>
    <n v="439988"/>
  </r>
  <r>
    <x v="19"/>
    <x v="5"/>
    <x v="0"/>
    <x v="0"/>
    <x v="1"/>
    <x v="1"/>
    <n v="5438516"/>
  </r>
  <r>
    <x v="19"/>
    <x v="5"/>
    <x v="0"/>
    <x v="0"/>
    <x v="2"/>
    <x v="2"/>
    <n v="527056"/>
  </r>
  <r>
    <x v="19"/>
    <x v="5"/>
    <x v="0"/>
    <x v="0"/>
    <x v="3"/>
    <x v="10"/>
    <n v="-945802"/>
  </r>
  <r>
    <x v="19"/>
    <x v="5"/>
    <x v="0"/>
    <x v="0"/>
    <x v="3"/>
    <x v="11"/>
    <n v="0"/>
  </r>
  <r>
    <x v="19"/>
    <x v="5"/>
    <x v="0"/>
    <x v="0"/>
    <x v="3"/>
    <x v="12"/>
    <n v="40400"/>
  </r>
  <r>
    <x v="19"/>
    <x v="5"/>
    <x v="0"/>
    <x v="0"/>
    <x v="3"/>
    <x v="13"/>
    <n v="55833"/>
  </r>
  <r>
    <x v="19"/>
    <x v="5"/>
    <x v="0"/>
    <x v="0"/>
    <x v="3"/>
    <x v="14"/>
    <n v="0"/>
  </r>
  <r>
    <x v="19"/>
    <x v="5"/>
    <x v="0"/>
    <x v="0"/>
    <x v="3"/>
    <x v="15"/>
    <n v="0"/>
  </r>
  <r>
    <x v="19"/>
    <x v="5"/>
    <x v="0"/>
    <x v="0"/>
    <x v="4"/>
    <x v="4"/>
    <n v="6906914"/>
  </r>
  <r>
    <x v="19"/>
    <x v="5"/>
    <x v="0"/>
    <x v="0"/>
    <x v="5"/>
    <x v="16"/>
    <n v="0"/>
  </r>
  <r>
    <x v="19"/>
    <x v="5"/>
    <x v="0"/>
    <x v="0"/>
    <x v="5"/>
    <x v="17"/>
    <n v="0"/>
  </r>
  <r>
    <x v="19"/>
    <x v="5"/>
    <x v="0"/>
    <x v="0"/>
    <x v="5"/>
    <x v="18"/>
    <n v="0"/>
  </r>
  <r>
    <x v="19"/>
    <x v="5"/>
    <x v="0"/>
    <x v="1"/>
    <x v="6"/>
    <x v="6"/>
    <n v="-618276"/>
  </r>
  <r>
    <x v="19"/>
    <x v="5"/>
    <x v="0"/>
    <x v="2"/>
    <x v="7"/>
    <x v="7"/>
    <n v="2157243"/>
  </r>
  <r>
    <x v="19"/>
    <x v="5"/>
    <x v="0"/>
    <x v="2"/>
    <x v="8"/>
    <x v="19"/>
    <n v="986607"/>
  </r>
  <r>
    <x v="19"/>
    <x v="5"/>
    <x v="0"/>
    <x v="2"/>
    <x v="8"/>
    <x v="20"/>
    <n v="156806"/>
  </r>
  <r>
    <x v="19"/>
    <x v="5"/>
    <x v="0"/>
    <x v="2"/>
    <x v="8"/>
    <x v="21"/>
    <n v="8306587"/>
  </r>
  <r>
    <x v="19"/>
    <x v="5"/>
    <x v="0"/>
    <x v="2"/>
    <x v="9"/>
    <x v="9"/>
    <n v="1936524"/>
  </r>
  <r>
    <x v="19"/>
    <x v="5"/>
    <x v="1"/>
    <x v="0"/>
    <x v="0"/>
    <x v="0"/>
    <n v="521831"/>
  </r>
  <r>
    <x v="19"/>
    <x v="5"/>
    <x v="1"/>
    <x v="0"/>
    <x v="1"/>
    <x v="1"/>
    <n v="6010131"/>
  </r>
  <r>
    <x v="19"/>
    <x v="5"/>
    <x v="1"/>
    <x v="0"/>
    <x v="2"/>
    <x v="2"/>
    <n v="527056"/>
  </r>
  <r>
    <x v="19"/>
    <x v="5"/>
    <x v="1"/>
    <x v="0"/>
    <x v="3"/>
    <x v="10"/>
    <n v="-1052205"/>
  </r>
  <r>
    <x v="19"/>
    <x v="5"/>
    <x v="1"/>
    <x v="0"/>
    <x v="3"/>
    <x v="11"/>
    <n v="0"/>
  </r>
  <r>
    <x v="19"/>
    <x v="5"/>
    <x v="1"/>
    <x v="0"/>
    <x v="3"/>
    <x v="12"/>
    <n v="3400"/>
  </r>
  <r>
    <x v="19"/>
    <x v="5"/>
    <x v="1"/>
    <x v="0"/>
    <x v="3"/>
    <x v="13"/>
    <n v="87512"/>
  </r>
  <r>
    <x v="19"/>
    <x v="5"/>
    <x v="1"/>
    <x v="0"/>
    <x v="3"/>
    <x v="14"/>
    <n v="0"/>
  </r>
  <r>
    <x v="19"/>
    <x v="5"/>
    <x v="1"/>
    <x v="0"/>
    <x v="3"/>
    <x v="15"/>
    <n v="0"/>
  </r>
  <r>
    <x v="19"/>
    <x v="5"/>
    <x v="1"/>
    <x v="0"/>
    <x v="4"/>
    <x v="4"/>
    <n v="6952442"/>
  </r>
  <r>
    <x v="19"/>
    <x v="5"/>
    <x v="1"/>
    <x v="0"/>
    <x v="5"/>
    <x v="16"/>
    <n v="0"/>
  </r>
  <r>
    <x v="19"/>
    <x v="5"/>
    <x v="1"/>
    <x v="0"/>
    <x v="5"/>
    <x v="17"/>
    <n v="0"/>
  </r>
  <r>
    <x v="19"/>
    <x v="5"/>
    <x v="1"/>
    <x v="0"/>
    <x v="5"/>
    <x v="18"/>
    <n v="-24500"/>
  </r>
  <r>
    <x v="19"/>
    <x v="5"/>
    <x v="1"/>
    <x v="1"/>
    <x v="6"/>
    <x v="6"/>
    <n v="-561503"/>
  </r>
  <r>
    <x v="19"/>
    <x v="5"/>
    <x v="1"/>
    <x v="2"/>
    <x v="7"/>
    <x v="7"/>
    <n v="2157243"/>
  </r>
  <r>
    <x v="19"/>
    <x v="5"/>
    <x v="1"/>
    <x v="2"/>
    <x v="8"/>
    <x v="19"/>
    <n v="970224"/>
  </r>
  <r>
    <x v="19"/>
    <x v="5"/>
    <x v="1"/>
    <x v="2"/>
    <x v="8"/>
    <x v="20"/>
    <n v="156806"/>
  </r>
  <r>
    <x v="19"/>
    <x v="5"/>
    <x v="1"/>
    <x v="2"/>
    <x v="8"/>
    <x v="21"/>
    <n v="8306587"/>
  </r>
  <r>
    <x v="19"/>
    <x v="5"/>
    <x v="1"/>
    <x v="2"/>
    <x v="9"/>
    <x v="9"/>
    <n v="2844890"/>
  </r>
  <r>
    <x v="19"/>
    <x v="6"/>
    <x v="0"/>
    <x v="0"/>
    <x v="0"/>
    <x v="0"/>
    <n v="1969"/>
  </r>
  <r>
    <x v="19"/>
    <x v="6"/>
    <x v="0"/>
    <x v="0"/>
    <x v="1"/>
    <x v="1"/>
    <n v="221190"/>
  </r>
  <r>
    <x v="19"/>
    <x v="6"/>
    <x v="0"/>
    <x v="0"/>
    <x v="2"/>
    <x v="2"/>
    <n v="0"/>
  </r>
  <r>
    <x v="19"/>
    <x v="6"/>
    <x v="0"/>
    <x v="0"/>
    <x v="3"/>
    <x v="10"/>
    <n v="-13077"/>
  </r>
  <r>
    <x v="19"/>
    <x v="6"/>
    <x v="0"/>
    <x v="0"/>
    <x v="3"/>
    <x v="11"/>
    <n v="175"/>
  </r>
  <r>
    <x v="19"/>
    <x v="6"/>
    <x v="0"/>
    <x v="0"/>
    <x v="3"/>
    <x v="12"/>
    <n v="0"/>
  </r>
  <r>
    <x v="19"/>
    <x v="6"/>
    <x v="0"/>
    <x v="0"/>
    <x v="3"/>
    <x v="13"/>
    <n v="12166"/>
  </r>
  <r>
    <x v="19"/>
    <x v="6"/>
    <x v="0"/>
    <x v="0"/>
    <x v="3"/>
    <x v="14"/>
    <n v="0"/>
  </r>
  <r>
    <x v="19"/>
    <x v="6"/>
    <x v="0"/>
    <x v="0"/>
    <x v="3"/>
    <x v="15"/>
    <n v="0"/>
  </r>
  <r>
    <x v="19"/>
    <x v="6"/>
    <x v="0"/>
    <x v="0"/>
    <x v="4"/>
    <x v="4"/>
    <n v="66640"/>
  </r>
  <r>
    <x v="19"/>
    <x v="6"/>
    <x v="0"/>
    <x v="0"/>
    <x v="5"/>
    <x v="16"/>
    <n v="0"/>
  </r>
  <r>
    <x v="19"/>
    <x v="6"/>
    <x v="0"/>
    <x v="0"/>
    <x v="5"/>
    <x v="17"/>
    <n v="0"/>
  </r>
  <r>
    <x v="19"/>
    <x v="6"/>
    <x v="0"/>
    <x v="0"/>
    <x v="5"/>
    <x v="18"/>
    <n v="0"/>
  </r>
  <r>
    <x v="19"/>
    <x v="6"/>
    <x v="0"/>
    <x v="1"/>
    <x v="6"/>
    <x v="6"/>
    <n v="-1312"/>
  </r>
  <r>
    <x v="19"/>
    <x v="6"/>
    <x v="0"/>
    <x v="2"/>
    <x v="7"/>
    <x v="7"/>
    <n v="18524"/>
  </r>
  <r>
    <x v="19"/>
    <x v="6"/>
    <x v="0"/>
    <x v="2"/>
    <x v="8"/>
    <x v="19"/>
    <n v="57313"/>
  </r>
  <r>
    <x v="19"/>
    <x v="6"/>
    <x v="0"/>
    <x v="2"/>
    <x v="8"/>
    <x v="20"/>
    <n v="0"/>
  </r>
  <r>
    <x v="19"/>
    <x v="6"/>
    <x v="0"/>
    <x v="2"/>
    <x v="8"/>
    <x v="21"/>
    <n v="171986"/>
  </r>
  <r>
    <x v="19"/>
    <x v="6"/>
    <x v="0"/>
    <x v="2"/>
    <x v="9"/>
    <x v="9"/>
    <n v="41400"/>
  </r>
  <r>
    <x v="19"/>
    <x v="6"/>
    <x v="1"/>
    <x v="0"/>
    <x v="0"/>
    <x v="0"/>
    <n v="20527"/>
  </r>
  <r>
    <x v="19"/>
    <x v="6"/>
    <x v="1"/>
    <x v="0"/>
    <x v="1"/>
    <x v="1"/>
    <n v="261339"/>
  </r>
  <r>
    <x v="19"/>
    <x v="6"/>
    <x v="1"/>
    <x v="0"/>
    <x v="2"/>
    <x v="2"/>
    <n v="0"/>
  </r>
  <r>
    <x v="19"/>
    <x v="6"/>
    <x v="1"/>
    <x v="0"/>
    <x v="3"/>
    <x v="10"/>
    <n v="-41872"/>
  </r>
  <r>
    <x v="19"/>
    <x v="6"/>
    <x v="1"/>
    <x v="0"/>
    <x v="3"/>
    <x v="11"/>
    <n v="175"/>
  </r>
  <r>
    <x v="19"/>
    <x v="6"/>
    <x v="1"/>
    <x v="0"/>
    <x v="3"/>
    <x v="12"/>
    <n v="0"/>
  </r>
  <r>
    <x v="19"/>
    <x v="6"/>
    <x v="1"/>
    <x v="0"/>
    <x v="3"/>
    <x v="13"/>
    <n v="12430"/>
  </r>
  <r>
    <x v="19"/>
    <x v="6"/>
    <x v="1"/>
    <x v="0"/>
    <x v="3"/>
    <x v="14"/>
    <n v="0"/>
  </r>
  <r>
    <x v="19"/>
    <x v="6"/>
    <x v="1"/>
    <x v="0"/>
    <x v="3"/>
    <x v="15"/>
    <n v="0"/>
  </r>
  <r>
    <x v="19"/>
    <x v="6"/>
    <x v="1"/>
    <x v="0"/>
    <x v="4"/>
    <x v="4"/>
    <n v="75540"/>
  </r>
  <r>
    <x v="19"/>
    <x v="6"/>
    <x v="1"/>
    <x v="0"/>
    <x v="5"/>
    <x v="16"/>
    <n v="0"/>
  </r>
  <r>
    <x v="19"/>
    <x v="6"/>
    <x v="1"/>
    <x v="0"/>
    <x v="5"/>
    <x v="17"/>
    <n v="0"/>
  </r>
  <r>
    <x v="19"/>
    <x v="6"/>
    <x v="1"/>
    <x v="0"/>
    <x v="5"/>
    <x v="18"/>
    <n v="0"/>
  </r>
  <r>
    <x v="19"/>
    <x v="6"/>
    <x v="1"/>
    <x v="1"/>
    <x v="6"/>
    <x v="6"/>
    <n v="-1601"/>
  </r>
  <r>
    <x v="19"/>
    <x v="6"/>
    <x v="1"/>
    <x v="2"/>
    <x v="7"/>
    <x v="7"/>
    <n v="18524"/>
  </r>
  <r>
    <x v="19"/>
    <x v="6"/>
    <x v="1"/>
    <x v="2"/>
    <x v="8"/>
    <x v="19"/>
    <n v="57313"/>
  </r>
  <r>
    <x v="19"/>
    <x v="6"/>
    <x v="1"/>
    <x v="2"/>
    <x v="8"/>
    <x v="20"/>
    <n v="0"/>
  </r>
  <r>
    <x v="19"/>
    <x v="6"/>
    <x v="1"/>
    <x v="2"/>
    <x v="8"/>
    <x v="21"/>
    <n v="171986"/>
  </r>
  <r>
    <x v="19"/>
    <x v="6"/>
    <x v="1"/>
    <x v="2"/>
    <x v="9"/>
    <x v="9"/>
    <n v="137249"/>
  </r>
  <r>
    <x v="19"/>
    <x v="7"/>
    <x v="0"/>
    <x v="0"/>
    <x v="0"/>
    <x v="0"/>
    <n v="667413"/>
  </r>
  <r>
    <x v="19"/>
    <x v="7"/>
    <x v="0"/>
    <x v="0"/>
    <x v="1"/>
    <x v="1"/>
    <n v="7175894"/>
  </r>
  <r>
    <x v="19"/>
    <x v="7"/>
    <x v="0"/>
    <x v="0"/>
    <x v="2"/>
    <x v="2"/>
    <n v="1055380"/>
  </r>
  <r>
    <x v="19"/>
    <x v="7"/>
    <x v="0"/>
    <x v="0"/>
    <x v="3"/>
    <x v="10"/>
    <n v="-1173269"/>
  </r>
  <r>
    <x v="19"/>
    <x v="7"/>
    <x v="0"/>
    <x v="0"/>
    <x v="3"/>
    <x v="11"/>
    <n v="0"/>
  </r>
  <r>
    <x v="19"/>
    <x v="7"/>
    <x v="0"/>
    <x v="0"/>
    <x v="3"/>
    <x v="12"/>
    <n v="0"/>
  </r>
  <r>
    <x v="19"/>
    <x v="7"/>
    <x v="0"/>
    <x v="0"/>
    <x v="3"/>
    <x v="13"/>
    <n v="286417"/>
  </r>
  <r>
    <x v="19"/>
    <x v="7"/>
    <x v="0"/>
    <x v="0"/>
    <x v="3"/>
    <x v="14"/>
    <n v="0"/>
  </r>
  <r>
    <x v="19"/>
    <x v="7"/>
    <x v="0"/>
    <x v="0"/>
    <x v="3"/>
    <x v="15"/>
    <n v="142994"/>
  </r>
  <r>
    <x v="19"/>
    <x v="7"/>
    <x v="0"/>
    <x v="0"/>
    <x v="4"/>
    <x v="4"/>
    <n v="10041148"/>
  </r>
  <r>
    <x v="19"/>
    <x v="7"/>
    <x v="0"/>
    <x v="0"/>
    <x v="5"/>
    <x v="16"/>
    <n v="0"/>
  </r>
  <r>
    <x v="19"/>
    <x v="7"/>
    <x v="0"/>
    <x v="0"/>
    <x v="5"/>
    <x v="17"/>
    <n v="3526284"/>
  </r>
  <r>
    <x v="19"/>
    <x v="7"/>
    <x v="0"/>
    <x v="0"/>
    <x v="5"/>
    <x v="18"/>
    <n v="0"/>
  </r>
  <r>
    <x v="19"/>
    <x v="7"/>
    <x v="0"/>
    <x v="1"/>
    <x v="6"/>
    <x v="6"/>
    <n v="2170393"/>
  </r>
  <r>
    <x v="19"/>
    <x v="7"/>
    <x v="0"/>
    <x v="2"/>
    <x v="7"/>
    <x v="7"/>
    <n v="2957991"/>
  </r>
  <r>
    <x v="19"/>
    <x v="7"/>
    <x v="0"/>
    <x v="2"/>
    <x v="8"/>
    <x v="19"/>
    <n v="1589017"/>
  </r>
  <r>
    <x v="19"/>
    <x v="7"/>
    <x v="0"/>
    <x v="2"/>
    <x v="8"/>
    <x v="20"/>
    <n v="319603"/>
  </r>
  <r>
    <x v="19"/>
    <x v="7"/>
    <x v="0"/>
    <x v="2"/>
    <x v="8"/>
    <x v="21"/>
    <n v="11205858"/>
  </r>
  <r>
    <x v="19"/>
    <x v="7"/>
    <x v="0"/>
    <x v="2"/>
    <x v="9"/>
    <x v="9"/>
    <n v="2255333"/>
  </r>
  <r>
    <x v="19"/>
    <x v="7"/>
    <x v="1"/>
    <x v="0"/>
    <x v="0"/>
    <x v="0"/>
    <n v="1828258"/>
  </r>
  <r>
    <x v="19"/>
    <x v="7"/>
    <x v="1"/>
    <x v="0"/>
    <x v="1"/>
    <x v="1"/>
    <n v="10634770"/>
  </r>
  <r>
    <x v="19"/>
    <x v="7"/>
    <x v="1"/>
    <x v="0"/>
    <x v="2"/>
    <x v="2"/>
    <n v="1062220"/>
  </r>
  <r>
    <x v="19"/>
    <x v="7"/>
    <x v="1"/>
    <x v="0"/>
    <x v="3"/>
    <x v="10"/>
    <n v="-2842411"/>
  </r>
  <r>
    <x v="19"/>
    <x v="7"/>
    <x v="1"/>
    <x v="0"/>
    <x v="3"/>
    <x v="11"/>
    <n v="0"/>
  </r>
  <r>
    <x v="19"/>
    <x v="7"/>
    <x v="1"/>
    <x v="0"/>
    <x v="3"/>
    <x v="12"/>
    <n v="0"/>
  </r>
  <r>
    <x v="19"/>
    <x v="7"/>
    <x v="1"/>
    <x v="0"/>
    <x v="3"/>
    <x v="13"/>
    <n v="473097"/>
  </r>
  <r>
    <x v="19"/>
    <x v="7"/>
    <x v="1"/>
    <x v="0"/>
    <x v="3"/>
    <x v="14"/>
    <n v="0"/>
  </r>
  <r>
    <x v="19"/>
    <x v="7"/>
    <x v="1"/>
    <x v="0"/>
    <x v="3"/>
    <x v="15"/>
    <n v="284534"/>
  </r>
  <r>
    <x v="19"/>
    <x v="7"/>
    <x v="1"/>
    <x v="0"/>
    <x v="4"/>
    <x v="4"/>
    <n v="11547780"/>
  </r>
  <r>
    <x v="19"/>
    <x v="7"/>
    <x v="1"/>
    <x v="0"/>
    <x v="5"/>
    <x v="16"/>
    <n v="-473468"/>
  </r>
  <r>
    <x v="19"/>
    <x v="7"/>
    <x v="1"/>
    <x v="0"/>
    <x v="5"/>
    <x v="17"/>
    <n v="0"/>
  </r>
  <r>
    <x v="19"/>
    <x v="7"/>
    <x v="1"/>
    <x v="0"/>
    <x v="5"/>
    <x v="18"/>
    <n v="-182633"/>
  </r>
  <r>
    <x v="19"/>
    <x v="7"/>
    <x v="1"/>
    <x v="1"/>
    <x v="6"/>
    <x v="6"/>
    <n v="-925987"/>
  </r>
  <r>
    <x v="19"/>
    <x v="7"/>
    <x v="1"/>
    <x v="2"/>
    <x v="7"/>
    <x v="7"/>
    <n v="2957991"/>
  </r>
  <r>
    <x v="19"/>
    <x v="7"/>
    <x v="1"/>
    <x v="2"/>
    <x v="8"/>
    <x v="19"/>
    <n v="1541690"/>
  </r>
  <r>
    <x v="19"/>
    <x v="7"/>
    <x v="1"/>
    <x v="2"/>
    <x v="8"/>
    <x v="20"/>
    <n v="319603"/>
  </r>
  <r>
    <x v="19"/>
    <x v="7"/>
    <x v="1"/>
    <x v="2"/>
    <x v="8"/>
    <x v="21"/>
    <n v="11205858"/>
  </r>
  <r>
    <x v="19"/>
    <x v="7"/>
    <x v="1"/>
    <x v="2"/>
    <x v="9"/>
    <x v="9"/>
    <n v="10862780"/>
  </r>
  <r>
    <x v="19"/>
    <x v="8"/>
    <x v="0"/>
    <x v="0"/>
    <x v="0"/>
    <x v="0"/>
    <n v="229810"/>
  </r>
  <r>
    <x v="19"/>
    <x v="8"/>
    <x v="0"/>
    <x v="0"/>
    <x v="1"/>
    <x v="1"/>
    <n v="1211378"/>
  </r>
  <r>
    <x v="19"/>
    <x v="8"/>
    <x v="0"/>
    <x v="0"/>
    <x v="2"/>
    <x v="2"/>
    <n v="214951"/>
  </r>
  <r>
    <x v="19"/>
    <x v="8"/>
    <x v="0"/>
    <x v="0"/>
    <x v="3"/>
    <x v="10"/>
    <n v="0"/>
  </r>
  <r>
    <x v="19"/>
    <x v="8"/>
    <x v="0"/>
    <x v="0"/>
    <x v="3"/>
    <x v="11"/>
    <n v="0"/>
  </r>
  <r>
    <x v="19"/>
    <x v="8"/>
    <x v="0"/>
    <x v="0"/>
    <x v="3"/>
    <x v="12"/>
    <n v="0"/>
  </r>
  <r>
    <x v="19"/>
    <x v="8"/>
    <x v="0"/>
    <x v="0"/>
    <x v="3"/>
    <x v="13"/>
    <n v="9600"/>
  </r>
  <r>
    <x v="19"/>
    <x v="8"/>
    <x v="0"/>
    <x v="0"/>
    <x v="3"/>
    <x v="14"/>
    <n v="0"/>
  </r>
  <r>
    <x v="19"/>
    <x v="8"/>
    <x v="0"/>
    <x v="0"/>
    <x v="3"/>
    <x v="15"/>
    <n v="0"/>
  </r>
  <r>
    <x v="19"/>
    <x v="8"/>
    <x v="0"/>
    <x v="0"/>
    <x v="4"/>
    <x v="4"/>
    <n v="2073449"/>
  </r>
  <r>
    <x v="19"/>
    <x v="8"/>
    <x v="0"/>
    <x v="0"/>
    <x v="5"/>
    <x v="16"/>
    <n v="0"/>
  </r>
  <r>
    <x v="19"/>
    <x v="8"/>
    <x v="0"/>
    <x v="0"/>
    <x v="5"/>
    <x v="17"/>
    <n v="0"/>
  </r>
  <r>
    <x v="19"/>
    <x v="8"/>
    <x v="0"/>
    <x v="0"/>
    <x v="5"/>
    <x v="18"/>
    <n v="0"/>
  </r>
  <r>
    <x v="19"/>
    <x v="8"/>
    <x v="0"/>
    <x v="1"/>
    <x v="6"/>
    <x v="6"/>
    <n v="12186"/>
  </r>
  <r>
    <x v="19"/>
    <x v="8"/>
    <x v="0"/>
    <x v="2"/>
    <x v="7"/>
    <x v="7"/>
    <n v="787036"/>
  </r>
  <r>
    <x v="19"/>
    <x v="8"/>
    <x v="0"/>
    <x v="2"/>
    <x v="8"/>
    <x v="19"/>
    <n v="436285"/>
  </r>
  <r>
    <x v="19"/>
    <x v="8"/>
    <x v="0"/>
    <x v="2"/>
    <x v="8"/>
    <x v="20"/>
    <n v="76115"/>
  </r>
  <r>
    <x v="19"/>
    <x v="8"/>
    <x v="0"/>
    <x v="2"/>
    <x v="8"/>
    <x v="21"/>
    <n v="2118449"/>
  </r>
  <r>
    <x v="19"/>
    <x v="8"/>
    <x v="0"/>
    <x v="2"/>
    <x v="9"/>
    <x v="9"/>
    <n v="314289"/>
  </r>
  <r>
    <x v="19"/>
    <x v="8"/>
    <x v="1"/>
    <x v="0"/>
    <x v="0"/>
    <x v="0"/>
    <n v="295766"/>
  </r>
  <r>
    <x v="19"/>
    <x v="8"/>
    <x v="1"/>
    <x v="0"/>
    <x v="1"/>
    <x v="1"/>
    <n v="1291488"/>
  </r>
  <r>
    <x v="19"/>
    <x v="8"/>
    <x v="1"/>
    <x v="0"/>
    <x v="2"/>
    <x v="2"/>
    <n v="240225"/>
  </r>
  <r>
    <x v="19"/>
    <x v="8"/>
    <x v="1"/>
    <x v="0"/>
    <x v="3"/>
    <x v="10"/>
    <n v="0"/>
  </r>
  <r>
    <x v="19"/>
    <x v="8"/>
    <x v="1"/>
    <x v="0"/>
    <x v="3"/>
    <x v="11"/>
    <n v="0"/>
  </r>
  <r>
    <x v="19"/>
    <x v="8"/>
    <x v="1"/>
    <x v="0"/>
    <x v="3"/>
    <x v="12"/>
    <n v="0"/>
  </r>
  <r>
    <x v="19"/>
    <x v="8"/>
    <x v="1"/>
    <x v="0"/>
    <x v="3"/>
    <x v="13"/>
    <n v="-82713"/>
  </r>
  <r>
    <x v="19"/>
    <x v="8"/>
    <x v="1"/>
    <x v="0"/>
    <x v="3"/>
    <x v="14"/>
    <n v="0"/>
  </r>
  <r>
    <x v="19"/>
    <x v="8"/>
    <x v="1"/>
    <x v="0"/>
    <x v="3"/>
    <x v="15"/>
    <n v="0"/>
  </r>
  <r>
    <x v="19"/>
    <x v="8"/>
    <x v="1"/>
    <x v="0"/>
    <x v="4"/>
    <x v="4"/>
    <n v="2140862"/>
  </r>
  <r>
    <x v="19"/>
    <x v="8"/>
    <x v="1"/>
    <x v="0"/>
    <x v="5"/>
    <x v="16"/>
    <n v="0"/>
  </r>
  <r>
    <x v="19"/>
    <x v="8"/>
    <x v="1"/>
    <x v="0"/>
    <x v="5"/>
    <x v="17"/>
    <n v="0"/>
  </r>
  <r>
    <x v="19"/>
    <x v="8"/>
    <x v="1"/>
    <x v="0"/>
    <x v="5"/>
    <x v="18"/>
    <n v="0"/>
  </r>
  <r>
    <x v="19"/>
    <x v="8"/>
    <x v="1"/>
    <x v="1"/>
    <x v="6"/>
    <x v="6"/>
    <n v="102091"/>
  </r>
  <r>
    <x v="19"/>
    <x v="8"/>
    <x v="1"/>
    <x v="2"/>
    <x v="7"/>
    <x v="7"/>
    <n v="787036"/>
  </r>
  <r>
    <x v="19"/>
    <x v="8"/>
    <x v="1"/>
    <x v="2"/>
    <x v="8"/>
    <x v="19"/>
    <n v="433119"/>
  </r>
  <r>
    <x v="19"/>
    <x v="8"/>
    <x v="1"/>
    <x v="2"/>
    <x v="8"/>
    <x v="20"/>
    <n v="76115"/>
  </r>
  <r>
    <x v="19"/>
    <x v="8"/>
    <x v="1"/>
    <x v="2"/>
    <x v="8"/>
    <x v="21"/>
    <n v="2118449"/>
  </r>
  <r>
    <x v="19"/>
    <x v="8"/>
    <x v="1"/>
    <x v="2"/>
    <x v="9"/>
    <x v="9"/>
    <n v="738426"/>
  </r>
  <r>
    <x v="19"/>
    <x v="9"/>
    <x v="0"/>
    <x v="0"/>
    <x v="0"/>
    <x v="0"/>
    <n v="95035"/>
  </r>
  <r>
    <x v="19"/>
    <x v="9"/>
    <x v="0"/>
    <x v="0"/>
    <x v="1"/>
    <x v="1"/>
    <n v="577862"/>
  </r>
  <r>
    <x v="19"/>
    <x v="9"/>
    <x v="0"/>
    <x v="0"/>
    <x v="2"/>
    <x v="2"/>
    <n v="12538"/>
  </r>
  <r>
    <x v="19"/>
    <x v="9"/>
    <x v="0"/>
    <x v="0"/>
    <x v="3"/>
    <x v="10"/>
    <n v="-79179"/>
  </r>
  <r>
    <x v="19"/>
    <x v="9"/>
    <x v="0"/>
    <x v="0"/>
    <x v="3"/>
    <x v="11"/>
    <n v="0"/>
  </r>
  <r>
    <x v="19"/>
    <x v="9"/>
    <x v="0"/>
    <x v="0"/>
    <x v="3"/>
    <x v="12"/>
    <n v="0"/>
  </r>
  <r>
    <x v="19"/>
    <x v="9"/>
    <x v="0"/>
    <x v="0"/>
    <x v="3"/>
    <x v="13"/>
    <n v="9455"/>
  </r>
  <r>
    <x v="19"/>
    <x v="9"/>
    <x v="0"/>
    <x v="0"/>
    <x v="3"/>
    <x v="14"/>
    <n v="0"/>
  </r>
  <r>
    <x v="19"/>
    <x v="9"/>
    <x v="0"/>
    <x v="0"/>
    <x v="3"/>
    <x v="15"/>
    <n v="0"/>
  </r>
  <r>
    <x v="19"/>
    <x v="9"/>
    <x v="0"/>
    <x v="0"/>
    <x v="4"/>
    <x v="4"/>
    <n v="910938"/>
  </r>
  <r>
    <x v="19"/>
    <x v="9"/>
    <x v="0"/>
    <x v="0"/>
    <x v="5"/>
    <x v="16"/>
    <n v="0"/>
  </r>
  <r>
    <x v="19"/>
    <x v="9"/>
    <x v="0"/>
    <x v="0"/>
    <x v="5"/>
    <x v="17"/>
    <n v="0"/>
  </r>
  <r>
    <x v="19"/>
    <x v="9"/>
    <x v="0"/>
    <x v="0"/>
    <x v="5"/>
    <x v="18"/>
    <n v="0"/>
  </r>
  <r>
    <x v="19"/>
    <x v="9"/>
    <x v="0"/>
    <x v="1"/>
    <x v="6"/>
    <x v="6"/>
    <n v="-244094"/>
  </r>
  <r>
    <x v="19"/>
    <x v="9"/>
    <x v="0"/>
    <x v="2"/>
    <x v="7"/>
    <x v="7"/>
    <n v="366632"/>
  </r>
  <r>
    <x v="19"/>
    <x v="9"/>
    <x v="0"/>
    <x v="2"/>
    <x v="8"/>
    <x v="19"/>
    <n v="100159"/>
  </r>
  <r>
    <x v="19"/>
    <x v="9"/>
    <x v="0"/>
    <x v="2"/>
    <x v="8"/>
    <x v="20"/>
    <n v="22667"/>
  </r>
  <r>
    <x v="19"/>
    <x v="9"/>
    <x v="0"/>
    <x v="2"/>
    <x v="8"/>
    <x v="21"/>
    <n v="792878"/>
  </r>
  <r>
    <x v="19"/>
    <x v="9"/>
    <x v="0"/>
    <x v="2"/>
    <x v="9"/>
    <x v="9"/>
    <n v="139667"/>
  </r>
  <r>
    <x v="19"/>
    <x v="9"/>
    <x v="1"/>
    <x v="0"/>
    <x v="0"/>
    <x v="0"/>
    <n v="107154"/>
  </r>
  <r>
    <x v="19"/>
    <x v="9"/>
    <x v="1"/>
    <x v="0"/>
    <x v="1"/>
    <x v="1"/>
    <n v="604915"/>
  </r>
  <r>
    <x v="19"/>
    <x v="9"/>
    <x v="1"/>
    <x v="0"/>
    <x v="2"/>
    <x v="2"/>
    <n v="12538"/>
  </r>
  <r>
    <x v="19"/>
    <x v="9"/>
    <x v="1"/>
    <x v="0"/>
    <x v="3"/>
    <x v="10"/>
    <n v="-79179"/>
  </r>
  <r>
    <x v="19"/>
    <x v="9"/>
    <x v="1"/>
    <x v="0"/>
    <x v="3"/>
    <x v="11"/>
    <n v="0"/>
  </r>
  <r>
    <x v="19"/>
    <x v="9"/>
    <x v="1"/>
    <x v="0"/>
    <x v="3"/>
    <x v="12"/>
    <n v="0"/>
  </r>
  <r>
    <x v="19"/>
    <x v="9"/>
    <x v="1"/>
    <x v="0"/>
    <x v="3"/>
    <x v="13"/>
    <n v="2458"/>
  </r>
  <r>
    <x v="19"/>
    <x v="9"/>
    <x v="1"/>
    <x v="0"/>
    <x v="3"/>
    <x v="14"/>
    <n v="0"/>
  </r>
  <r>
    <x v="19"/>
    <x v="9"/>
    <x v="1"/>
    <x v="0"/>
    <x v="3"/>
    <x v="15"/>
    <n v="0"/>
  </r>
  <r>
    <x v="19"/>
    <x v="9"/>
    <x v="1"/>
    <x v="0"/>
    <x v="4"/>
    <x v="4"/>
    <n v="911812"/>
  </r>
  <r>
    <x v="19"/>
    <x v="9"/>
    <x v="1"/>
    <x v="0"/>
    <x v="5"/>
    <x v="16"/>
    <n v="0"/>
  </r>
  <r>
    <x v="19"/>
    <x v="9"/>
    <x v="1"/>
    <x v="0"/>
    <x v="5"/>
    <x v="17"/>
    <n v="0"/>
  </r>
  <r>
    <x v="19"/>
    <x v="9"/>
    <x v="1"/>
    <x v="0"/>
    <x v="5"/>
    <x v="18"/>
    <n v="0"/>
  </r>
  <r>
    <x v="19"/>
    <x v="9"/>
    <x v="1"/>
    <x v="1"/>
    <x v="6"/>
    <x v="6"/>
    <n v="-236229"/>
  </r>
  <r>
    <x v="19"/>
    <x v="9"/>
    <x v="1"/>
    <x v="2"/>
    <x v="7"/>
    <x v="7"/>
    <n v="366632"/>
  </r>
  <r>
    <x v="19"/>
    <x v="9"/>
    <x v="1"/>
    <x v="2"/>
    <x v="8"/>
    <x v="19"/>
    <n v="100158"/>
  </r>
  <r>
    <x v="19"/>
    <x v="9"/>
    <x v="1"/>
    <x v="2"/>
    <x v="8"/>
    <x v="20"/>
    <n v="22667"/>
  </r>
  <r>
    <x v="19"/>
    <x v="9"/>
    <x v="1"/>
    <x v="2"/>
    <x v="8"/>
    <x v="21"/>
    <n v="792878"/>
  </r>
  <r>
    <x v="19"/>
    <x v="9"/>
    <x v="1"/>
    <x v="2"/>
    <x v="9"/>
    <x v="9"/>
    <n v="194576"/>
  </r>
  <r>
    <x v="19"/>
    <x v="10"/>
    <x v="0"/>
    <x v="0"/>
    <x v="0"/>
    <x v="0"/>
    <n v="205820"/>
  </r>
  <r>
    <x v="19"/>
    <x v="10"/>
    <x v="0"/>
    <x v="0"/>
    <x v="1"/>
    <x v="1"/>
    <n v="1772344"/>
  </r>
  <r>
    <x v="19"/>
    <x v="10"/>
    <x v="0"/>
    <x v="0"/>
    <x v="2"/>
    <x v="2"/>
    <n v="153233"/>
  </r>
  <r>
    <x v="19"/>
    <x v="10"/>
    <x v="0"/>
    <x v="0"/>
    <x v="3"/>
    <x v="10"/>
    <n v="-156895"/>
  </r>
  <r>
    <x v="19"/>
    <x v="10"/>
    <x v="0"/>
    <x v="0"/>
    <x v="3"/>
    <x v="11"/>
    <n v="7136"/>
  </r>
  <r>
    <x v="19"/>
    <x v="10"/>
    <x v="0"/>
    <x v="0"/>
    <x v="3"/>
    <x v="12"/>
    <n v="2862"/>
  </r>
  <r>
    <x v="19"/>
    <x v="10"/>
    <x v="0"/>
    <x v="0"/>
    <x v="3"/>
    <x v="13"/>
    <n v="29834"/>
  </r>
  <r>
    <x v="19"/>
    <x v="10"/>
    <x v="0"/>
    <x v="0"/>
    <x v="3"/>
    <x v="14"/>
    <n v="-205"/>
  </r>
  <r>
    <x v="19"/>
    <x v="10"/>
    <x v="0"/>
    <x v="0"/>
    <x v="3"/>
    <x v="15"/>
    <n v="2629"/>
  </r>
  <r>
    <x v="19"/>
    <x v="10"/>
    <x v="0"/>
    <x v="0"/>
    <x v="4"/>
    <x v="4"/>
    <n v="2294039"/>
  </r>
  <r>
    <x v="19"/>
    <x v="10"/>
    <x v="0"/>
    <x v="0"/>
    <x v="5"/>
    <x v="16"/>
    <n v="0"/>
  </r>
  <r>
    <x v="19"/>
    <x v="10"/>
    <x v="0"/>
    <x v="0"/>
    <x v="5"/>
    <x v="17"/>
    <n v="0"/>
  </r>
  <r>
    <x v="19"/>
    <x v="10"/>
    <x v="0"/>
    <x v="0"/>
    <x v="5"/>
    <x v="18"/>
    <n v="0"/>
  </r>
  <r>
    <x v="19"/>
    <x v="10"/>
    <x v="0"/>
    <x v="1"/>
    <x v="6"/>
    <x v="6"/>
    <n v="-83580"/>
  </r>
  <r>
    <x v="19"/>
    <x v="10"/>
    <x v="0"/>
    <x v="2"/>
    <x v="7"/>
    <x v="7"/>
    <n v="962302"/>
  </r>
  <r>
    <x v="19"/>
    <x v="10"/>
    <x v="0"/>
    <x v="2"/>
    <x v="8"/>
    <x v="19"/>
    <n v="812792"/>
  </r>
  <r>
    <x v="19"/>
    <x v="10"/>
    <x v="0"/>
    <x v="2"/>
    <x v="8"/>
    <x v="20"/>
    <n v="48418"/>
  </r>
  <r>
    <x v="19"/>
    <x v="10"/>
    <x v="0"/>
    <x v="2"/>
    <x v="8"/>
    <x v="21"/>
    <n v="2049736"/>
  </r>
  <r>
    <x v="19"/>
    <x v="10"/>
    <x v="0"/>
    <x v="2"/>
    <x v="9"/>
    <x v="9"/>
    <n v="583247"/>
  </r>
  <r>
    <x v="19"/>
    <x v="10"/>
    <x v="1"/>
    <x v="0"/>
    <x v="0"/>
    <x v="0"/>
    <n v="247490"/>
  </r>
  <r>
    <x v="19"/>
    <x v="10"/>
    <x v="1"/>
    <x v="0"/>
    <x v="1"/>
    <x v="1"/>
    <n v="1819742"/>
  </r>
  <r>
    <x v="19"/>
    <x v="10"/>
    <x v="1"/>
    <x v="0"/>
    <x v="2"/>
    <x v="2"/>
    <n v="183655"/>
  </r>
  <r>
    <x v="19"/>
    <x v="10"/>
    <x v="1"/>
    <x v="0"/>
    <x v="3"/>
    <x v="10"/>
    <n v="-232965"/>
  </r>
  <r>
    <x v="19"/>
    <x v="10"/>
    <x v="1"/>
    <x v="0"/>
    <x v="3"/>
    <x v="11"/>
    <n v="0"/>
  </r>
  <r>
    <x v="19"/>
    <x v="10"/>
    <x v="1"/>
    <x v="0"/>
    <x v="3"/>
    <x v="12"/>
    <n v="2862"/>
  </r>
  <r>
    <x v="19"/>
    <x v="10"/>
    <x v="1"/>
    <x v="0"/>
    <x v="3"/>
    <x v="13"/>
    <n v="30124"/>
  </r>
  <r>
    <x v="19"/>
    <x v="10"/>
    <x v="1"/>
    <x v="0"/>
    <x v="3"/>
    <x v="14"/>
    <n v="-205"/>
  </r>
  <r>
    <x v="19"/>
    <x v="10"/>
    <x v="1"/>
    <x v="0"/>
    <x v="3"/>
    <x v="15"/>
    <n v="2629"/>
  </r>
  <r>
    <x v="19"/>
    <x v="10"/>
    <x v="1"/>
    <x v="0"/>
    <x v="4"/>
    <x v="4"/>
    <n v="2347612"/>
  </r>
  <r>
    <x v="19"/>
    <x v="10"/>
    <x v="1"/>
    <x v="0"/>
    <x v="5"/>
    <x v="16"/>
    <n v="0"/>
  </r>
  <r>
    <x v="19"/>
    <x v="10"/>
    <x v="1"/>
    <x v="0"/>
    <x v="5"/>
    <x v="17"/>
    <n v="0"/>
  </r>
  <r>
    <x v="19"/>
    <x v="10"/>
    <x v="1"/>
    <x v="0"/>
    <x v="5"/>
    <x v="18"/>
    <n v="0"/>
  </r>
  <r>
    <x v="19"/>
    <x v="10"/>
    <x v="1"/>
    <x v="1"/>
    <x v="6"/>
    <x v="6"/>
    <n v="-106927"/>
  </r>
  <r>
    <x v="19"/>
    <x v="10"/>
    <x v="1"/>
    <x v="2"/>
    <x v="7"/>
    <x v="7"/>
    <n v="962302"/>
  </r>
  <r>
    <x v="19"/>
    <x v="10"/>
    <x v="1"/>
    <x v="2"/>
    <x v="8"/>
    <x v="19"/>
    <n v="805776"/>
  </r>
  <r>
    <x v="19"/>
    <x v="10"/>
    <x v="1"/>
    <x v="2"/>
    <x v="8"/>
    <x v="20"/>
    <n v="48418"/>
  </r>
  <r>
    <x v="19"/>
    <x v="10"/>
    <x v="1"/>
    <x v="2"/>
    <x v="8"/>
    <x v="21"/>
    <n v="2049736"/>
  </r>
  <r>
    <x v="19"/>
    <x v="10"/>
    <x v="1"/>
    <x v="2"/>
    <x v="9"/>
    <x v="9"/>
    <n v="822895"/>
  </r>
  <r>
    <x v="19"/>
    <x v="11"/>
    <x v="0"/>
    <x v="0"/>
    <x v="0"/>
    <x v="0"/>
    <n v="237414.1"/>
  </r>
  <r>
    <x v="19"/>
    <x v="11"/>
    <x v="0"/>
    <x v="0"/>
    <x v="1"/>
    <x v="1"/>
    <n v="2445840.9"/>
  </r>
  <r>
    <x v="19"/>
    <x v="11"/>
    <x v="0"/>
    <x v="0"/>
    <x v="2"/>
    <x v="2"/>
    <n v="531835.4"/>
  </r>
  <r>
    <x v="19"/>
    <x v="11"/>
    <x v="0"/>
    <x v="0"/>
    <x v="3"/>
    <x v="10"/>
    <n v="-113368.2"/>
  </r>
  <r>
    <x v="19"/>
    <x v="11"/>
    <x v="0"/>
    <x v="0"/>
    <x v="3"/>
    <x v="11"/>
    <n v="0"/>
  </r>
  <r>
    <x v="19"/>
    <x v="11"/>
    <x v="0"/>
    <x v="0"/>
    <x v="3"/>
    <x v="12"/>
    <n v="268372.90000000002"/>
  </r>
  <r>
    <x v="19"/>
    <x v="11"/>
    <x v="0"/>
    <x v="0"/>
    <x v="3"/>
    <x v="13"/>
    <n v="37631.9"/>
  </r>
  <r>
    <x v="19"/>
    <x v="11"/>
    <x v="0"/>
    <x v="0"/>
    <x v="3"/>
    <x v="14"/>
    <n v="0"/>
  </r>
  <r>
    <x v="19"/>
    <x v="11"/>
    <x v="0"/>
    <x v="0"/>
    <x v="3"/>
    <x v="15"/>
    <n v="0"/>
  </r>
  <r>
    <x v="19"/>
    <x v="11"/>
    <x v="0"/>
    <x v="0"/>
    <x v="4"/>
    <x v="4"/>
    <n v="4949089.8"/>
  </r>
  <r>
    <x v="19"/>
    <x v="11"/>
    <x v="0"/>
    <x v="0"/>
    <x v="5"/>
    <x v="16"/>
    <n v="0"/>
  </r>
  <r>
    <x v="19"/>
    <x v="11"/>
    <x v="0"/>
    <x v="0"/>
    <x v="5"/>
    <x v="17"/>
    <n v="262196.40000000002"/>
  </r>
  <r>
    <x v="19"/>
    <x v="11"/>
    <x v="0"/>
    <x v="0"/>
    <x v="5"/>
    <x v="18"/>
    <n v="0"/>
  </r>
  <r>
    <x v="19"/>
    <x v="11"/>
    <x v="0"/>
    <x v="1"/>
    <x v="6"/>
    <x v="6"/>
    <n v="507252.00000000099"/>
  </r>
  <r>
    <x v="19"/>
    <x v="11"/>
    <x v="0"/>
    <x v="2"/>
    <x v="7"/>
    <x v="7"/>
    <n v="1547031.7"/>
  </r>
  <r>
    <x v="19"/>
    <x v="11"/>
    <x v="0"/>
    <x v="2"/>
    <x v="8"/>
    <x v="19"/>
    <n v="550642.4"/>
  </r>
  <r>
    <x v="19"/>
    <x v="11"/>
    <x v="0"/>
    <x v="2"/>
    <x v="8"/>
    <x v="20"/>
    <n v="51881.1"/>
  </r>
  <r>
    <x v="19"/>
    <x v="11"/>
    <x v="0"/>
    <x v="2"/>
    <x v="8"/>
    <x v="21"/>
    <n v="4995719.5"/>
  </r>
  <r>
    <x v="19"/>
    <x v="11"/>
    <x v="0"/>
    <x v="2"/>
    <x v="9"/>
    <x v="9"/>
    <n v="1071324.5"/>
  </r>
  <r>
    <x v="19"/>
    <x v="11"/>
    <x v="1"/>
    <x v="0"/>
    <x v="0"/>
    <x v="0"/>
    <n v="263604.7"/>
  </r>
  <r>
    <x v="19"/>
    <x v="11"/>
    <x v="1"/>
    <x v="0"/>
    <x v="1"/>
    <x v="1"/>
    <n v="2561241.5"/>
  </r>
  <r>
    <x v="19"/>
    <x v="11"/>
    <x v="1"/>
    <x v="0"/>
    <x v="2"/>
    <x v="2"/>
    <n v="535694.4"/>
  </r>
  <r>
    <x v="19"/>
    <x v="11"/>
    <x v="1"/>
    <x v="0"/>
    <x v="3"/>
    <x v="10"/>
    <n v="-145002.6"/>
  </r>
  <r>
    <x v="19"/>
    <x v="11"/>
    <x v="1"/>
    <x v="0"/>
    <x v="3"/>
    <x v="11"/>
    <n v="0"/>
  </r>
  <r>
    <x v="19"/>
    <x v="11"/>
    <x v="1"/>
    <x v="0"/>
    <x v="3"/>
    <x v="12"/>
    <n v="268372.90000000002"/>
  </r>
  <r>
    <x v="19"/>
    <x v="11"/>
    <x v="1"/>
    <x v="0"/>
    <x v="3"/>
    <x v="13"/>
    <n v="39033.199999999997"/>
  </r>
  <r>
    <x v="19"/>
    <x v="11"/>
    <x v="1"/>
    <x v="0"/>
    <x v="3"/>
    <x v="14"/>
    <n v="0"/>
  </r>
  <r>
    <x v="19"/>
    <x v="11"/>
    <x v="1"/>
    <x v="0"/>
    <x v="3"/>
    <x v="15"/>
    <n v="0"/>
  </r>
  <r>
    <x v="19"/>
    <x v="11"/>
    <x v="1"/>
    <x v="0"/>
    <x v="4"/>
    <x v="4"/>
    <n v="5917381.7999999998"/>
  </r>
  <r>
    <x v="19"/>
    <x v="11"/>
    <x v="1"/>
    <x v="0"/>
    <x v="5"/>
    <x v="16"/>
    <n v="0"/>
  </r>
  <r>
    <x v="19"/>
    <x v="11"/>
    <x v="1"/>
    <x v="0"/>
    <x v="5"/>
    <x v="17"/>
    <n v="269454.8"/>
  </r>
  <r>
    <x v="19"/>
    <x v="11"/>
    <x v="1"/>
    <x v="0"/>
    <x v="5"/>
    <x v="18"/>
    <n v="0"/>
  </r>
  <r>
    <x v="19"/>
    <x v="11"/>
    <x v="1"/>
    <x v="1"/>
    <x v="6"/>
    <x v="6"/>
    <n v="578389.00000000116"/>
  </r>
  <r>
    <x v="19"/>
    <x v="11"/>
    <x v="1"/>
    <x v="2"/>
    <x v="7"/>
    <x v="7"/>
    <n v="1547031.7"/>
  </r>
  <r>
    <x v="19"/>
    <x v="11"/>
    <x v="1"/>
    <x v="2"/>
    <x v="8"/>
    <x v="19"/>
    <n v="537126.69999999995"/>
  </r>
  <r>
    <x v="19"/>
    <x v="11"/>
    <x v="1"/>
    <x v="2"/>
    <x v="8"/>
    <x v="20"/>
    <n v="51881.1"/>
  </r>
  <r>
    <x v="19"/>
    <x v="11"/>
    <x v="1"/>
    <x v="2"/>
    <x v="8"/>
    <x v="21"/>
    <n v="4995719.5"/>
  </r>
  <r>
    <x v="19"/>
    <x v="11"/>
    <x v="1"/>
    <x v="2"/>
    <x v="9"/>
    <x v="9"/>
    <n v="2292694.1"/>
  </r>
  <r>
    <x v="19"/>
    <x v="63"/>
    <x v="0"/>
    <x v="0"/>
    <x v="0"/>
    <x v="0"/>
    <n v="833"/>
  </r>
  <r>
    <x v="19"/>
    <x v="63"/>
    <x v="0"/>
    <x v="0"/>
    <x v="1"/>
    <x v="1"/>
    <n v="102646"/>
  </r>
  <r>
    <x v="19"/>
    <x v="63"/>
    <x v="0"/>
    <x v="0"/>
    <x v="2"/>
    <x v="2"/>
    <n v="7"/>
  </r>
  <r>
    <x v="19"/>
    <x v="63"/>
    <x v="0"/>
    <x v="0"/>
    <x v="3"/>
    <x v="10"/>
    <n v="-393"/>
  </r>
  <r>
    <x v="19"/>
    <x v="63"/>
    <x v="0"/>
    <x v="0"/>
    <x v="3"/>
    <x v="11"/>
    <n v="71"/>
  </r>
  <r>
    <x v="19"/>
    <x v="63"/>
    <x v="0"/>
    <x v="0"/>
    <x v="3"/>
    <x v="12"/>
    <n v="21"/>
  </r>
  <r>
    <x v="19"/>
    <x v="63"/>
    <x v="0"/>
    <x v="0"/>
    <x v="3"/>
    <x v="13"/>
    <n v="155"/>
  </r>
  <r>
    <x v="19"/>
    <x v="63"/>
    <x v="0"/>
    <x v="0"/>
    <x v="3"/>
    <x v="14"/>
    <n v="0"/>
  </r>
  <r>
    <x v="19"/>
    <x v="63"/>
    <x v="0"/>
    <x v="0"/>
    <x v="3"/>
    <x v="15"/>
    <n v="0"/>
  </r>
  <r>
    <x v="19"/>
    <x v="63"/>
    <x v="0"/>
    <x v="0"/>
    <x v="4"/>
    <x v="4"/>
    <n v="16016"/>
  </r>
  <r>
    <x v="19"/>
    <x v="63"/>
    <x v="0"/>
    <x v="0"/>
    <x v="5"/>
    <x v="16"/>
    <n v="0"/>
  </r>
  <r>
    <x v="19"/>
    <x v="63"/>
    <x v="0"/>
    <x v="0"/>
    <x v="5"/>
    <x v="17"/>
    <n v="0"/>
  </r>
  <r>
    <x v="19"/>
    <x v="63"/>
    <x v="0"/>
    <x v="0"/>
    <x v="5"/>
    <x v="18"/>
    <n v="0"/>
  </r>
  <r>
    <x v="19"/>
    <x v="63"/>
    <x v="0"/>
    <x v="1"/>
    <x v="6"/>
    <x v="6"/>
    <n v="-3929"/>
  </r>
  <r>
    <x v="19"/>
    <x v="63"/>
    <x v="0"/>
    <x v="2"/>
    <x v="7"/>
    <x v="7"/>
    <n v="0"/>
  </r>
  <r>
    <x v="19"/>
    <x v="63"/>
    <x v="0"/>
    <x v="2"/>
    <x v="8"/>
    <x v="19"/>
    <n v="58967"/>
  </r>
  <r>
    <x v="19"/>
    <x v="63"/>
    <x v="0"/>
    <x v="2"/>
    <x v="8"/>
    <x v="20"/>
    <n v="460"/>
  </r>
  <r>
    <x v="19"/>
    <x v="63"/>
    <x v="0"/>
    <x v="2"/>
    <x v="8"/>
    <x v="21"/>
    <n v="32318"/>
  </r>
  <r>
    <x v="19"/>
    <x v="63"/>
    <x v="0"/>
    <x v="2"/>
    <x v="9"/>
    <x v="9"/>
    <n v="23974"/>
  </r>
  <r>
    <x v="19"/>
    <x v="63"/>
    <x v="1"/>
    <x v="0"/>
    <x v="0"/>
    <x v="0"/>
    <n v="1286"/>
  </r>
  <r>
    <x v="19"/>
    <x v="63"/>
    <x v="1"/>
    <x v="0"/>
    <x v="1"/>
    <x v="1"/>
    <n v="102738"/>
  </r>
  <r>
    <x v="19"/>
    <x v="63"/>
    <x v="1"/>
    <x v="0"/>
    <x v="2"/>
    <x v="2"/>
    <n v="7"/>
  </r>
  <r>
    <x v="19"/>
    <x v="63"/>
    <x v="1"/>
    <x v="0"/>
    <x v="3"/>
    <x v="10"/>
    <n v="-2424"/>
  </r>
  <r>
    <x v="19"/>
    <x v="63"/>
    <x v="1"/>
    <x v="0"/>
    <x v="3"/>
    <x v="11"/>
    <n v="0"/>
  </r>
  <r>
    <x v="19"/>
    <x v="63"/>
    <x v="1"/>
    <x v="0"/>
    <x v="3"/>
    <x v="12"/>
    <n v="21"/>
  </r>
  <r>
    <x v="19"/>
    <x v="63"/>
    <x v="1"/>
    <x v="0"/>
    <x v="3"/>
    <x v="13"/>
    <n v="155"/>
  </r>
  <r>
    <x v="19"/>
    <x v="63"/>
    <x v="1"/>
    <x v="0"/>
    <x v="3"/>
    <x v="14"/>
    <n v="0"/>
  </r>
  <r>
    <x v="19"/>
    <x v="63"/>
    <x v="1"/>
    <x v="0"/>
    <x v="3"/>
    <x v="15"/>
    <n v="0"/>
  </r>
  <r>
    <x v="19"/>
    <x v="63"/>
    <x v="1"/>
    <x v="0"/>
    <x v="4"/>
    <x v="4"/>
    <n v="16016"/>
  </r>
  <r>
    <x v="19"/>
    <x v="63"/>
    <x v="1"/>
    <x v="0"/>
    <x v="5"/>
    <x v="16"/>
    <n v="0"/>
  </r>
  <r>
    <x v="19"/>
    <x v="63"/>
    <x v="1"/>
    <x v="0"/>
    <x v="5"/>
    <x v="17"/>
    <n v="0"/>
  </r>
  <r>
    <x v="19"/>
    <x v="63"/>
    <x v="1"/>
    <x v="0"/>
    <x v="5"/>
    <x v="18"/>
    <n v="0"/>
  </r>
  <r>
    <x v="19"/>
    <x v="63"/>
    <x v="1"/>
    <x v="1"/>
    <x v="6"/>
    <x v="6"/>
    <n v="-5245"/>
  </r>
  <r>
    <x v="19"/>
    <x v="63"/>
    <x v="1"/>
    <x v="2"/>
    <x v="7"/>
    <x v="7"/>
    <n v="0"/>
  </r>
  <r>
    <x v="19"/>
    <x v="63"/>
    <x v="1"/>
    <x v="2"/>
    <x v="8"/>
    <x v="19"/>
    <n v="58716"/>
  </r>
  <r>
    <x v="19"/>
    <x v="63"/>
    <x v="1"/>
    <x v="2"/>
    <x v="8"/>
    <x v="20"/>
    <n v="460"/>
  </r>
  <r>
    <x v="19"/>
    <x v="63"/>
    <x v="1"/>
    <x v="2"/>
    <x v="8"/>
    <x v="21"/>
    <n v="32318"/>
  </r>
  <r>
    <x v="19"/>
    <x v="63"/>
    <x v="1"/>
    <x v="2"/>
    <x v="9"/>
    <x v="9"/>
    <n v="25556"/>
  </r>
  <r>
    <x v="19"/>
    <x v="12"/>
    <x v="0"/>
    <x v="0"/>
    <x v="0"/>
    <x v="0"/>
    <n v="41460"/>
  </r>
  <r>
    <x v="19"/>
    <x v="12"/>
    <x v="0"/>
    <x v="0"/>
    <x v="1"/>
    <x v="1"/>
    <n v="404069"/>
  </r>
  <r>
    <x v="19"/>
    <x v="12"/>
    <x v="0"/>
    <x v="0"/>
    <x v="2"/>
    <x v="2"/>
    <n v="0"/>
  </r>
  <r>
    <x v="19"/>
    <x v="12"/>
    <x v="0"/>
    <x v="0"/>
    <x v="3"/>
    <x v="10"/>
    <n v="-238"/>
  </r>
  <r>
    <x v="19"/>
    <x v="12"/>
    <x v="0"/>
    <x v="0"/>
    <x v="3"/>
    <x v="11"/>
    <n v="-3045"/>
  </r>
  <r>
    <x v="19"/>
    <x v="12"/>
    <x v="0"/>
    <x v="0"/>
    <x v="3"/>
    <x v="12"/>
    <n v="7171"/>
  </r>
  <r>
    <x v="19"/>
    <x v="12"/>
    <x v="0"/>
    <x v="0"/>
    <x v="3"/>
    <x v="13"/>
    <n v="26736"/>
  </r>
  <r>
    <x v="19"/>
    <x v="12"/>
    <x v="0"/>
    <x v="0"/>
    <x v="3"/>
    <x v="14"/>
    <n v="-10"/>
  </r>
  <r>
    <x v="19"/>
    <x v="12"/>
    <x v="0"/>
    <x v="0"/>
    <x v="3"/>
    <x v="15"/>
    <n v="44167"/>
  </r>
  <r>
    <x v="19"/>
    <x v="12"/>
    <x v="0"/>
    <x v="0"/>
    <x v="4"/>
    <x v="4"/>
    <n v="523438"/>
  </r>
  <r>
    <x v="19"/>
    <x v="12"/>
    <x v="0"/>
    <x v="0"/>
    <x v="5"/>
    <x v="16"/>
    <n v="0"/>
  </r>
  <r>
    <x v="19"/>
    <x v="12"/>
    <x v="0"/>
    <x v="0"/>
    <x v="5"/>
    <x v="17"/>
    <n v="0"/>
  </r>
  <r>
    <x v="19"/>
    <x v="12"/>
    <x v="0"/>
    <x v="0"/>
    <x v="5"/>
    <x v="18"/>
    <n v="0"/>
  </r>
  <r>
    <x v="19"/>
    <x v="12"/>
    <x v="0"/>
    <x v="1"/>
    <x v="6"/>
    <x v="6"/>
    <n v="216123"/>
  </r>
  <r>
    <x v="19"/>
    <x v="12"/>
    <x v="0"/>
    <x v="2"/>
    <x v="7"/>
    <x v="7"/>
    <n v="23943"/>
  </r>
  <r>
    <x v="19"/>
    <x v="12"/>
    <x v="0"/>
    <x v="2"/>
    <x v="8"/>
    <x v="19"/>
    <n v="595689"/>
  </r>
  <r>
    <x v="19"/>
    <x v="12"/>
    <x v="0"/>
    <x v="2"/>
    <x v="8"/>
    <x v="20"/>
    <n v="0"/>
  </r>
  <r>
    <x v="19"/>
    <x v="12"/>
    <x v="0"/>
    <x v="2"/>
    <x v="8"/>
    <x v="21"/>
    <n v="405671"/>
  </r>
  <r>
    <x v="19"/>
    <x v="12"/>
    <x v="0"/>
    <x v="2"/>
    <x v="9"/>
    <x v="9"/>
    <n v="85006"/>
  </r>
  <r>
    <x v="19"/>
    <x v="12"/>
    <x v="1"/>
    <x v="0"/>
    <x v="0"/>
    <x v="0"/>
    <n v="46306"/>
  </r>
  <r>
    <x v="19"/>
    <x v="12"/>
    <x v="1"/>
    <x v="0"/>
    <x v="1"/>
    <x v="1"/>
    <n v="408799"/>
  </r>
  <r>
    <x v="19"/>
    <x v="12"/>
    <x v="1"/>
    <x v="0"/>
    <x v="2"/>
    <x v="2"/>
    <n v="0"/>
  </r>
  <r>
    <x v="19"/>
    <x v="12"/>
    <x v="1"/>
    <x v="0"/>
    <x v="3"/>
    <x v="10"/>
    <n v="-238"/>
  </r>
  <r>
    <x v="19"/>
    <x v="12"/>
    <x v="1"/>
    <x v="0"/>
    <x v="3"/>
    <x v="11"/>
    <n v="-3045"/>
  </r>
  <r>
    <x v="19"/>
    <x v="12"/>
    <x v="1"/>
    <x v="0"/>
    <x v="3"/>
    <x v="12"/>
    <n v="7171"/>
  </r>
  <r>
    <x v="19"/>
    <x v="12"/>
    <x v="1"/>
    <x v="0"/>
    <x v="3"/>
    <x v="13"/>
    <n v="25571"/>
  </r>
  <r>
    <x v="19"/>
    <x v="12"/>
    <x v="1"/>
    <x v="0"/>
    <x v="3"/>
    <x v="14"/>
    <n v="-10"/>
  </r>
  <r>
    <x v="19"/>
    <x v="12"/>
    <x v="1"/>
    <x v="0"/>
    <x v="3"/>
    <x v="15"/>
    <n v="44167"/>
  </r>
  <r>
    <x v="19"/>
    <x v="12"/>
    <x v="1"/>
    <x v="0"/>
    <x v="4"/>
    <x v="4"/>
    <n v="523438"/>
  </r>
  <r>
    <x v="19"/>
    <x v="12"/>
    <x v="1"/>
    <x v="0"/>
    <x v="5"/>
    <x v="16"/>
    <n v="0"/>
  </r>
  <r>
    <x v="19"/>
    <x v="12"/>
    <x v="1"/>
    <x v="0"/>
    <x v="5"/>
    <x v="17"/>
    <n v="0"/>
  </r>
  <r>
    <x v="19"/>
    <x v="12"/>
    <x v="1"/>
    <x v="0"/>
    <x v="5"/>
    <x v="18"/>
    <n v="0"/>
  </r>
  <r>
    <x v="19"/>
    <x v="12"/>
    <x v="1"/>
    <x v="1"/>
    <x v="6"/>
    <x v="6"/>
    <n v="216108"/>
  </r>
  <r>
    <x v="19"/>
    <x v="12"/>
    <x v="1"/>
    <x v="2"/>
    <x v="7"/>
    <x v="7"/>
    <n v="23943"/>
  </r>
  <r>
    <x v="19"/>
    <x v="12"/>
    <x v="1"/>
    <x v="2"/>
    <x v="8"/>
    <x v="19"/>
    <n v="595461"/>
  </r>
  <r>
    <x v="19"/>
    <x v="12"/>
    <x v="1"/>
    <x v="2"/>
    <x v="8"/>
    <x v="20"/>
    <n v="0"/>
  </r>
  <r>
    <x v="19"/>
    <x v="12"/>
    <x v="1"/>
    <x v="2"/>
    <x v="8"/>
    <x v="21"/>
    <n v="405671"/>
  </r>
  <r>
    <x v="19"/>
    <x v="12"/>
    <x v="1"/>
    <x v="2"/>
    <x v="9"/>
    <x v="9"/>
    <n v="95960"/>
  </r>
  <r>
    <x v="19"/>
    <x v="13"/>
    <x v="0"/>
    <x v="0"/>
    <x v="0"/>
    <x v="0"/>
    <n v="143772"/>
  </r>
  <r>
    <x v="19"/>
    <x v="13"/>
    <x v="0"/>
    <x v="0"/>
    <x v="1"/>
    <x v="1"/>
    <n v="1367315"/>
  </r>
  <r>
    <x v="19"/>
    <x v="13"/>
    <x v="0"/>
    <x v="0"/>
    <x v="2"/>
    <x v="2"/>
    <n v="274324"/>
  </r>
  <r>
    <x v="19"/>
    <x v="13"/>
    <x v="0"/>
    <x v="0"/>
    <x v="3"/>
    <x v="10"/>
    <n v="-125923"/>
  </r>
  <r>
    <x v="19"/>
    <x v="13"/>
    <x v="0"/>
    <x v="0"/>
    <x v="3"/>
    <x v="11"/>
    <n v="0"/>
  </r>
  <r>
    <x v="19"/>
    <x v="13"/>
    <x v="0"/>
    <x v="0"/>
    <x v="3"/>
    <x v="12"/>
    <n v="45172"/>
  </r>
  <r>
    <x v="19"/>
    <x v="13"/>
    <x v="0"/>
    <x v="0"/>
    <x v="3"/>
    <x v="13"/>
    <n v="18716"/>
  </r>
  <r>
    <x v="19"/>
    <x v="13"/>
    <x v="0"/>
    <x v="0"/>
    <x v="3"/>
    <x v="14"/>
    <n v="0"/>
  </r>
  <r>
    <x v="19"/>
    <x v="13"/>
    <x v="0"/>
    <x v="0"/>
    <x v="3"/>
    <x v="15"/>
    <n v="0"/>
  </r>
  <r>
    <x v="19"/>
    <x v="13"/>
    <x v="0"/>
    <x v="0"/>
    <x v="4"/>
    <x v="4"/>
    <n v="2628604"/>
  </r>
  <r>
    <x v="19"/>
    <x v="13"/>
    <x v="0"/>
    <x v="0"/>
    <x v="5"/>
    <x v="16"/>
    <n v="0"/>
  </r>
  <r>
    <x v="19"/>
    <x v="13"/>
    <x v="0"/>
    <x v="0"/>
    <x v="5"/>
    <x v="17"/>
    <n v="0"/>
  </r>
  <r>
    <x v="19"/>
    <x v="13"/>
    <x v="0"/>
    <x v="0"/>
    <x v="5"/>
    <x v="18"/>
    <n v="0"/>
  </r>
  <r>
    <x v="19"/>
    <x v="13"/>
    <x v="0"/>
    <x v="1"/>
    <x v="6"/>
    <x v="6"/>
    <n v="-85793"/>
  </r>
  <r>
    <x v="19"/>
    <x v="13"/>
    <x v="0"/>
    <x v="2"/>
    <x v="7"/>
    <x v="7"/>
    <n v="1142194"/>
  </r>
  <r>
    <x v="19"/>
    <x v="13"/>
    <x v="0"/>
    <x v="2"/>
    <x v="8"/>
    <x v="19"/>
    <n v="473910"/>
  </r>
  <r>
    <x v="19"/>
    <x v="13"/>
    <x v="0"/>
    <x v="2"/>
    <x v="8"/>
    <x v="20"/>
    <n v="92712"/>
  </r>
  <r>
    <x v="19"/>
    <x v="13"/>
    <x v="0"/>
    <x v="2"/>
    <x v="8"/>
    <x v="21"/>
    <n v="2228530"/>
  </r>
  <r>
    <x v="19"/>
    <x v="13"/>
    <x v="0"/>
    <x v="2"/>
    <x v="9"/>
    <x v="9"/>
    <n v="452911"/>
  </r>
  <r>
    <x v="19"/>
    <x v="13"/>
    <x v="1"/>
    <x v="0"/>
    <x v="0"/>
    <x v="0"/>
    <n v="192388"/>
  </r>
  <r>
    <x v="19"/>
    <x v="13"/>
    <x v="1"/>
    <x v="0"/>
    <x v="1"/>
    <x v="1"/>
    <n v="1589182"/>
  </r>
  <r>
    <x v="19"/>
    <x v="13"/>
    <x v="1"/>
    <x v="0"/>
    <x v="2"/>
    <x v="2"/>
    <n v="274324"/>
  </r>
  <r>
    <x v="19"/>
    <x v="13"/>
    <x v="1"/>
    <x v="0"/>
    <x v="3"/>
    <x v="10"/>
    <n v="-247306"/>
  </r>
  <r>
    <x v="19"/>
    <x v="13"/>
    <x v="1"/>
    <x v="0"/>
    <x v="3"/>
    <x v="11"/>
    <n v="0"/>
  </r>
  <r>
    <x v="19"/>
    <x v="13"/>
    <x v="1"/>
    <x v="0"/>
    <x v="3"/>
    <x v="12"/>
    <n v="45172"/>
  </r>
  <r>
    <x v="19"/>
    <x v="13"/>
    <x v="1"/>
    <x v="0"/>
    <x v="3"/>
    <x v="13"/>
    <n v="88567"/>
  </r>
  <r>
    <x v="19"/>
    <x v="13"/>
    <x v="1"/>
    <x v="0"/>
    <x v="3"/>
    <x v="14"/>
    <n v="-287"/>
  </r>
  <r>
    <x v="19"/>
    <x v="13"/>
    <x v="1"/>
    <x v="0"/>
    <x v="3"/>
    <x v="15"/>
    <n v="0"/>
  </r>
  <r>
    <x v="19"/>
    <x v="13"/>
    <x v="1"/>
    <x v="0"/>
    <x v="4"/>
    <x v="4"/>
    <n v="2830768"/>
  </r>
  <r>
    <x v="19"/>
    <x v="13"/>
    <x v="1"/>
    <x v="0"/>
    <x v="5"/>
    <x v="16"/>
    <n v="2670"/>
  </r>
  <r>
    <x v="19"/>
    <x v="13"/>
    <x v="1"/>
    <x v="0"/>
    <x v="5"/>
    <x v="17"/>
    <n v="0"/>
  </r>
  <r>
    <x v="19"/>
    <x v="13"/>
    <x v="1"/>
    <x v="0"/>
    <x v="5"/>
    <x v="18"/>
    <n v="0"/>
  </r>
  <r>
    <x v="19"/>
    <x v="13"/>
    <x v="1"/>
    <x v="1"/>
    <x v="6"/>
    <x v="6"/>
    <n v="-89804"/>
  </r>
  <r>
    <x v="19"/>
    <x v="13"/>
    <x v="1"/>
    <x v="2"/>
    <x v="7"/>
    <x v="7"/>
    <n v="1142194"/>
  </r>
  <r>
    <x v="19"/>
    <x v="13"/>
    <x v="1"/>
    <x v="2"/>
    <x v="8"/>
    <x v="19"/>
    <n v="452672"/>
  </r>
  <r>
    <x v="19"/>
    <x v="13"/>
    <x v="1"/>
    <x v="2"/>
    <x v="8"/>
    <x v="20"/>
    <n v="92712"/>
  </r>
  <r>
    <x v="19"/>
    <x v="13"/>
    <x v="1"/>
    <x v="2"/>
    <x v="8"/>
    <x v="21"/>
    <n v="2228530"/>
  </r>
  <r>
    <x v="19"/>
    <x v="13"/>
    <x v="1"/>
    <x v="2"/>
    <x v="9"/>
    <x v="9"/>
    <n v="991934"/>
  </r>
  <r>
    <x v="19"/>
    <x v="14"/>
    <x v="0"/>
    <x v="0"/>
    <x v="0"/>
    <x v="0"/>
    <n v="51029"/>
  </r>
  <r>
    <x v="19"/>
    <x v="14"/>
    <x v="0"/>
    <x v="0"/>
    <x v="1"/>
    <x v="1"/>
    <n v="359515"/>
  </r>
  <r>
    <x v="19"/>
    <x v="14"/>
    <x v="0"/>
    <x v="0"/>
    <x v="2"/>
    <x v="2"/>
    <n v="19725"/>
  </r>
  <r>
    <x v="19"/>
    <x v="14"/>
    <x v="0"/>
    <x v="0"/>
    <x v="3"/>
    <x v="10"/>
    <n v="-95045"/>
  </r>
  <r>
    <x v="19"/>
    <x v="14"/>
    <x v="0"/>
    <x v="0"/>
    <x v="3"/>
    <x v="11"/>
    <n v="0"/>
  </r>
  <r>
    <x v="19"/>
    <x v="14"/>
    <x v="0"/>
    <x v="0"/>
    <x v="3"/>
    <x v="12"/>
    <n v="0"/>
  </r>
  <r>
    <x v="19"/>
    <x v="14"/>
    <x v="0"/>
    <x v="0"/>
    <x v="3"/>
    <x v="13"/>
    <n v="1913"/>
  </r>
  <r>
    <x v="19"/>
    <x v="14"/>
    <x v="0"/>
    <x v="0"/>
    <x v="3"/>
    <x v="14"/>
    <n v="0"/>
  </r>
  <r>
    <x v="19"/>
    <x v="14"/>
    <x v="0"/>
    <x v="0"/>
    <x v="3"/>
    <x v="15"/>
    <n v="0"/>
  </r>
  <r>
    <x v="19"/>
    <x v="14"/>
    <x v="0"/>
    <x v="0"/>
    <x v="4"/>
    <x v="4"/>
    <n v="613264"/>
  </r>
  <r>
    <x v="19"/>
    <x v="14"/>
    <x v="0"/>
    <x v="0"/>
    <x v="5"/>
    <x v="16"/>
    <n v="0"/>
  </r>
  <r>
    <x v="19"/>
    <x v="14"/>
    <x v="0"/>
    <x v="0"/>
    <x v="5"/>
    <x v="17"/>
    <n v="0"/>
  </r>
  <r>
    <x v="19"/>
    <x v="14"/>
    <x v="0"/>
    <x v="0"/>
    <x v="5"/>
    <x v="18"/>
    <n v="0"/>
  </r>
  <r>
    <x v="19"/>
    <x v="14"/>
    <x v="0"/>
    <x v="1"/>
    <x v="6"/>
    <x v="6"/>
    <n v="-38682"/>
  </r>
  <r>
    <x v="19"/>
    <x v="14"/>
    <x v="0"/>
    <x v="2"/>
    <x v="7"/>
    <x v="7"/>
    <n v="240673"/>
  </r>
  <r>
    <x v="19"/>
    <x v="14"/>
    <x v="0"/>
    <x v="2"/>
    <x v="8"/>
    <x v="19"/>
    <n v="108260"/>
  </r>
  <r>
    <x v="19"/>
    <x v="14"/>
    <x v="0"/>
    <x v="2"/>
    <x v="8"/>
    <x v="20"/>
    <n v="37324"/>
  </r>
  <r>
    <x v="19"/>
    <x v="14"/>
    <x v="0"/>
    <x v="2"/>
    <x v="8"/>
    <x v="21"/>
    <n v="548355"/>
  </r>
  <r>
    <x v="19"/>
    <x v="14"/>
    <x v="0"/>
    <x v="2"/>
    <x v="9"/>
    <x v="9"/>
    <n v="163371"/>
  </r>
  <r>
    <x v="19"/>
    <x v="14"/>
    <x v="1"/>
    <x v="0"/>
    <x v="0"/>
    <x v="0"/>
    <n v="71469"/>
  </r>
  <r>
    <x v="19"/>
    <x v="14"/>
    <x v="1"/>
    <x v="0"/>
    <x v="1"/>
    <x v="1"/>
    <n v="428924"/>
  </r>
  <r>
    <x v="19"/>
    <x v="14"/>
    <x v="1"/>
    <x v="0"/>
    <x v="2"/>
    <x v="2"/>
    <n v="19725"/>
  </r>
  <r>
    <x v="19"/>
    <x v="14"/>
    <x v="1"/>
    <x v="0"/>
    <x v="3"/>
    <x v="10"/>
    <n v="-114425"/>
  </r>
  <r>
    <x v="19"/>
    <x v="14"/>
    <x v="1"/>
    <x v="0"/>
    <x v="3"/>
    <x v="11"/>
    <n v="0"/>
  </r>
  <r>
    <x v="19"/>
    <x v="14"/>
    <x v="1"/>
    <x v="0"/>
    <x v="3"/>
    <x v="12"/>
    <n v="0"/>
  </r>
  <r>
    <x v="19"/>
    <x v="14"/>
    <x v="1"/>
    <x v="0"/>
    <x v="3"/>
    <x v="13"/>
    <n v="1913"/>
  </r>
  <r>
    <x v="19"/>
    <x v="14"/>
    <x v="1"/>
    <x v="0"/>
    <x v="3"/>
    <x v="14"/>
    <n v="0"/>
  </r>
  <r>
    <x v="19"/>
    <x v="14"/>
    <x v="1"/>
    <x v="0"/>
    <x v="3"/>
    <x v="15"/>
    <n v="0"/>
  </r>
  <r>
    <x v="19"/>
    <x v="14"/>
    <x v="1"/>
    <x v="0"/>
    <x v="4"/>
    <x v="4"/>
    <n v="653695"/>
  </r>
  <r>
    <x v="19"/>
    <x v="14"/>
    <x v="1"/>
    <x v="0"/>
    <x v="5"/>
    <x v="16"/>
    <n v="0"/>
  </r>
  <r>
    <x v="19"/>
    <x v="14"/>
    <x v="1"/>
    <x v="0"/>
    <x v="5"/>
    <x v="17"/>
    <n v="0"/>
  </r>
  <r>
    <x v="19"/>
    <x v="14"/>
    <x v="1"/>
    <x v="0"/>
    <x v="5"/>
    <x v="18"/>
    <n v="0"/>
  </r>
  <r>
    <x v="19"/>
    <x v="14"/>
    <x v="1"/>
    <x v="1"/>
    <x v="6"/>
    <x v="6"/>
    <n v="29545"/>
  </r>
  <r>
    <x v="19"/>
    <x v="14"/>
    <x v="1"/>
    <x v="2"/>
    <x v="7"/>
    <x v="7"/>
    <n v="240673"/>
  </r>
  <r>
    <x v="19"/>
    <x v="14"/>
    <x v="1"/>
    <x v="2"/>
    <x v="8"/>
    <x v="19"/>
    <n v="108260"/>
  </r>
  <r>
    <x v="19"/>
    <x v="14"/>
    <x v="1"/>
    <x v="2"/>
    <x v="8"/>
    <x v="20"/>
    <n v="37324"/>
  </r>
  <r>
    <x v="19"/>
    <x v="14"/>
    <x v="1"/>
    <x v="2"/>
    <x v="8"/>
    <x v="21"/>
    <n v="548355"/>
  </r>
  <r>
    <x v="19"/>
    <x v="14"/>
    <x v="1"/>
    <x v="2"/>
    <x v="9"/>
    <x v="9"/>
    <n v="381258"/>
  </r>
  <r>
    <x v="19"/>
    <x v="15"/>
    <x v="0"/>
    <x v="0"/>
    <x v="0"/>
    <x v="0"/>
    <n v="3360"/>
  </r>
  <r>
    <x v="19"/>
    <x v="15"/>
    <x v="0"/>
    <x v="0"/>
    <x v="1"/>
    <x v="1"/>
    <n v="66118"/>
  </r>
  <r>
    <x v="19"/>
    <x v="15"/>
    <x v="0"/>
    <x v="0"/>
    <x v="2"/>
    <x v="2"/>
    <n v="0"/>
  </r>
  <r>
    <x v="19"/>
    <x v="15"/>
    <x v="0"/>
    <x v="0"/>
    <x v="3"/>
    <x v="10"/>
    <n v="-118"/>
  </r>
  <r>
    <x v="19"/>
    <x v="15"/>
    <x v="0"/>
    <x v="0"/>
    <x v="3"/>
    <x v="11"/>
    <n v="0"/>
  </r>
  <r>
    <x v="19"/>
    <x v="15"/>
    <x v="0"/>
    <x v="0"/>
    <x v="3"/>
    <x v="12"/>
    <n v="213"/>
  </r>
  <r>
    <x v="19"/>
    <x v="15"/>
    <x v="0"/>
    <x v="0"/>
    <x v="3"/>
    <x v="13"/>
    <n v="4662"/>
  </r>
  <r>
    <x v="19"/>
    <x v="15"/>
    <x v="0"/>
    <x v="0"/>
    <x v="3"/>
    <x v="14"/>
    <n v="0"/>
  </r>
  <r>
    <x v="19"/>
    <x v="15"/>
    <x v="0"/>
    <x v="0"/>
    <x v="3"/>
    <x v="15"/>
    <n v="0"/>
  </r>
  <r>
    <x v="19"/>
    <x v="15"/>
    <x v="0"/>
    <x v="0"/>
    <x v="4"/>
    <x v="4"/>
    <n v="102770"/>
  </r>
  <r>
    <x v="19"/>
    <x v="15"/>
    <x v="0"/>
    <x v="0"/>
    <x v="5"/>
    <x v="16"/>
    <n v="0"/>
  </r>
  <r>
    <x v="19"/>
    <x v="15"/>
    <x v="0"/>
    <x v="0"/>
    <x v="5"/>
    <x v="17"/>
    <n v="0"/>
  </r>
  <r>
    <x v="19"/>
    <x v="15"/>
    <x v="0"/>
    <x v="0"/>
    <x v="5"/>
    <x v="18"/>
    <n v="0"/>
  </r>
  <r>
    <x v="19"/>
    <x v="15"/>
    <x v="0"/>
    <x v="1"/>
    <x v="6"/>
    <x v="6"/>
    <n v="-36020"/>
  </r>
  <r>
    <x v="19"/>
    <x v="15"/>
    <x v="0"/>
    <x v="2"/>
    <x v="7"/>
    <x v="7"/>
    <n v="44832"/>
  </r>
  <r>
    <x v="19"/>
    <x v="15"/>
    <x v="0"/>
    <x v="2"/>
    <x v="8"/>
    <x v="19"/>
    <n v="14082"/>
  </r>
  <r>
    <x v="19"/>
    <x v="15"/>
    <x v="0"/>
    <x v="2"/>
    <x v="8"/>
    <x v="20"/>
    <n v="0"/>
  </r>
  <r>
    <x v="19"/>
    <x v="15"/>
    <x v="0"/>
    <x v="2"/>
    <x v="8"/>
    <x v="21"/>
    <n v="58120"/>
  </r>
  <r>
    <x v="19"/>
    <x v="15"/>
    <x v="0"/>
    <x v="2"/>
    <x v="9"/>
    <x v="9"/>
    <n v="14437"/>
  </r>
  <r>
    <x v="19"/>
    <x v="15"/>
    <x v="1"/>
    <x v="0"/>
    <x v="0"/>
    <x v="0"/>
    <n v="5007"/>
  </r>
  <r>
    <x v="19"/>
    <x v="15"/>
    <x v="1"/>
    <x v="0"/>
    <x v="1"/>
    <x v="1"/>
    <n v="66845"/>
  </r>
  <r>
    <x v="19"/>
    <x v="15"/>
    <x v="1"/>
    <x v="0"/>
    <x v="2"/>
    <x v="2"/>
    <n v="0"/>
  </r>
  <r>
    <x v="19"/>
    <x v="15"/>
    <x v="1"/>
    <x v="0"/>
    <x v="3"/>
    <x v="10"/>
    <n v="-118"/>
  </r>
  <r>
    <x v="19"/>
    <x v="15"/>
    <x v="1"/>
    <x v="0"/>
    <x v="3"/>
    <x v="11"/>
    <n v="0"/>
  </r>
  <r>
    <x v="19"/>
    <x v="15"/>
    <x v="1"/>
    <x v="0"/>
    <x v="3"/>
    <x v="12"/>
    <n v="213"/>
  </r>
  <r>
    <x v="19"/>
    <x v="15"/>
    <x v="1"/>
    <x v="0"/>
    <x v="3"/>
    <x v="13"/>
    <n v="1109"/>
  </r>
  <r>
    <x v="19"/>
    <x v="15"/>
    <x v="1"/>
    <x v="0"/>
    <x v="3"/>
    <x v="14"/>
    <n v="0"/>
  </r>
  <r>
    <x v="19"/>
    <x v="15"/>
    <x v="1"/>
    <x v="0"/>
    <x v="3"/>
    <x v="15"/>
    <n v="0"/>
  </r>
  <r>
    <x v="19"/>
    <x v="15"/>
    <x v="1"/>
    <x v="0"/>
    <x v="4"/>
    <x v="4"/>
    <n v="102770"/>
  </r>
  <r>
    <x v="19"/>
    <x v="15"/>
    <x v="1"/>
    <x v="0"/>
    <x v="5"/>
    <x v="16"/>
    <n v="0"/>
  </r>
  <r>
    <x v="19"/>
    <x v="15"/>
    <x v="1"/>
    <x v="0"/>
    <x v="5"/>
    <x v="17"/>
    <n v="0"/>
  </r>
  <r>
    <x v="19"/>
    <x v="15"/>
    <x v="1"/>
    <x v="0"/>
    <x v="5"/>
    <x v="18"/>
    <n v="0"/>
  </r>
  <r>
    <x v="19"/>
    <x v="15"/>
    <x v="1"/>
    <x v="1"/>
    <x v="6"/>
    <x v="6"/>
    <n v="-39354"/>
  </r>
  <r>
    <x v="19"/>
    <x v="15"/>
    <x v="1"/>
    <x v="2"/>
    <x v="7"/>
    <x v="7"/>
    <n v="44832"/>
  </r>
  <r>
    <x v="19"/>
    <x v="15"/>
    <x v="1"/>
    <x v="2"/>
    <x v="8"/>
    <x v="19"/>
    <n v="14082"/>
  </r>
  <r>
    <x v="19"/>
    <x v="15"/>
    <x v="1"/>
    <x v="2"/>
    <x v="8"/>
    <x v="20"/>
    <n v="0"/>
  </r>
  <r>
    <x v="19"/>
    <x v="15"/>
    <x v="1"/>
    <x v="2"/>
    <x v="8"/>
    <x v="21"/>
    <n v="58120"/>
  </r>
  <r>
    <x v="19"/>
    <x v="15"/>
    <x v="1"/>
    <x v="2"/>
    <x v="9"/>
    <x v="9"/>
    <n v="17030"/>
  </r>
  <r>
    <x v="19"/>
    <x v="16"/>
    <x v="0"/>
    <x v="0"/>
    <x v="0"/>
    <x v="0"/>
    <n v="85090"/>
  </r>
  <r>
    <x v="19"/>
    <x v="16"/>
    <x v="0"/>
    <x v="0"/>
    <x v="1"/>
    <x v="1"/>
    <n v="752495"/>
  </r>
  <r>
    <x v="19"/>
    <x v="16"/>
    <x v="0"/>
    <x v="0"/>
    <x v="2"/>
    <x v="2"/>
    <n v="119089"/>
  </r>
  <r>
    <x v="19"/>
    <x v="16"/>
    <x v="0"/>
    <x v="0"/>
    <x v="3"/>
    <x v="10"/>
    <n v="-68719"/>
  </r>
  <r>
    <x v="19"/>
    <x v="16"/>
    <x v="0"/>
    <x v="0"/>
    <x v="3"/>
    <x v="11"/>
    <n v="0"/>
  </r>
  <r>
    <x v="19"/>
    <x v="16"/>
    <x v="0"/>
    <x v="0"/>
    <x v="3"/>
    <x v="12"/>
    <n v="0"/>
  </r>
  <r>
    <x v="19"/>
    <x v="16"/>
    <x v="0"/>
    <x v="0"/>
    <x v="3"/>
    <x v="13"/>
    <n v="30190"/>
  </r>
  <r>
    <x v="19"/>
    <x v="16"/>
    <x v="0"/>
    <x v="0"/>
    <x v="3"/>
    <x v="14"/>
    <n v="0"/>
  </r>
  <r>
    <x v="19"/>
    <x v="16"/>
    <x v="0"/>
    <x v="0"/>
    <x v="3"/>
    <x v="15"/>
    <n v="0"/>
  </r>
  <r>
    <x v="19"/>
    <x v="16"/>
    <x v="0"/>
    <x v="0"/>
    <x v="4"/>
    <x v="4"/>
    <n v="1259614"/>
  </r>
  <r>
    <x v="19"/>
    <x v="16"/>
    <x v="0"/>
    <x v="0"/>
    <x v="5"/>
    <x v="16"/>
    <n v="0"/>
  </r>
  <r>
    <x v="19"/>
    <x v="16"/>
    <x v="0"/>
    <x v="0"/>
    <x v="5"/>
    <x v="17"/>
    <n v="0"/>
  </r>
  <r>
    <x v="19"/>
    <x v="16"/>
    <x v="0"/>
    <x v="0"/>
    <x v="5"/>
    <x v="18"/>
    <n v="0"/>
  </r>
  <r>
    <x v="19"/>
    <x v="16"/>
    <x v="0"/>
    <x v="1"/>
    <x v="6"/>
    <x v="6"/>
    <n v="11012"/>
  </r>
  <r>
    <x v="19"/>
    <x v="16"/>
    <x v="0"/>
    <x v="2"/>
    <x v="7"/>
    <x v="7"/>
    <n v="489890"/>
  </r>
  <r>
    <x v="19"/>
    <x v="16"/>
    <x v="0"/>
    <x v="2"/>
    <x v="8"/>
    <x v="19"/>
    <n v="171177"/>
  </r>
  <r>
    <x v="19"/>
    <x v="16"/>
    <x v="0"/>
    <x v="2"/>
    <x v="8"/>
    <x v="20"/>
    <n v="52055"/>
  </r>
  <r>
    <x v="19"/>
    <x v="16"/>
    <x v="0"/>
    <x v="2"/>
    <x v="8"/>
    <x v="21"/>
    <n v="1245974"/>
  </r>
  <r>
    <x v="19"/>
    <x v="16"/>
    <x v="0"/>
    <x v="2"/>
    <x v="9"/>
    <x v="9"/>
    <n v="306733"/>
  </r>
  <r>
    <x v="19"/>
    <x v="16"/>
    <x v="1"/>
    <x v="0"/>
    <x v="0"/>
    <x v="0"/>
    <n v="143482"/>
  </r>
  <r>
    <x v="19"/>
    <x v="16"/>
    <x v="1"/>
    <x v="0"/>
    <x v="1"/>
    <x v="1"/>
    <n v="886324"/>
  </r>
  <r>
    <x v="19"/>
    <x v="16"/>
    <x v="1"/>
    <x v="0"/>
    <x v="2"/>
    <x v="2"/>
    <n v="120849"/>
  </r>
  <r>
    <x v="19"/>
    <x v="16"/>
    <x v="1"/>
    <x v="0"/>
    <x v="3"/>
    <x v="10"/>
    <n v="-93485"/>
  </r>
  <r>
    <x v="19"/>
    <x v="16"/>
    <x v="1"/>
    <x v="0"/>
    <x v="3"/>
    <x v="11"/>
    <n v="0"/>
  </r>
  <r>
    <x v="19"/>
    <x v="16"/>
    <x v="1"/>
    <x v="0"/>
    <x v="3"/>
    <x v="12"/>
    <n v="0"/>
  </r>
  <r>
    <x v="19"/>
    <x v="16"/>
    <x v="1"/>
    <x v="0"/>
    <x v="3"/>
    <x v="13"/>
    <n v="5211"/>
  </r>
  <r>
    <x v="19"/>
    <x v="16"/>
    <x v="1"/>
    <x v="0"/>
    <x v="3"/>
    <x v="14"/>
    <n v="0"/>
  </r>
  <r>
    <x v="19"/>
    <x v="16"/>
    <x v="1"/>
    <x v="0"/>
    <x v="3"/>
    <x v="15"/>
    <n v="0"/>
  </r>
  <r>
    <x v="19"/>
    <x v="16"/>
    <x v="1"/>
    <x v="0"/>
    <x v="4"/>
    <x v="4"/>
    <n v="1541364"/>
  </r>
  <r>
    <x v="19"/>
    <x v="16"/>
    <x v="1"/>
    <x v="0"/>
    <x v="5"/>
    <x v="16"/>
    <n v="0"/>
  </r>
  <r>
    <x v="19"/>
    <x v="16"/>
    <x v="1"/>
    <x v="0"/>
    <x v="5"/>
    <x v="17"/>
    <n v="0"/>
  </r>
  <r>
    <x v="19"/>
    <x v="16"/>
    <x v="1"/>
    <x v="0"/>
    <x v="5"/>
    <x v="18"/>
    <n v="0"/>
  </r>
  <r>
    <x v="19"/>
    <x v="16"/>
    <x v="1"/>
    <x v="1"/>
    <x v="6"/>
    <x v="6"/>
    <n v="160041"/>
  </r>
  <r>
    <x v="19"/>
    <x v="16"/>
    <x v="1"/>
    <x v="2"/>
    <x v="7"/>
    <x v="7"/>
    <n v="489890"/>
  </r>
  <r>
    <x v="19"/>
    <x v="16"/>
    <x v="1"/>
    <x v="2"/>
    <x v="8"/>
    <x v="19"/>
    <n v="171177"/>
  </r>
  <r>
    <x v="19"/>
    <x v="16"/>
    <x v="1"/>
    <x v="2"/>
    <x v="8"/>
    <x v="20"/>
    <n v="52055"/>
  </r>
  <r>
    <x v="19"/>
    <x v="16"/>
    <x v="1"/>
    <x v="2"/>
    <x v="8"/>
    <x v="21"/>
    <n v="1245974"/>
  </r>
  <r>
    <x v="19"/>
    <x v="16"/>
    <x v="1"/>
    <x v="2"/>
    <x v="9"/>
    <x v="9"/>
    <n v="981238"/>
  </r>
  <r>
    <x v="19"/>
    <x v="17"/>
    <x v="0"/>
    <x v="0"/>
    <x v="0"/>
    <x v="0"/>
    <n v="72661"/>
  </r>
  <r>
    <x v="19"/>
    <x v="17"/>
    <x v="0"/>
    <x v="0"/>
    <x v="1"/>
    <x v="1"/>
    <n v="472629"/>
  </r>
  <r>
    <x v="19"/>
    <x v="17"/>
    <x v="0"/>
    <x v="0"/>
    <x v="2"/>
    <x v="2"/>
    <n v="90526"/>
  </r>
  <r>
    <x v="19"/>
    <x v="17"/>
    <x v="0"/>
    <x v="0"/>
    <x v="3"/>
    <x v="10"/>
    <n v="-123542"/>
  </r>
  <r>
    <x v="19"/>
    <x v="17"/>
    <x v="0"/>
    <x v="0"/>
    <x v="3"/>
    <x v="11"/>
    <n v="0"/>
  </r>
  <r>
    <x v="19"/>
    <x v="17"/>
    <x v="0"/>
    <x v="0"/>
    <x v="3"/>
    <x v="12"/>
    <n v="2218"/>
  </r>
  <r>
    <x v="19"/>
    <x v="17"/>
    <x v="0"/>
    <x v="0"/>
    <x v="3"/>
    <x v="13"/>
    <n v="2341"/>
  </r>
  <r>
    <x v="19"/>
    <x v="17"/>
    <x v="0"/>
    <x v="0"/>
    <x v="3"/>
    <x v="14"/>
    <n v="0"/>
  </r>
  <r>
    <x v="19"/>
    <x v="17"/>
    <x v="0"/>
    <x v="0"/>
    <x v="3"/>
    <x v="15"/>
    <n v="0"/>
  </r>
  <r>
    <x v="19"/>
    <x v="17"/>
    <x v="0"/>
    <x v="0"/>
    <x v="4"/>
    <x v="4"/>
    <n v="927258"/>
  </r>
  <r>
    <x v="19"/>
    <x v="17"/>
    <x v="0"/>
    <x v="0"/>
    <x v="5"/>
    <x v="16"/>
    <n v="0"/>
  </r>
  <r>
    <x v="19"/>
    <x v="17"/>
    <x v="0"/>
    <x v="0"/>
    <x v="5"/>
    <x v="17"/>
    <n v="0"/>
  </r>
  <r>
    <x v="19"/>
    <x v="17"/>
    <x v="0"/>
    <x v="0"/>
    <x v="5"/>
    <x v="18"/>
    <n v="0"/>
  </r>
  <r>
    <x v="19"/>
    <x v="17"/>
    <x v="0"/>
    <x v="1"/>
    <x v="6"/>
    <x v="6"/>
    <n v="-97438"/>
  </r>
  <r>
    <x v="19"/>
    <x v="17"/>
    <x v="0"/>
    <x v="2"/>
    <x v="7"/>
    <x v="7"/>
    <n v="324019"/>
  </r>
  <r>
    <x v="19"/>
    <x v="17"/>
    <x v="0"/>
    <x v="2"/>
    <x v="8"/>
    <x v="19"/>
    <n v="128357"/>
  </r>
  <r>
    <x v="19"/>
    <x v="17"/>
    <x v="0"/>
    <x v="2"/>
    <x v="8"/>
    <x v="20"/>
    <n v="38766"/>
  </r>
  <r>
    <x v="19"/>
    <x v="17"/>
    <x v="0"/>
    <x v="2"/>
    <x v="8"/>
    <x v="21"/>
    <n v="776690"/>
  </r>
  <r>
    <x v="19"/>
    <x v="17"/>
    <x v="0"/>
    <x v="2"/>
    <x v="9"/>
    <x v="9"/>
    <n v="316787"/>
  </r>
  <r>
    <x v="19"/>
    <x v="17"/>
    <x v="1"/>
    <x v="0"/>
    <x v="0"/>
    <x v="0"/>
    <n v="96779"/>
  </r>
  <r>
    <x v="19"/>
    <x v="17"/>
    <x v="1"/>
    <x v="0"/>
    <x v="1"/>
    <x v="1"/>
    <n v="548950"/>
  </r>
  <r>
    <x v="19"/>
    <x v="17"/>
    <x v="1"/>
    <x v="0"/>
    <x v="2"/>
    <x v="2"/>
    <n v="90526"/>
  </r>
  <r>
    <x v="19"/>
    <x v="17"/>
    <x v="1"/>
    <x v="0"/>
    <x v="3"/>
    <x v="10"/>
    <n v="-149603"/>
  </r>
  <r>
    <x v="19"/>
    <x v="17"/>
    <x v="1"/>
    <x v="0"/>
    <x v="3"/>
    <x v="11"/>
    <n v="0"/>
  </r>
  <r>
    <x v="19"/>
    <x v="17"/>
    <x v="1"/>
    <x v="0"/>
    <x v="3"/>
    <x v="12"/>
    <n v="2218"/>
  </r>
  <r>
    <x v="19"/>
    <x v="17"/>
    <x v="1"/>
    <x v="0"/>
    <x v="3"/>
    <x v="13"/>
    <n v="758"/>
  </r>
  <r>
    <x v="19"/>
    <x v="17"/>
    <x v="1"/>
    <x v="0"/>
    <x v="3"/>
    <x v="14"/>
    <n v="0"/>
  </r>
  <r>
    <x v="19"/>
    <x v="17"/>
    <x v="1"/>
    <x v="0"/>
    <x v="3"/>
    <x v="15"/>
    <n v="0"/>
  </r>
  <r>
    <x v="19"/>
    <x v="17"/>
    <x v="1"/>
    <x v="0"/>
    <x v="4"/>
    <x v="4"/>
    <n v="1199998"/>
  </r>
  <r>
    <x v="19"/>
    <x v="17"/>
    <x v="1"/>
    <x v="0"/>
    <x v="5"/>
    <x v="16"/>
    <n v="16228"/>
  </r>
  <r>
    <x v="19"/>
    <x v="17"/>
    <x v="1"/>
    <x v="0"/>
    <x v="5"/>
    <x v="17"/>
    <n v="0"/>
  </r>
  <r>
    <x v="19"/>
    <x v="17"/>
    <x v="1"/>
    <x v="0"/>
    <x v="5"/>
    <x v="18"/>
    <n v="0"/>
  </r>
  <r>
    <x v="19"/>
    <x v="17"/>
    <x v="1"/>
    <x v="1"/>
    <x v="6"/>
    <x v="6"/>
    <n v="-76411"/>
  </r>
  <r>
    <x v="19"/>
    <x v="17"/>
    <x v="1"/>
    <x v="2"/>
    <x v="7"/>
    <x v="7"/>
    <n v="324019"/>
  </r>
  <r>
    <x v="19"/>
    <x v="17"/>
    <x v="1"/>
    <x v="2"/>
    <x v="8"/>
    <x v="19"/>
    <n v="123110"/>
  </r>
  <r>
    <x v="19"/>
    <x v="17"/>
    <x v="1"/>
    <x v="2"/>
    <x v="8"/>
    <x v="20"/>
    <n v="38766"/>
  </r>
  <r>
    <x v="19"/>
    <x v="17"/>
    <x v="1"/>
    <x v="2"/>
    <x v="8"/>
    <x v="21"/>
    <n v="776690"/>
  </r>
  <r>
    <x v="19"/>
    <x v="17"/>
    <x v="1"/>
    <x v="2"/>
    <x v="9"/>
    <x v="9"/>
    <n v="727656"/>
  </r>
  <r>
    <x v="19"/>
    <x v="18"/>
    <x v="0"/>
    <x v="0"/>
    <x v="0"/>
    <x v="0"/>
    <n v="18877"/>
  </r>
  <r>
    <x v="19"/>
    <x v="18"/>
    <x v="0"/>
    <x v="0"/>
    <x v="1"/>
    <x v="1"/>
    <n v="291241"/>
  </r>
  <r>
    <x v="19"/>
    <x v="18"/>
    <x v="0"/>
    <x v="0"/>
    <x v="2"/>
    <x v="2"/>
    <n v="40669"/>
  </r>
  <r>
    <x v="19"/>
    <x v="18"/>
    <x v="0"/>
    <x v="0"/>
    <x v="3"/>
    <x v="10"/>
    <n v="-14205"/>
  </r>
  <r>
    <x v="19"/>
    <x v="18"/>
    <x v="0"/>
    <x v="0"/>
    <x v="3"/>
    <x v="11"/>
    <n v="-22307"/>
  </r>
  <r>
    <x v="19"/>
    <x v="18"/>
    <x v="0"/>
    <x v="0"/>
    <x v="3"/>
    <x v="12"/>
    <n v="769"/>
  </r>
  <r>
    <x v="19"/>
    <x v="18"/>
    <x v="0"/>
    <x v="0"/>
    <x v="3"/>
    <x v="13"/>
    <n v="3071"/>
  </r>
  <r>
    <x v="19"/>
    <x v="18"/>
    <x v="0"/>
    <x v="0"/>
    <x v="3"/>
    <x v="14"/>
    <n v="0"/>
  </r>
  <r>
    <x v="19"/>
    <x v="18"/>
    <x v="0"/>
    <x v="0"/>
    <x v="3"/>
    <x v="15"/>
    <n v="11738"/>
  </r>
  <r>
    <x v="19"/>
    <x v="18"/>
    <x v="0"/>
    <x v="0"/>
    <x v="4"/>
    <x v="4"/>
    <n v="443941"/>
  </r>
  <r>
    <x v="19"/>
    <x v="18"/>
    <x v="0"/>
    <x v="0"/>
    <x v="5"/>
    <x v="16"/>
    <n v="0"/>
  </r>
  <r>
    <x v="19"/>
    <x v="18"/>
    <x v="0"/>
    <x v="0"/>
    <x v="5"/>
    <x v="17"/>
    <n v="0"/>
  </r>
  <r>
    <x v="19"/>
    <x v="18"/>
    <x v="0"/>
    <x v="0"/>
    <x v="5"/>
    <x v="18"/>
    <n v="0"/>
  </r>
  <r>
    <x v="19"/>
    <x v="18"/>
    <x v="0"/>
    <x v="1"/>
    <x v="6"/>
    <x v="6"/>
    <n v="28325"/>
  </r>
  <r>
    <x v="19"/>
    <x v="18"/>
    <x v="0"/>
    <x v="2"/>
    <x v="7"/>
    <x v="7"/>
    <n v="304495"/>
  </r>
  <r>
    <x v="19"/>
    <x v="18"/>
    <x v="0"/>
    <x v="2"/>
    <x v="8"/>
    <x v="19"/>
    <n v="79645"/>
  </r>
  <r>
    <x v="19"/>
    <x v="18"/>
    <x v="0"/>
    <x v="2"/>
    <x v="8"/>
    <x v="20"/>
    <n v="0"/>
  </r>
  <r>
    <x v="19"/>
    <x v="18"/>
    <x v="0"/>
    <x v="2"/>
    <x v="8"/>
    <x v="21"/>
    <n v="340105"/>
  </r>
  <r>
    <x v="19"/>
    <x v="18"/>
    <x v="0"/>
    <x v="2"/>
    <x v="9"/>
    <x v="9"/>
    <n v="119742"/>
  </r>
  <r>
    <x v="19"/>
    <x v="18"/>
    <x v="1"/>
    <x v="0"/>
    <x v="0"/>
    <x v="0"/>
    <n v="61897"/>
  </r>
  <r>
    <x v="19"/>
    <x v="18"/>
    <x v="1"/>
    <x v="0"/>
    <x v="1"/>
    <x v="1"/>
    <n v="341071"/>
  </r>
  <r>
    <x v="19"/>
    <x v="18"/>
    <x v="1"/>
    <x v="0"/>
    <x v="2"/>
    <x v="2"/>
    <n v="40669"/>
  </r>
  <r>
    <x v="19"/>
    <x v="18"/>
    <x v="1"/>
    <x v="0"/>
    <x v="3"/>
    <x v="10"/>
    <n v="-26109"/>
  </r>
  <r>
    <x v="19"/>
    <x v="18"/>
    <x v="1"/>
    <x v="0"/>
    <x v="3"/>
    <x v="11"/>
    <n v="0"/>
  </r>
  <r>
    <x v="19"/>
    <x v="18"/>
    <x v="1"/>
    <x v="0"/>
    <x v="3"/>
    <x v="12"/>
    <n v="769"/>
  </r>
  <r>
    <x v="19"/>
    <x v="18"/>
    <x v="1"/>
    <x v="0"/>
    <x v="3"/>
    <x v="13"/>
    <n v="2149"/>
  </r>
  <r>
    <x v="19"/>
    <x v="18"/>
    <x v="1"/>
    <x v="0"/>
    <x v="3"/>
    <x v="14"/>
    <n v="307"/>
  </r>
  <r>
    <x v="19"/>
    <x v="18"/>
    <x v="1"/>
    <x v="0"/>
    <x v="3"/>
    <x v="15"/>
    <n v="11738"/>
  </r>
  <r>
    <x v="19"/>
    <x v="18"/>
    <x v="1"/>
    <x v="0"/>
    <x v="4"/>
    <x v="4"/>
    <n v="589322"/>
  </r>
  <r>
    <x v="19"/>
    <x v="18"/>
    <x v="1"/>
    <x v="0"/>
    <x v="5"/>
    <x v="16"/>
    <n v="13796"/>
  </r>
  <r>
    <x v="19"/>
    <x v="18"/>
    <x v="1"/>
    <x v="0"/>
    <x v="5"/>
    <x v="17"/>
    <n v="0"/>
  </r>
  <r>
    <x v="19"/>
    <x v="18"/>
    <x v="1"/>
    <x v="0"/>
    <x v="5"/>
    <x v="18"/>
    <n v="-1419"/>
  </r>
  <r>
    <x v="19"/>
    <x v="18"/>
    <x v="1"/>
    <x v="1"/>
    <x v="6"/>
    <x v="6"/>
    <n v="24085"/>
  </r>
  <r>
    <x v="19"/>
    <x v="18"/>
    <x v="1"/>
    <x v="2"/>
    <x v="7"/>
    <x v="7"/>
    <n v="304495"/>
  </r>
  <r>
    <x v="19"/>
    <x v="18"/>
    <x v="1"/>
    <x v="2"/>
    <x v="8"/>
    <x v="19"/>
    <n v="72167"/>
  </r>
  <r>
    <x v="19"/>
    <x v="18"/>
    <x v="1"/>
    <x v="2"/>
    <x v="8"/>
    <x v="20"/>
    <n v="0"/>
  </r>
  <r>
    <x v="19"/>
    <x v="18"/>
    <x v="1"/>
    <x v="2"/>
    <x v="8"/>
    <x v="21"/>
    <n v="340105"/>
  </r>
  <r>
    <x v="19"/>
    <x v="18"/>
    <x v="1"/>
    <x v="2"/>
    <x v="9"/>
    <x v="9"/>
    <n v="339046"/>
  </r>
  <r>
    <x v="19"/>
    <x v="19"/>
    <x v="0"/>
    <x v="0"/>
    <x v="0"/>
    <x v="0"/>
    <n v="46939"/>
  </r>
  <r>
    <x v="19"/>
    <x v="19"/>
    <x v="0"/>
    <x v="0"/>
    <x v="1"/>
    <x v="1"/>
    <n v="438933"/>
  </r>
  <r>
    <x v="19"/>
    <x v="19"/>
    <x v="0"/>
    <x v="0"/>
    <x v="2"/>
    <x v="2"/>
    <n v="-5572"/>
  </r>
  <r>
    <x v="19"/>
    <x v="19"/>
    <x v="0"/>
    <x v="0"/>
    <x v="3"/>
    <x v="10"/>
    <n v="-93370"/>
  </r>
  <r>
    <x v="19"/>
    <x v="19"/>
    <x v="0"/>
    <x v="0"/>
    <x v="3"/>
    <x v="11"/>
    <n v="0"/>
  </r>
  <r>
    <x v="19"/>
    <x v="19"/>
    <x v="0"/>
    <x v="0"/>
    <x v="3"/>
    <x v="12"/>
    <n v="0"/>
  </r>
  <r>
    <x v="19"/>
    <x v="19"/>
    <x v="0"/>
    <x v="0"/>
    <x v="3"/>
    <x v="13"/>
    <n v="39461"/>
  </r>
  <r>
    <x v="19"/>
    <x v="19"/>
    <x v="0"/>
    <x v="0"/>
    <x v="3"/>
    <x v="14"/>
    <n v="0"/>
  </r>
  <r>
    <x v="19"/>
    <x v="19"/>
    <x v="0"/>
    <x v="0"/>
    <x v="3"/>
    <x v="15"/>
    <n v="0"/>
  </r>
  <r>
    <x v="19"/>
    <x v="19"/>
    <x v="0"/>
    <x v="0"/>
    <x v="4"/>
    <x v="4"/>
    <n v="770206"/>
  </r>
  <r>
    <x v="19"/>
    <x v="19"/>
    <x v="0"/>
    <x v="0"/>
    <x v="5"/>
    <x v="16"/>
    <n v="0"/>
  </r>
  <r>
    <x v="19"/>
    <x v="19"/>
    <x v="0"/>
    <x v="0"/>
    <x v="5"/>
    <x v="17"/>
    <n v="0"/>
  </r>
  <r>
    <x v="19"/>
    <x v="19"/>
    <x v="0"/>
    <x v="0"/>
    <x v="5"/>
    <x v="18"/>
    <n v="0"/>
  </r>
  <r>
    <x v="19"/>
    <x v="19"/>
    <x v="0"/>
    <x v="1"/>
    <x v="6"/>
    <x v="6"/>
    <n v="579"/>
  </r>
  <r>
    <x v="19"/>
    <x v="19"/>
    <x v="0"/>
    <x v="2"/>
    <x v="7"/>
    <x v="7"/>
    <n v="275488"/>
  </r>
  <r>
    <x v="19"/>
    <x v="19"/>
    <x v="0"/>
    <x v="2"/>
    <x v="8"/>
    <x v="19"/>
    <n v="57938"/>
  </r>
  <r>
    <x v="19"/>
    <x v="19"/>
    <x v="0"/>
    <x v="2"/>
    <x v="8"/>
    <x v="20"/>
    <n v="10956"/>
  </r>
  <r>
    <x v="19"/>
    <x v="19"/>
    <x v="0"/>
    <x v="2"/>
    <x v="8"/>
    <x v="21"/>
    <n v="670735"/>
  </r>
  <r>
    <x v="19"/>
    <x v="19"/>
    <x v="0"/>
    <x v="2"/>
    <x v="9"/>
    <x v="9"/>
    <n v="289877"/>
  </r>
  <r>
    <x v="19"/>
    <x v="19"/>
    <x v="1"/>
    <x v="0"/>
    <x v="0"/>
    <x v="0"/>
    <n v="76921"/>
  </r>
  <r>
    <x v="19"/>
    <x v="19"/>
    <x v="1"/>
    <x v="0"/>
    <x v="1"/>
    <x v="1"/>
    <n v="466478"/>
  </r>
  <r>
    <x v="19"/>
    <x v="19"/>
    <x v="1"/>
    <x v="0"/>
    <x v="2"/>
    <x v="2"/>
    <n v="-5572"/>
  </r>
  <r>
    <x v="19"/>
    <x v="19"/>
    <x v="1"/>
    <x v="0"/>
    <x v="3"/>
    <x v="10"/>
    <n v="-137522"/>
  </r>
  <r>
    <x v="19"/>
    <x v="19"/>
    <x v="1"/>
    <x v="0"/>
    <x v="3"/>
    <x v="11"/>
    <n v="0"/>
  </r>
  <r>
    <x v="19"/>
    <x v="19"/>
    <x v="1"/>
    <x v="0"/>
    <x v="3"/>
    <x v="12"/>
    <n v="0"/>
  </r>
  <r>
    <x v="19"/>
    <x v="19"/>
    <x v="1"/>
    <x v="0"/>
    <x v="3"/>
    <x v="13"/>
    <n v="43244"/>
  </r>
  <r>
    <x v="19"/>
    <x v="19"/>
    <x v="1"/>
    <x v="0"/>
    <x v="3"/>
    <x v="14"/>
    <n v="0"/>
  </r>
  <r>
    <x v="19"/>
    <x v="19"/>
    <x v="1"/>
    <x v="0"/>
    <x v="3"/>
    <x v="15"/>
    <n v="0"/>
  </r>
  <r>
    <x v="19"/>
    <x v="19"/>
    <x v="1"/>
    <x v="0"/>
    <x v="4"/>
    <x v="4"/>
    <n v="821840"/>
  </r>
  <r>
    <x v="19"/>
    <x v="19"/>
    <x v="1"/>
    <x v="0"/>
    <x v="5"/>
    <x v="16"/>
    <n v="0"/>
  </r>
  <r>
    <x v="19"/>
    <x v="19"/>
    <x v="1"/>
    <x v="0"/>
    <x v="5"/>
    <x v="17"/>
    <n v="0"/>
  </r>
  <r>
    <x v="19"/>
    <x v="19"/>
    <x v="1"/>
    <x v="0"/>
    <x v="5"/>
    <x v="18"/>
    <n v="0"/>
  </r>
  <r>
    <x v="19"/>
    <x v="19"/>
    <x v="1"/>
    <x v="1"/>
    <x v="6"/>
    <x v="6"/>
    <n v="73019"/>
  </r>
  <r>
    <x v="19"/>
    <x v="19"/>
    <x v="1"/>
    <x v="2"/>
    <x v="7"/>
    <x v="7"/>
    <n v="275488"/>
  </r>
  <r>
    <x v="19"/>
    <x v="19"/>
    <x v="1"/>
    <x v="2"/>
    <x v="8"/>
    <x v="19"/>
    <n v="50707"/>
  </r>
  <r>
    <x v="19"/>
    <x v="19"/>
    <x v="1"/>
    <x v="2"/>
    <x v="8"/>
    <x v="20"/>
    <n v="10956"/>
  </r>
  <r>
    <x v="19"/>
    <x v="19"/>
    <x v="1"/>
    <x v="2"/>
    <x v="8"/>
    <x v="21"/>
    <n v="670735"/>
  </r>
  <r>
    <x v="19"/>
    <x v="19"/>
    <x v="1"/>
    <x v="2"/>
    <x v="9"/>
    <x v="9"/>
    <n v="519078"/>
  </r>
  <r>
    <x v="19"/>
    <x v="20"/>
    <x v="0"/>
    <x v="0"/>
    <x v="0"/>
    <x v="0"/>
    <n v="144751"/>
  </r>
  <r>
    <x v="19"/>
    <x v="20"/>
    <x v="0"/>
    <x v="0"/>
    <x v="1"/>
    <x v="1"/>
    <n v="1832336"/>
  </r>
  <r>
    <x v="19"/>
    <x v="20"/>
    <x v="0"/>
    <x v="0"/>
    <x v="2"/>
    <x v="2"/>
    <n v="475803"/>
  </r>
  <r>
    <x v="19"/>
    <x v="20"/>
    <x v="0"/>
    <x v="0"/>
    <x v="3"/>
    <x v="10"/>
    <n v="-260748"/>
  </r>
  <r>
    <x v="19"/>
    <x v="20"/>
    <x v="0"/>
    <x v="0"/>
    <x v="3"/>
    <x v="11"/>
    <n v="0"/>
  </r>
  <r>
    <x v="19"/>
    <x v="20"/>
    <x v="0"/>
    <x v="0"/>
    <x v="3"/>
    <x v="12"/>
    <n v="0"/>
  </r>
  <r>
    <x v="19"/>
    <x v="20"/>
    <x v="0"/>
    <x v="0"/>
    <x v="3"/>
    <x v="13"/>
    <n v="4559"/>
  </r>
  <r>
    <x v="19"/>
    <x v="20"/>
    <x v="0"/>
    <x v="0"/>
    <x v="3"/>
    <x v="14"/>
    <n v="0"/>
  </r>
  <r>
    <x v="19"/>
    <x v="20"/>
    <x v="0"/>
    <x v="0"/>
    <x v="3"/>
    <x v="15"/>
    <n v="0"/>
  </r>
  <r>
    <x v="19"/>
    <x v="20"/>
    <x v="0"/>
    <x v="0"/>
    <x v="4"/>
    <x v="4"/>
    <n v="2834395"/>
  </r>
  <r>
    <x v="19"/>
    <x v="20"/>
    <x v="0"/>
    <x v="0"/>
    <x v="5"/>
    <x v="16"/>
    <n v="0"/>
  </r>
  <r>
    <x v="19"/>
    <x v="20"/>
    <x v="0"/>
    <x v="0"/>
    <x v="5"/>
    <x v="17"/>
    <n v="-11199"/>
  </r>
  <r>
    <x v="19"/>
    <x v="20"/>
    <x v="0"/>
    <x v="0"/>
    <x v="5"/>
    <x v="18"/>
    <n v="0"/>
  </r>
  <r>
    <x v="19"/>
    <x v="20"/>
    <x v="0"/>
    <x v="1"/>
    <x v="6"/>
    <x v="6"/>
    <n v="-568401"/>
  </r>
  <r>
    <x v="19"/>
    <x v="20"/>
    <x v="0"/>
    <x v="2"/>
    <x v="7"/>
    <x v="7"/>
    <n v="975035"/>
  </r>
  <r>
    <x v="19"/>
    <x v="20"/>
    <x v="0"/>
    <x v="2"/>
    <x v="8"/>
    <x v="19"/>
    <n v="324955"/>
  </r>
  <r>
    <x v="19"/>
    <x v="20"/>
    <x v="0"/>
    <x v="2"/>
    <x v="8"/>
    <x v="20"/>
    <n v="82908"/>
  </r>
  <r>
    <x v="19"/>
    <x v="20"/>
    <x v="0"/>
    <x v="2"/>
    <x v="8"/>
    <x v="21"/>
    <n v="2423162"/>
  </r>
  <r>
    <x v="19"/>
    <x v="20"/>
    <x v="0"/>
    <x v="2"/>
    <x v="9"/>
    <x v="9"/>
    <n v="1180212"/>
  </r>
  <r>
    <x v="19"/>
    <x v="20"/>
    <x v="1"/>
    <x v="0"/>
    <x v="0"/>
    <x v="0"/>
    <n v="228543"/>
  </r>
  <r>
    <x v="19"/>
    <x v="20"/>
    <x v="1"/>
    <x v="0"/>
    <x v="1"/>
    <x v="1"/>
    <n v="2002929"/>
  </r>
  <r>
    <x v="19"/>
    <x v="20"/>
    <x v="1"/>
    <x v="0"/>
    <x v="2"/>
    <x v="2"/>
    <n v="478698"/>
  </r>
  <r>
    <x v="19"/>
    <x v="20"/>
    <x v="1"/>
    <x v="0"/>
    <x v="3"/>
    <x v="10"/>
    <n v="-453863"/>
  </r>
  <r>
    <x v="19"/>
    <x v="20"/>
    <x v="1"/>
    <x v="0"/>
    <x v="3"/>
    <x v="11"/>
    <n v="0"/>
  </r>
  <r>
    <x v="19"/>
    <x v="20"/>
    <x v="1"/>
    <x v="0"/>
    <x v="3"/>
    <x v="12"/>
    <n v="0"/>
  </r>
  <r>
    <x v="19"/>
    <x v="20"/>
    <x v="1"/>
    <x v="0"/>
    <x v="3"/>
    <x v="13"/>
    <n v="49056"/>
  </r>
  <r>
    <x v="19"/>
    <x v="20"/>
    <x v="1"/>
    <x v="0"/>
    <x v="3"/>
    <x v="14"/>
    <n v="0"/>
  </r>
  <r>
    <x v="19"/>
    <x v="20"/>
    <x v="1"/>
    <x v="0"/>
    <x v="3"/>
    <x v="15"/>
    <n v="0"/>
  </r>
  <r>
    <x v="19"/>
    <x v="20"/>
    <x v="1"/>
    <x v="0"/>
    <x v="4"/>
    <x v="4"/>
    <n v="3006656"/>
  </r>
  <r>
    <x v="19"/>
    <x v="20"/>
    <x v="1"/>
    <x v="0"/>
    <x v="5"/>
    <x v="16"/>
    <n v="0"/>
  </r>
  <r>
    <x v="19"/>
    <x v="20"/>
    <x v="1"/>
    <x v="0"/>
    <x v="5"/>
    <x v="17"/>
    <n v="-11199"/>
  </r>
  <r>
    <x v="19"/>
    <x v="20"/>
    <x v="1"/>
    <x v="0"/>
    <x v="5"/>
    <x v="18"/>
    <n v="0"/>
  </r>
  <r>
    <x v="19"/>
    <x v="20"/>
    <x v="1"/>
    <x v="1"/>
    <x v="6"/>
    <x v="6"/>
    <n v="-396146"/>
  </r>
  <r>
    <x v="19"/>
    <x v="20"/>
    <x v="1"/>
    <x v="2"/>
    <x v="7"/>
    <x v="7"/>
    <n v="975035"/>
  </r>
  <r>
    <x v="19"/>
    <x v="20"/>
    <x v="1"/>
    <x v="2"/>
    <x v="8"/>
    <x v="19"/>
    <n v="288896"/>
  </r>
  <r>
    <x v="19"/>
    <x v="20"/>
    <x v="1"/>
    <x v="2"/>
    <x v="8"/>
    <x v="20"/>
    <n v="82908"/>
  </r>
  <r>
    <x v="19"/>
    <x v="20"/>
    <x v="1"/>
    <x v="2"/>
    <x v="8"/>
    <x v="21"/>
    <n v="2423162"/>
  </r>
  <r>
    <x v="19"/>
    <x v="20"/>
    <x v="1"/>
    <x v="2"/>
    <x v="9"/>
    <x v="9"/>
    <n v="1966685"/>
  </r>
  <r>
    <x v="19"/>
    <x v="21"/>
    <x v="0"/>
    <x v="0"/>
    <x v="0"/>
    <x v="0"/>
    <n v="11210.1"/>
  </r>
  <r>
    <x v="19"/>
    <x v="21"/>
    <x v="0"/>
    <x v="0"/>
    <x v="1"/>
    <x v="1"/>
    <n v="195064.4"/>
  </r>
  <r>
    <x v="19"/>
    <x v="21"/>
    <x v="0"/>
    <x v="0"/>
    <x v="2"/>
    <x v="2"/>
    <n v="0"/>
  </r>
  <r>
    <x v="19"/>
    <x v="21"/>
    <x v="0"/>
    <x v="0"/>
    <x v="3"/>
    <x v="10"/>
    <n v="-1613.2"/>
  </r>
  <r>
    <x v="19"/>
    <x v="21"/>
    <x v="0"/>
    <x v="0"/>
    <x v="3"/>
    <x v="11"/>
    <n v="0"/>
  </r>
  <r>
    <x v="19"/>
    <x v="21"/>
    <x v="0"/>
    <x v="0"/>
    <x v="3"/>
    <x v="12"/>
    <n v="0"/>
  </r>
  <r>
    <x v="19"/>
    <x v="21"/>
    <x v="0"/>
    <x v="0"/>
    <x v="3"/>
    <x v="13"/>
    <n v="0"/>
  </r>
  <r>
    <x v="19"/>
    <x v="21"/>
    <x v="0"/>
    <x v="0"/>
    <x v="3"/>
    <x v="14"/>
    <n v="0"/>
  </r>
  <r>
    <x v="19"/>
    <x v="21"/>
    <x v="0"/>
    <x v="0"/>
    <x v="3"/>
    <x v="15"/>
    <n v="0"/>
  </r>
  <r>
    <x v="19"/>
    <x v="21"/>
    <x v="0"/>
    <x v="0"/>
    <x v="4"/>
    <x v="4"/>
    <n v="265570.59999999998"/>
  </r>
  <r>
    <x v="19"/>
    <x v="21"/>
    <x v="0"/>
    <x v="0"/>
    <x v="5"/>
    <x v="16"/>
    <n v="0"/>
  </r>
  <r>
    <x v="19"/>
    <x v="21"/>
    <x v="0"/>
    <x v="0"/>
    <x v="5"/>
    <x v="17"/>
    <n v="0"/>
  </r>
  <r>
    <x v="19"/>
    <x v="21"/>
    <x v="0"/>
    <x v="0"/>
    <x v="5"/>
    <x v="18"/>
    <n v="0"/>
  </r>
  <r>
    <x v="19"/>
    <x v="21"/>
    <x v="0"/>
    <x v="1"/>
    <x v="6"/>
    <x v="6"/>
    <n v="8045.8999999999769"/>
  </r>
  <r>
    <x v="19"/>
    <x v="21"/>
    <x v="0"/>
    <x v="2"/>
    <x v="7"/>
    <x v="7"/>
    <n v="211100.1"/>
  </r>
  <r>
    <x v="19"/>
    <x v="21"/>
    <x v="0"/>
    <x v="2"/>
    <x v="8"/>
    <x v="19"/>
    <n v="19825.599999999999"/>
  </r>
  <r>
    <x v="19"/>
    <x v="21"/>
    <x v="0"/>
    <x v="2"/>
    <x v="8"/>
    <x v="20"/>
    <n v="2951.8"/>
  </r>
  <r>
    <x v="19"/>
    <x v="21"/>
    <x v="0"/>
    <x v="2"/>
    <x v="8"/>
    <x v="21"/>
    <n v="129271.3"/>
  </r>
  <r>
    <x v="19"/>
    <x v="21"/>
    <x v="0"/>
    <x v="2"/>
    <x v="9"/>
    <x v="9"/>
    <n v="118355.4"/>
  </r>
  <r>
    <x v="19"/>
    <x v="21"/>
    <x v="1"/>
    <x v="0"/>
    <x v="0"/>
    <x v="0"/>
    <n v="20193.900000000001"/>
  </r>
  <r>
    <x v="19"/>
    <x v="21"/>
    <x v="1"/>
    <x v="0"/>
    <x v="1"/>
    <x v="1"/>
    <n v="225835.2"/>
  </r>
  <r>
    <x v="19"/>
    <x v="21"/>
    <x v="1"/>
    <x v="0"/>
    <x v="2"/>
    <x v="2"/>
    <n v="0"/>
  </r>
  <r>
    <x v="19"/>
    <x v="21"/>
    <x v="1"/>
    <x v="0"/>
    <x v="3"/>
    <x v="10"/>
    <n v="-8194.2999999999993"/>
  </r>
  <r>
    <x v="19"/>
    <x v="21"/>
    <x v="1"/>
    <x v="0"/>
    <x v="3"/>
    <x v="11"/>
    <n v="0"/>
  </r>
  <r>
    <x v="19"/>
    <x v="21"/>
    <x v="1"/>
    <x v="0"/>
    <x v="3"/>
    <x v="12"/>
    <n v="0"/>
  </r>
  <r>
    <x v="19"/>
    <x v="21"/>
    <x v="1"/>
    <x v="0"/>
    <x v="3"/>
    <x v="13"/>
    <n v="0"/>
  </r>
  <r>
    <x v="19"/>
    <x v="21"/>
    <x v="1"/>
    <x v="0"/>
    <x v="3"/>
    <x v="14"/>
    <n v="0"/>
  </r>
  <r>
    <x v="19"/>
    <x v="21"/>
    <x v="1"/>
    <x v="0"/>
    <x v="3"/>
    <x v="15"/>
    <n v="2801.3"/>
  </r>
  <r>
    <x v="19"/>
    <x v="21"/>
    <x v="1"/>
    <x v="0"/>
    <x v="4"/>
    <x v="4"/>
    <n v="411879.3"/>
  </r>
  <r>
    <x v="19"/>
    <x v="21"/>
    <x v="1"/>
    <x v="0"/>
    <x v="5"/>
    <x v="16"/>
    <n v="0"/>
  </r>
  <r>
    <x v="19"/>
    <x v="21"/>
    <x v="1"/>
    <x v="0"/>
    <x v="5"/>
    <x v="17"/>
    <n v="0"/>
  </r>
  <r>
    <x v="19"/>
    <x v="21"/>
    <x v="1"/>
    <x v="0"/>
    <x v="5"/>
    <x v="18"/>
    <n v="0"/>
  </r>
  <r>
    <x v="19"/>
    <x v="21"/>
    <x v="1"/>
    <x v="1"/>
    <x v="6"/>
    <x v="6"/>
    <n v="34098.70000000007"/>
  </r>
  <r>
    <x v="19"/>
    <x v="21"/>
    <x v="1"/>
    <x v="2"/>
    <x v="7"/>
    <x v="7"/>
    <n v="211100.1"/>
  </r>
  <r>
    <x v="19"/>
    <x v="21"/>
    <x v="1"/>
    <x v="2"/>
    <x v="8"/>
    <x v="19"/>
    <n v="17825.2"/>
  </r>
  <r>
    <x v="19"/>
    <x v="21"/>
    <x v="1"/>
    <x v="2"/>
    <x v="8"/>
    <x v="20"/>
    <n v="2951.8"/>
  </r>
  <r>
    <x v="19"/>
    <x v="21"/>
    <x v="1"/>
    <x v="2"/>
    <x v="8"/>
    <x v="21"/>
    <n v="129271.3"/>
  </r>
  <r>
    <x v="19"/>
    <x v="21"/>
    <x v="1"/>
    <x v="2"/>
    <x v="9"/>
    <x v="9"/>
    <n v="336251.7"/>
  </r>
  <r>
    <x v="19"/>
    <x v="22"/>
    <x v="0"/>
    <x v="0"/>
    <x v="0"/>
    <x v="0"/>
    <n v="14280"/>
  </r>
  <r>
    <x v="19"/>
    <x v="22"/>
    <x v="0"/>
    <x v="0"/>
    <x v="1"/>
    <x v="1"/>
    <n v="157904"/>
  </r>
  <r>
    <x v="19"/>
    <x v="22"/>
    <x v="0"/>
    <x v="0"/>
    <x v="2"/>
    <x v="2"/>
    <n v="0"/>
  </r>
  <r>
    <x v="19"/>
    <x v="22"/>
    <x v="0"/>
    <x v="0"/>
    <x v="3"/>
    <x v="10"/>
    <n v="-19033"/>
  </r>
  <r>
    <x v="19"/>
    <x v="22"/>
    <x v="0"/>
    <x v="0"/>
    <x v="3"/>
    <x v="11"/>
    <n v="0"/>
  </r>
  <r>
    <x v="19"/>
    <x v="22"/>
    <x v="0"/>
    <x v="0"/>
    <x v="3"/>
    <x v="12"/>
    <n v="0"/>
  </r>
  <r>
    <x v="19"/>
    <x v="22"/>
    <x v="0"/>
    <x v="0"/>
    <x v="3"/>
    <x v="13"/>
    <n v="8977"/>
  </r>
  <r>
    <x v="19"/>
    <x v="22"/>
    <x v="0"/>
    <x v="0"/>
    <x v="3"/>
    <x v="14"/>
    <n v="0"/>
  </r>
  <r>
    <x v="19"/>
    <x v="22"/>
    <x v="0"/>
    <x v="0"/>
    <x v="3"/>
    <x v="15"/>
    <n v="0"/>
  </r>
  <r>
    <x v="19"/>
    <x v="22"/>
    <x v="0"/>
    <x v="0"/>
    <x v="4"/>
    <x v="4"/>
    <n v="217516"/>
  </r>
  <r>
    <x v="19"/>
    <x v="22"/>
    <x v="0"/>
    <x v="0"/>
    <x v="5"/>
    <x v="16"/>
    <n v="0"/>
  </r>
  <r>
    <x v="19"/>
    <x v="22"/>
    <x v="0"/>
    <x v="0"/>
    <x v="5"/>
    <x v="17"/>
    <n v="0"/>
  </r>
  <r>
    <x v="19"/>
    <x v="22"/>
    <x v="0"/>
    <x v="0"/>
    <x v="5"/>
    <x v="18"/>
    <n v="0"/>
  </r>
  <r>
    <x v="19"/>
    <x v="22"/>
    <x v="0"/>
    <x v="1"/>
    <x v="6"/>
    <x v="6"/>
    <n v="-40836"/>
  </r>
  <r>
    <x v="19"/>
    <x v="22"/>
    <x v="0"/>
    <x v="2"/>
    <x v="7"/>
    <x v="7"/>
    <n v="108974"/>
  </r>
  <r>
    <x v="19"/>
    <x v="22"/>
    <x v="0"/>
    <x v="2"/>
    <x v="8"/>
    <x v="19"/>
    <n v="21532"/>
  </r>
  <r>
    <x v="19"/>
    <x v="22"/>
    <x v="0"/>
    <x v="2"/>
    <x v="8"/>
    <x v="20"/>
    <n v="3925"/>
  </r>
  <r>
    <x v="19"/>
    <x v="22"/>
    <x v="0"/>
    <x v="2"/>
    <x v="8"/>
    <x v="21"/>
    <n v="177926"/>
  </r>
  <r>
    <x v="19"/>
    <x v="22"/>
    <x v="0"/>
    <x v="2"/>
    <x v="9"/>
    <x v="9"/>
    <n v="46563"/>
  </r>
  <r>
    <x v="19"/>
    <x v="22"/>
    <x v="1"/>
    <x v="0"/>
    <x v="0"/>
    <x v="0"/>
    <n v="24815"/>
  </r>
  <r>
    <x v="19"/>
    <x v="22"/>
    <x v="1"/>
    <x v="0"/>
    <x v="1"/>
    <x v="1"/>
    <n v="164829"/>
  </r>
  <r>
    <x v="19"/>
    <x v="22"/>
    <x v="1"/>
    <x v="0"/>
    <x v="2"/>
    <x v="2"/>
    <n v="0"/>
  </r>
  <r>
    <x v="19"/>
    <x v="22"/>
    <x v="1"/>
    <x v="0"/>
    <x v="3"/>
    <x v="10"/>
    <n v="-21858"/>
  </r>
  <r>
    <x v="19"/>
    <x v="22"/>
    <x v="1"/>
    <x v="0"/>
    <x v="3"/>
    <x v="11"/>
    <n v="0"/>
  </r>
  <r>
    <x v="19"/>
    <x v="22"/>
    <x v="1"/>
    <x v="0"/>
    <x v="3"/>
    <x v="12"/>
    <n v="0"/>
  </r>
  <r>
    <x v="19"/>
    <x v="22"/>
    <x v="1"/>
    <x v="0"/>
    <x v="3"/>
    <x v="13"/>
    <n v="338"/>
  </r>
  <r>
    <x v="19"/>
    <x v="22"/>
    <x v="1"/>
    <x v="0"/>
    <x v="3"/>
    <x v="14"/>
    <n v="0"/>
  </r>
  <r>
    <x v="19"/>
    <x v="22"/>
    <x v="1"/>
    <x v="0"/>
    <x v="3"/>
    <x v="15"/>
    <n v="0"/>
  </r>
  <r>
    <x v="19"/>
    <x v="22"/>
    <x v="1"/>
    <x v="0"/>
    <x v="4"/>
    <x v="4"/>
    <n v="231683"/>
  </r>
  <r>
    <x v="19"/>
    <x v="22"/>
    <x v="1"/>
    <x v="0"/>
    <x v="5"/>
    <x v="16"/>
    <n v="0"/>
  </r>
  <r>
    <x v="19"/>
    <x v="22"/>
    <x v="1"/>
    <x v="0"/>
    <x v="5"/>
    <x v="17"/>
    <n v="0"/>
  </r>
  <r>
    <x v="19"/>
    <x v="22"/>
    <x v="1"/>
    <x v="0"/>
    <x v="5"/>
    <x v="18"/>
    <n v="0"/>
  </r>
  <r>
    <x v="19"/>
    <x v="22"/>
    <x v="1"/>
    <x v="1"/>
    <x v="6"/>
    <x v="6"/>
    <n v="-29460"/>
  </r>
  <r>
    <x v="19"/>
    <x v="22"/>
    <x v="1"/>
    <x v="2"/>
    <x v="7"/>
    <x v="7"/>
    <n v="108974"/>
  </r>
  <r>
    <x v="19"/>
    <x v="22"/>
    <x v="1"/>
    <x v="2"/>
    <x v="8"/>
    <x v="19"/>
    <n v="20443"/>
  </r>
  <r>
    <x v="19"/>
    <x v="22"/>
    <x v="1"/>
    <x v="2"/>
    <x v="8"/>
    <x v="20"/>
    <n v="3925"/>
  </r>
  <r>
    <x v="19"/>
    <x v="22"/>
    <x v="1"/>
    <x v="2"/>
    <x v="8"/>
    <x v="21"/>
    <n v="177926"/>
  </r>
  <r>
    <x v="19"/>
    <x v="22"/>
    <x v="1"/>
    <x v="2"/>
    <x v="9"/>
    <x v="9"/>
    <n v="102119"/>
  </r>
  <r>
    <x v="19"/>
    <x v="23"/>
    <x v="0"/>
    <x v="0"/>
    <x v="0"/>
    <x v="0"/>
    <n v="51643"/>
  </r>
  <r>
    <x v="19"/>
    <x v="23"/>
    <x v="0"/>
    <x v="0"/>
    <x v="1"/>
    <x v="1"/>
    <n v="456676"/>
  </r>
  <r>
    <x v="19"/>
    <x v="23"/>
    <x v="0"/>
    <x v="0"/>
    <x v="2"/>
    <x v="2"/>
    <n v="61808"/>
  </r>
  <r>
    <x v="19"/>
    <x v="23"/>
    <x v="0"/>
    <x v="0"/>
    <x v="3"/>
    <x v="10"/>
    <n v="-82906"/>
  </r>
  <r>
    <x v="19"/>
    <x v="23"/>
    <x v="0"/>
    <x v="0"/>
    <x v="3"/>
    <x v="11"/>
    <n v="-4561"/>
  </r>
  <r>
    <x v="19"/>
    <x v="23"/>
    <x v="0"/>
    <x v="0"/>
    <x v="3"/>
    <x v="12"/>
    <n v="1306"/>
  </r>
  <r>
    <x v="19"/>
    <x v="23"/>
    <x v="0"/>
    <x v="0"/>
    <x v="3"/>
    <x v="13"/>
    <n v="804"/>
  </r>
  <r>
    <x v="19"/>
    <x v="23"/>
    <x v="0"/>
    <x v="0"/>
    <x v="3"/>
    <x v="14"/>
    <n v="-3"/>
  </r>
  <r>
    <x v="19"/>
    <x v="23"/>
    <x v="0"/>
    <x v="0"/>
    <x v="3"/>
    <x v="15"/>
    <n v="0"/>
  </r>
  <r>
    <x v="19"/>
    <x v="23"/>
    <x v="0"/>
    <x v="0"/>
    <x v="4"/>
    <x v="4"/>
    <n v="815061"/>
  </r>
  <r>
    <x v="19"/>
    <x v="23"/>
    <x v="0"/>
    <x v="0"/>
    <x v="5"/>
    <x v="16"/>
    <n v="0"/>
  </r>
  <r>
    <x v="19"/>
    <x v="23"/>
    <x v="0"/>
    <x v="0"/>
    <x v="5"/>
    <x v="17"/>
    <n v="0"/>
  </r>
  <r>
    <x v="19"/>
    <x v="23"/>
    <x v="0"/>
    <x v="0"/>
    <x v="5"/>
    <x v="18"/>
    <n v="0"/>
  </r>
  <r>
    <x v="19"/>
    <x v="23"/>
    <x v="0"/>
    <x v="1"/>
    <x v="6"/>
    <x v="6"/>
    <n v="-45895"/>
  </r>
  <r>
    <x v="19"/>
    <x v="23"/>
    <x v="0"/>
    <x v="2"/>
    <x v="7"/>
    <x v="7"/>
    <n v="376599"/>
  </r>
  <r>
    <x v="19"/>
    <x v="23"/>
    <x v="0"/>
    <x v="2"/>
    <x v="8"/>
    <x v="19"/>
    <n v="54773"/>
  </r>
  <r>
    <x v="19"/>
    <x v="23"/>
    <x v="0"/>
    <x v="2"/>
    <x v="8"/>
    <x v="20"/>
    <n v="24780"/>
  </r>
  <r>
    <x v="19"/>
    <x v="23"/>
    <x v="0"/>
    <x v="2"/>
    <x v="8"/>
    <x v="21"/>
    <n v="742554"/>
  </r>
  <r>
    <x v="19"/>
    <x v="23"/>
    <x v="0"/>
    <x v="2"/>
    <x v="9"/>
    <x v="9"/>
    <n v="225947"/>
  </r>
  <r>
    <x v="19"/>
    <x v="23"/>
    <x v="1"/>
    <x v="0"/>
    <x v="0"/>
    <x v="0"/>
    <n v="85095"/>
  </r>
  <r>
    <x v="19"/>
    <x v="23"/>
    <x v="1"/>
    <x v="0"/>
    <x v="1"/>
    <x v="1"/>
    <n v="552236"/>
  </r>
  <r>
    <x v="19"/>
    <x v="23"/>
    <x v="1"/>
    <x v="0"/>
    <x v="2"/>
    <x v="2"/>
    <n v="61808"/>
  </r>
  <r>
    <x v="19"/>
    <x v="23"/>
    <x v="1"/>
    <x v="0"/>
    <x v="3"/>
    <x v="10"/>
    <n v="-115875"/>
  </r>
  <r>
    <x v="19"/>
    <x v="23"/>
    <x v="1"/>
    <x v="0"/>
    <x v="3"/>
    <x v="11"/>
    <n v="0"/>
  </r>
  <r>
    <x v="19"/>
    <x v="23"/>
    <x v="1"/>
    <x v="0"/>
    <x v="3"/>
    <x v="12"/>
    <n v="1306"/>
  </r>
  <r>
    <x v="19"/>
    <x v="23"/>
    <x v="1"/>
    <x v="0"/>
    <x v="3"/>
    <x v="13"/>
    <n v="1322"/>
  </r>
  <r>
    <x v="19"/>
    <x v="23"/>
    <x v="1"/>
    <x v="0"/>
    <x v="3"/>
    <x v="14"/>
    <n v="-3"/>
  </r>
  <r>
    <x v="19"/>
    <x v="23"/>
    <x v="1"/>
    <x v="0"/>
    <x v="3"/>
    <x v="15"/>
    <n v="0"/>
  </r>
  <r>
    <x v="19"/>
    <x v="23"/>
    <x v="1"/>
    <x v="0"/>
    <x v="4"/>
    <x v="4"/>
    <n v="867249"/>
  </r>
  <r>
    <x v="19"/>
    <x v="23"/>
    <x v="1"/>
    <x v="0"/>
    <x v="5"/>
    <x v="16"/>
    <n v="0"/>
  </r>
  <r>
    <x v="19"/>
    <x v="23"/>
    <x v="1"/>
    <x v="0"/>
    <x v="5"/>
    <x v="17"/>
    <n v="0"/>
  </r>
  <r>
    <x v="19"/>
    <x v="23"/>
    <x v="1"/>
    <x v="0"/>
    <x v="5"/>
    <x v="18"/>
    <n v="0"/>
  </r>
  <r>
    <x v="19"/>
    <x v="23"/>
    <x v="1"/>
    <x v="1"/>
    <x v="6"/>
    <x v="6"/>
    <n v="85056"/>
  </r>
  <r>
    <x v="19"/>
    <x v="23"/>
    <x v="1"/>
    <x v="2"/>
    <x v="7"/>
    <x v="7"/>
    <n v="376599"/>
  </r>
  <r>
    <x v="19"/>
    <x v="23"/>
    <x v="1"/>
    <x v="2"/>
    <x v="8"/>
    <x v="19"/>
    <n v="50100"/>
  </r>
  <r>
    <x v="19"/>
    <x v="23"/>
    <x v="1"/>
    <x v="2"/>
    <x v="8"/>
    <x v="20"/>
    <n v="24780"/>
  </r>
  <r>
    <x v="19"/>
    <x v="23"/>
    <x v="1"/>
    <x v="2"/>
    <x v="8"/>
    <x v="21"/>
    <n v="742554"/>
  </r>
  <r>
    <x v="19"/>
    <x v="23"/>
    <x v="1"/>
    <x v="2"/>
    <x v="9"/>
    <x v="9"/>
    <n v="570661"/>
  </r>
  <r>
    <x v="19"/>
    <x v="24"/>
    <x v="0"/>
    <x v="0"/>
    <x v="0"/>
    <x v="0"/>
    <n v="14877"/>
  </r>
  <r>
    <x v="19"/>
    <x v="24"/>
    <x v="0"/>
    <x v="0"/>
    <x v="1"/>
    <x v="1"/>
    <n v="111217"/>
  </r>
  <r>
    <x v="19"/>
    <x v="24"/>
    <x v="0"/>
    <x v="0"/>
    <x v="2"/>
    <x v="2"/>
    <n v="0"/>
  </r>
  <r>
    <x v="19"/>
    <x v="24"/>
    <x v="0"/>
    <x v="0"/>
    <x v="3"/>
    <x v="10"/>
    <n v="-7333"/>
  </r>
  <r>
    <x v="19"/>
    <x v="24"/>
    <x v="0"/>
    <x v="0"/>
    <x v="3"/>
    <x v="11"/>
    <n v="0"/>
  </r>
  <r>
    <x v="19"/>
    <x v="24"/>
    <x v="0"/>
    <x v="0"/>
    <x v="3"/>
    <x v="12"/>
    <n v="0"/>
  </r>
  <r>
    <x v="19"/>
    <x v="24"/>
    <x v="0"/>
    <x v="0"/>
    <x v="3"/>
    <x v="13"/>
    <n v="6049"/>
  </r>
  <r>
    <x v="19"/>
    <x v="24"/>
    <x v="0"/>
    <x v="0"/>
    <x v="3"/>
    <x v="14"/>
    <n v="0"/>
  </r>
  <r>
    <x v="19"/>
    <x v="24"/>
    <x v="0"/>
    <x v="0"/>
    <x v="3"/>
    <x v="15"/>
    <n v="0"/>
  </r>
  <r>
    <x v="19"/>
    <x v="24"/>
    <x v="0"/>
    <x v="0"/>
    <x v="4"/>
    <x v="4"/>
    <n v="150461"/>
  </r>
  <r>
    <x v="19"/>
    <x v="24"/>
    <x v="0"/>
    <x v="0"/>
    <x v="5"/>
    <x v="16"/>
    <n v="0"/>
  </r>
  <r>
    <x v="19"/>
    <x v="24"/>
    <x v="0"/>
    <x v="0"/>
    <x v="5"/>
    <x v="17"/>
    <n v="0"/>
  </r>
  <r>
    <x v="19"/>
    <x v="24"/>
    <x v="0"/>
    <x v="0"/>
    <x v="5"/>
    <x v="18"/>
    <n v="0"/>
  </r>
  <r>
    <x v="19"/>
    <x v="24"/>
    <x v="0"/>
    <x v="1"/>
    <x v="6"/>
    <x v="6"/>
    <n v="20116"/>
  </r>
  <r>
    <x v="19"/>
    <x v="24"/>
    <x v="0"/>
    <x v="2"/>
    <x v="7"/>
    <x v="7"/>
    <n v="116342"/>
  </r>
  <r>
    <x v="19"/>
    <x v="24"/>
    <x v="0"/>
    <x v="2"/>
    <x v="8"/>
    <x v="19"/>
    <n v="20471"/>
  </r>
  <r>
    <x v="19"/>
    <x v="24"/>
    <x v="0"/>
    <x v="2"/>
    <x v="8"/>
    <x v="20"/>
    <n v="2628"/>
  </r>
  <r>
    <x v="19"/>
    <x v="24"/>
    <x v="0"/>
    <x v="2"/>
    <x v="8"/>
    <x v="21"/>
    <n v="132656"/>
  </r>
  <r>
    <x v="19"/>
    <x v="24"/>
    <x v="0"/>
    <x v="2"/>
    <x v="9"/>
    <x v="9"/>
    <n v="25858"/>
  </r>
  <r>
    <x v="19"/>
    <x v="24"/>
    <x v="1"/>
    <x v="0"/>
    <x v="0"/>
    <x v="0"/>
    <n v="21061"/>
  </r>
  <r>
    <x v="19"/>
    <x v="24"/>
    <x v="1"/>
    <x v="0"/>
    <x v="1"/>
    <x v="1"/>
    <n v="120154"/>
  </r>
  <r>
    <x v="19"/>
    <x v="24"/>
    <x v="1"/>
    <x v="0"/>
    <x v="2"/>
    <x v="2"/>
    <n v="0"/>
  </r>
  <r>
    <x v="19"/>
    <x v="24"/>
    <x v="1"/>
    <x v="0"/>
    <x v="3"/>
    <x v="10"/>
    <n v="-8359"/>
  </r>
  <r>
    <x v="19"/>
    <x v="24"/>
    <x v="1"/>
    <x v="0"/>
    <x v="3"/>
    <x v="11"/>
    <n v="0"/>
  </r>
  <r>
    <x v="19"/>
    <x v="24"/>
    <x v="1"/>
    <x v="0"/>
    <x v="3"/>
    <x v="12"/>
    <n v="0"/>
  </r>
  <r>
    <x v="19"/>
    <x v="24"/>
    <x v="1"/>
    <x v="0"/>
    <x v="3"/>
    <x v="13"/>
    <n v="6077"/>
  </r>
  <r>
    <x v="19"/>
    <x v="24"/>
    <x v="1"/>
    <x v="0"/>
    <x v="3"/>
    <x v="14"/>
    <n v="0"/>
  </r>
  <r>
    <x v="19"/>
    <x v="24"/>
    <x v="1"/>
    <x v="0"/>
    <x v="3"/>
    <x v="15"/>
    <n v="0"/>
  </r>
  <r>
    <x v="19"/>
    <x v="24"/>
    <x v="1"/>
    <x v="0"/>
    <x v="4"/>
    <x v="4"/>
    <n v="154748"/>
  </r>
  <r>
    <x v="19"/>
    <x v="24"/>
    <x v="1"/>
    <x v="0"/>
    <x v="5"/>
    <x v="16"/>
    <n v="0"/>
  </r>
  <r>
    <x v="19"/>
    <x v="24"/>
    <x v="1"/>
    <x v="0"/>
    <x v="5"/>
    <x v="17"/>
    <n v="0"/>
  </r>
  <r>
    <x v="19"/>
    <x v="24"/>
    <x v="1"/>
    <x v="0"/>
    <x v="5"/>
    <x v="18"/>
    <n v="0"/>
  </r>
  <r>
    <x v="19"/>
    <x v="24"/>
    <x v="1"/>
    <x v="1"/>
    <x v="6"/>
    <x v="6"/>
    <n v="33968"/>
  </r>
  <r>
    <x v="19"/>
    <x v="24"/>
    <x v="1"/>
    <x v="2"/>
    <x v="7"/>
    <x v="7"/>
    <n v="116342"/>
  </r>
  <r>
    <x v="19"/>
    <x v="24"/>
    <x v="1"/>
    <x v="2"/>
    <x v="8"/>
    <x v="19"/>
    <n v="20471"/>
  </r>
  <r>
    <x v="19"/>
    <x v="24"/>
    <x v="1"/>
    <x v="2"/>
    <x v="8"/>
    <x v="20"/>
    <n v="2628"/>
  </r>
  <r>
    <x v="19"/>
    <x v="24"/>
    <x v="1"/>
    <x v="2"/>
    <x v="8"/>
    <x v="21"/>
    <n v="132656"/>
  </r>
  <r>
    <x v="19"/>
    <x v="24"/>
    <x v="1"/>
    <x v="2"/>
    <x v="9"/>
    <x v="9"/>
    <n v="60116"/>
  </r>
  <r>
    <x v="19"/>
    <x v="25"/>
    <x v="0"/>
    <x v="0"/>
    <x v="0"/>
    <x v="0"/>
    <n v="898"/>
  </r>
  <r>
    <x v="19"/>
    <x v="25"/>
    <x v="0"/>
    <x v="0"/>
    <x v="1"/>
    <x v="1"/>
    <n v="40364"/>
  </r>
  <r>
    <x v="19"/>
    <x v="25"/>
    <x v="0"/>
    <x v="0"/>
    <x v="2"/>
    <x v="2"/>
    <n v="0"/>
  </r>
  <r>
    <x v="19"/>
    <x v="25"/>
    <x v="0"/>
    <x v="0"/>
    <x v="3"/>
    <x v="10"/>
    <n v="-165"/>
  </r>
  <r>
    <x v="19"/>
    <x v="25"/>
    <x v="0"/>
    <x v="0"/>
    <x v="3"/>
    <x v="11"/>
    <n v="0"/>
  </r>
  <r>
    <x v="19"/>
    <x v="25"/>
    <x v="0"/>
    <x v="0"/>
    <x v="3"/>
    <x v="12"/>
    <n v="98"/>
  </r>
  <r>
    <x v="19"/>
    <x v="25"/>
    <x v="0"/>
    <x v="0"/>
    <x v="3"/>
    <x v="13"/>
    <n v="2125"/>
  </r>
  <r>
    <x v="19"/>
    <x v="25"/>
    <x v="0"/>
    <x v="0"/>
    <x v="3"/>
    <x v="14"/>
    <n v="0"/>
  </r>
  <r>
    <x v="19"/>
    <x v="25"/>
    <x v="0"/>
    <x v="0"/>
    <x v="3"/>
    <x v="15"/>
    <n v="0"/>
  </r>
  <r>
    <x v="19"/>
    <x v="25"/>
    <x v="0"/>
    <x v="0"/>
    <x v="4"/>
    <x v="4"/>
    <n v="4996"/>
  </r>
  <r>
    <x v="19"/>
    <x v="25"/>
    <x v="0"/>
    <x v="0"/>
    <x v="5"/>
    <x v="16"/>
    <n v="0"/>
  </r>
  <r>
    <x v="19"/>
    <x v="25"/>
    <x v="0"/>
    <x v="0"/>
    <x v="5"/>
    <x v="17"/>
    <n v="0"/>
  </r>
  <r>
    <x v="19"/>
    <x v="25"/>
    <x v="0"/>
    <x v="0"/>
    <x v="5"/>
    <x v="18"/>
    <n v="0"/>
  </r>
  <r>
    <x v="19"/>
    <x v="25"/>
    <x v="0"/>
    <x v="1"/>
    <x v="6"/>
    <x v="6"/>
    <n v="3646"/>
  </r>
  <r>
    <x v="19"/>
    <x v="25"/>
    <x v="0"/>
    <x v="2"/>
    <x v="7"/>
    <x v="7"/>
    <n v="7849"/>
  </r>
  <r>
    <x v="19"/>
    <x v="25"/>
    <x v="0"/>
    <x v="2"/>
    <x v="8"/>
    <x v="19"/>
    <n v="5128"/>
  </r>
  <r>
    <x v="19"/>
    <x v="25"/>
    <x v="0"/>
    <x v="2"/>
    <x v="8"/>
    <x v="20"/>
    <n v="0"/>
  </r>
  <r>
    <x v="19"/>
    <x v="25"/>
    <x v="0"/>
    <x v="2"/>
    <x v="8"/>
    <x v="21"/>
    <n v="26306"/>
  </r>
  <r>
    <x v="19"/>
    <x v="25"/>
    <x v="0"/>
    <x v="2"/>
    <x v="9"/>
    <x v="9"/>
    <n v="8563"/>
  </r>
  <r>
    <x v="19"/>
    <x v="25"/>
    <x v="1"/>
    <x v="0"/>
    <x v="0"/>
    <x v="0"/>
    <n v="2145"/>
  </r>
  <r>
    <x v="19"/>
    <x v="25"/>
    <x v="1"/>
    <x v="0"/>
    <x v="1"/>
    <x v="1"/>
    <n v="43096"/>
  </r>
  <r>
    <x v="19"/>
    <x v="25"/>
    <x v="1"/>
    <x v="0"/>
    <x v="2"/>
    <x v="2"/>
    <n v="0"/>
  </r>
  <r>
    <x v="19"/>
    <x v="25"/>
    <x v="1"/>
    <x v="0"/>
    <x v="3"/>
    <x v="10"/>
    <n v="-165"/>
  </r>
  <r>
    <x v="19"/>
    <x v="25"/>
    <x v="1"/>
    <x v="0"/>
    <x v="3"/>
    <x v="11"/>
    <n v="0"/>
  </r>
  <r>
    <x v="19"/>
    <x v="25"/>
    <x v="1"/>
    <x v="0"/>
    <x v="3"/>
    <x v="12"/>
    <n v="98"/>
  </r>
  <r>
    <x v="19"/>
    <x v="25"/>
    <x v="1"/>
    <x v="0"/>
    <x v="3"/>
    <x v="13"/>
    <n v="272"/>
  </r>
  <r>
    <x v="19"/>
    <x v="25"/>
    <x v="1"/>
    <x v="0"/>
    <x v="3"/>
    <x v="14"/>
    <n v="0"/>
  </r>
  <r>
    <x v="19"/>
    <x v="25"/>
    <x v="1"/>
    <x v="0"/>
    <x v="3"/>
    <x v="15"/>
    <n v="0"/>
  </r>
  <r>
    <x v="19"/>
    <x v="25"/>
    <x v="1"/>
    <x v="0"/>
    <x v="4"/>
    <x v="4"/>
    <n v="4996"/>
  </r>
  <r>
    <x v="19"/>
    <x v="25"/>
    <x v="1"/>
    <x v="0"/>
    <x v="5"/>
    <x v="16"/>
    <n v="0"/>
  </r>
  <r>
    <x v="19"/>
    <x v="25"/>
    <x v="1"/>
    <x v="0"/>
    <x v="5"/>
    <x v="17"/>
    <n v="0"/>
  </r>
  <r>
    <x v="19"/>
    <x v="25"/>
    <x v="1"/>
    <x v="0"/>
    <x v="5"/>
    <x v="18"/>
    <n v="0"/>
  </r>
  <r>
    <x v="19"/>
    <x v="25"/>
    <x v="1"/>
    <x v="1"/>
    <x v="6"/>
    <x v="6"/>
    <n v="5380"/>
  </r>
  <r>
    <x v="19"/>
    <x v="25"/>
    <x v="1"/>
    <x v="2"/>
    <x v="7"/>
    <x v="7"/>
    <n v="7849"/>
  </r>
  <r>
    <x v="19"/>
    <x v="25"/>
    <x v="1"/>
    <x v="2"/>
    <x v="8"/>
    <x v="19"/>
    <n v="5128"/>
  </r>
  <r>
    <x v="19"/>
    <x v="25"/>
    <x v="1"/>
    <x v="2"/>
    <x v="8"/>
    <x v="20"/>
    <n v="0"/>
  </r>
  <r>
    <x v="19"/>
    <x v="25"/>
    <x v="1"/>
    <x v="2"/>
    <x v="8"/>
    <x v="21"/>
    <n v="26306"/>
  </r>
  <r>
    <x v="19"/>
    <x v="25"/>
    <x v="1"/>
    <x v="2"/>
    <x v="9"/>
    <x v="9"/>
    <n v="16129"/>
  </r>
  <r>
    <x v="19"/>
    <x v="26"/>
    <x v="0"/>
    <x v="0"/>
    <x v="0"/>
    <x v="0"/>
    <n v="4486"/>
  </r>
  <r>
    <x v="19"/>
    <x v="26"/>
    <x v="0"/>
    <x v="0"/>
    <x v="1"/>
    <x v="1"/>
    <n v="52015"/>
  </r>
  <r>
    <x v="19"/>
    <x v="26"/>
    <x v="0"/>
    <x v="0"/>
    <x v="2"/>
    <x v="2"/>
    <n v="0"/>
  </r>
  <r>
    <x v="19"/>
    <x v="26"/>
    <x v="0"/>
    <x v="0"/>
    <x v="3"/>
    <x v="10"/>
    <n v="-791"/>
  </r>
  <r>
    <x v="19"/>
    <x v="26"/>
    <x v="0"/>
    <x v="0"/>
    <x v="3"/>
    <x v="11"/>
    <n v="0"/>
  </r>
  <r>
    <x v="19"/>
    <x v="26"/>
    <x v="0"/>
    <x v="0"/>
    <x v="3"/>
    <x v="12"/>
    <n v="0"/>
  </r>
  <r>
    <x v="19"/>
    <x v="26"/>
    <x v="0"/>
    <x v="0"/>
    <x v="3"/>
    <x v="13"/>
    <n v="139"/>
  </r>
  <r>
    <x v="19"/>
    <x v="26"/>
    <x v="0"/>
    <x v="0"/>
    <x v="3"/>
    <x v="14"/>
    <n v="0"/>
  </r>
  <r>
    <x v="19"/>
    <x v="26"/>
    <x v="0"/>
    <x v="0"/>
    <x v="3"/>
    <x v="15"/>
    <n v="0"/>
  </r>
  <r>
    <x v="19"/>
    <x v="26"/>
    <x v="0"/>
    <x v="0"/>
    <x v="4"/>
    <x v="4"/>
    <n v="72966"/>
  </r>
  <r>
    <x v="19"/>
    <x v="26"/>
    <x v="0"/>
    <x v="0"/>
    <x v="5"/>
    <x v="16"/>
    <n v="0"/>
  </r>
  <r>
    <x v="19"/>
    <x v="26"/>
    <x v="0"/>
    <x v="0"/>
    <x v="5"/>
    <x v="17"/>
    <n v="0"/>
  </r>
  <r>
    <x v="19"/>
    <x v="26"/>
    <x v="0"/>
    <x v="0"/>
    <x v="5"/>
    <x v="18"/>
    <n v="0"/>
  </r>
  <r>
    <x v="19"/>
    <x v="26"/>
    <x v="0"/>
    <x v="1"/>
    <x v="6"/>
    <x v="6"/>
    <n v="3789"/>
  </r>
  <r>
    <x v="19"/>
    <x v="26"/>
    <x v="0"/>
    <x v="2"/>
    <x v="7"/>
    <x v="7"/>
    <n v="26090"/>
  </r>
  <r>
    <x v="19"/>
    <x v="26"/>
    <x v="0"/>
    <x v="2"/>
    <x v="8"/>
    <x v="19"/>
    <n v="5687"/>
  </r>
  <r>
    <x v="19"/>
    <x v="26"/>
    <x v="0"/>
    <x v="2"/>
    <x v="8"/>
    <x v="20"/>
    <n v="828"/>
  </r>
  <r>
    <x v="19"/>
    <x v="26"/>
    <x v="0"/>
    <x v="2"/>
    <x v="8"/>
    <x v="21"/>
    <n v="77219"/>
  </r>
  <r>
    <x v="19"/>
    <x v="26"/>
    <x v="0"/>
    <x v="2"/>
    <x v="9"/>
    <x v="9"/>
    <n v="24084"/>
  </r>
  <r>
    <x v="19"/>
    <x v="26"/>
    <x v="1"/>
    <x v="0"/>
    <x v="0"/>
    <x v="0"/>
    <n v="8001"/>
  </r>
  <r>
    <x v="19"/>
    <x v="26"/>
    <x v="1"/>
    <x v="0"/>
    <x v="1"/>
    <x v="1"/>
    <n v="80135"/>
  </r>
  <r>
    <x v="19"/>
    <x v="26"/>
    <x v="1"/>
    <x v="0"/>
    <x v="2"/>
    <x v="2"/>
    <n v="0"/>
  </r>
  <r>
    <x v="19"/>
    <x v="26"/>
    <x v="1"/>
    <x v="0"/>
    <x v="3"/>
    <x v="10"/>
    <n v="-792"/>
  </r>
  <r>
    <x v="19"/>
    <x v="26"/>
    <x v="1"/>
    <x v="0"/>
    <x v="3"/>
    <x v="11"/>
    <n v="0"/>
  </r>
  <r>
    <x v="19"/>
    <x v="26"/>
    <x v="1"/>
    <x v="0"/>
    <x v="3"/>
    <x v="12"/>
    <n v="0"/>
  </r>
  <r>
    <x v="19"/>
    <x v="26"/>
    <x v="1"/>
    <x v="0"/>
    <x v="3"/>
    <x v="13"/>
    <n v="208"/>
  </r>
  <r>
    <x v="19"/>
    <x v="26"/>
    <x v="1"/>
    <x v="0"/>
    <x v="3"/>
    <x v="14"/>
    <n v="0"/>
  </r>
  <r>
    <x v="19"/>
    <x v="26"/>
    <x v="1"/>
    <x v="0"/>
    <x v="3"/>
    <x v="15"/>
    <n v="0"/>
  </r>
  <r>
    <x v="19"/>
    <x v="26"/>
    <x v="1"/>
    <x v="0"/>
    <x v="4"/>
    <x v="4"/>
    <n v="76471"/>
  </r>
  <r>
    <x v="19"/>
    <x v="26"/>
    <x v="1"/>
    <x v="0"/>
    <x v="5"/>
    <x v="16"/>
    <n v="0"/>
  </r>
  <r>
    <x v="19"/>
    <x v="26"/>
    <x v="1"/>
    <x v="0"/>
    <x v="5"/>
    <x v="17"/>
    <n v="0"/>
  </r>
  <r>
    <x v="19"/>
    <x v="26"/>
    <x v="1"/>
    <x v="0"/>
    <x v="5"/>
    <x v="18"/>
    <n v="5365"/>
  </r>
  <r>
    <x v="19"/>
    <x v="26"/>
    <x v="1"/>
    <x v="1"/>
    <x v="6"/>
    <x v="6"/>
    <n v="-1807"/>
  </r>
  <r>
    <x v="19"/>
    <x v="26"/>
    <x v="1"/>
    <x v="2"/>
    <x v="7"/>
    <x v="7"/>
    <n v="26090"/>
  </r>
  <r>
    <x v="19"/>
    <x v="26"/>
    <x v="1"/>
    <x v="2"/>
    <x v="8"/>
    <x v="19"/>
    <n v="5023"/>
  </r>
  <r>
    <x v="19"/>
    <x v="26"/>
    <x v="1"/>
    <x v="2"/>
    <x v="8"/>
    <x v="20"/>
    <n v="828"/>
  </r>
  <r>
    <x v="19"/>
    <x v="26"/>
    <x v="1"/>
    <x v="2"/>
    <x v="8"/>
    <x v="21"/>
    <n v="77219"/>
  </r>
  <r>
    <x v="19"/>
    <x v="26"/>
    <x v="1"/>
    <x v="2"/>
    <x v="9"/>
    <x v="9"/>
    <n v="48859"/>
  </r>
  <r>
    <x v="19"/>
    <x v="27"/>
    <x v="0"/>
    <x v="0"/>
    <x v="0"/>
    <x v="0"/>
    <n v="23558"/>
  </r>
  <r>
    <x v="19"/>
    <x v="27"/>
    <x v="0"/>
    <x v="0"/>
    <x v="1"/>
    <x v="1"/>
    <n v="228065"/>
  </r>
  <r>
    <x v="19"/>
    <x v="27"/>
    <x v="0"/>
    <x v="0"/>
    <x v="2"/>
    <x v="2"/>
    <n v="10313"/>
  </r>
  <r>
    <x v="19"/>
    <x v="27"/>
    <x v="0"/>
    <x v="0"/>
    <x v="3"/>
    <x v="10"/>
    <n v="-45757"/>
  </r>
  <r>
    <x v="19"/>
    <x v="27"/>
    <x v="0"/>
    <x v="0"/>
    <x v="3"/>
    <x v="11"/>
    <n v="0"/>
  </r>
  <r>
    <x v="19"/>
    <x v="27"/>
    <x v="0"/>
    <x v="0"/>
    <x v="3"/>
    <x v="12"/>
    <n v="438"/>
  </r>
  <r>
    <x v="19"/>
    <x v="27"/>
    <x v="0"/>
    <x v="0"/>
    <x v="3"/>
    <x v="13"/>
    <n v="875"/>
  </r>
  <r>
    <x v="19"/>
    <x v="27"/>
    <x v="0"/>
    <x v="0"/>
    <x v="3"/>
    <x v="14"/>
    <n v="0"/>
  </r>
  <r>
    <x v="19"/>
    <x v="27"/>
    <x v="0"/>
    <x v="0"/>
    <x v="3"/>
    <x v="15"/>
    <n v="0"/>
  </r>
  <r>
    <x v="19"/>
    <x v="27"/>
    <x v="0"/>
    <x v="0"/>
    <x v="4"/>
    <x v="4"/>
    <n v="378305"/>
  </r>
  <r>
    <x v="19"/>
    <x v="27"/>
    <x v="0"/>
    <x v="0"/>
    <x v="5"/>
    <x v="16"/>
    <n v="0"/>
  </r>
  <r>
    <x v="19"/>
    <x v="27"/>
    <x v="0"/>
    <x v="0"/>
    <x v="5"/>
    <x v="17"/>
    <n v="0"/>
  </r>
  <r>
    <x v="19"/>
    <x v="27"/>
    <x v="0"/>
    <x v="0"/>
    <x v="5"/>
    <x v="18"/>
    <n v="0"/>
  </r>
  <r>
    <x v="19"/>
    <x v="27"/>
    <x v="0"/>
    <x v="1"/>
    <x v="6"/>
    <x v="6"/>
    <n v="-27984"/>
  </r>
  <r>
    <x v="19"/>
    <x v="27"/>
    <x v="0"/>
    <x v="2"/>
    <x v="7"/>
    <x v="7"/>
    <n v="239424"/>
  </r>
  <r>
    <x v="19"/>
    <x v="27"/>
    <x v="0"/>
    <x v="2"/>
    <x v="8"/>
    <x v="19"/>
    <n v="29352"/>
  </r>
  <r>
    <x v="19"/>
    <x v="27"/>
    <x v="0"/>
    <x v="2"/>
    <x v="8"/>
    <x v="20"/>
    <n v="7270"/>
  </r>
  <r>
    <x v="19"/>
    <x v="27"/>
    <x v="0"/>
    <x v="2"/>
    <x v="8"/>
    <x v="21"/>
    <n v="265212"/>
  </r>
  <r>
    <x v="19"/>
    <x v="27"/>
    <x v="0"/>
    <x v="2"/>
    <x v="9"/>
    <x v="9"/>
    <n v="115443"/>
  </r>
  <r>
    <x v="19"/>
    <x v="27"/>
    <x v="1"/>
    <x v="0"/>
    <x v="0"/>
    <x v="0"/>
    <n v="32733"/>
  </r>
  <r>
    <x v="19"/>
    <x v="27"/>
    <x v="1"/>
    <x v="0"/>
    <x v="1"/>
    <x v="1"/>
    <n v="236365"/>
  </r>
  <r>
    <x v="19"/>
    <x v="27"/>
    <x v="1"/>
    <x v="0"/>
    <x v="2"/>
    <x v="2"/>
    <n v="10313"/>
  </r>
  <r>
    <x v="19"/>
    <x v="27"/>
    <x v="1"/>
    <x v="0"/>
    <x v="3"/>
    <x v="10"/>
    <n v="-56828"/>
  </r>
  <r>
    <x v="19"/>
    <x v="27"/>
    <x v="1"/>
    <x v="0"/>
    <x v="3"/>
    <x v="11"/>
    <n v="0"/>
  </r>
  <r>
    <x v="19"/>
    <x v="27"/>
    <x v="1"/>
    <x v="0"/>
    <x v="3"/>
    <x v="12"/>
    <n v="438"/>
  </r>
  <r>
    <x v="19"/>
    <x v="27"/>
    <x v="1"/>
    <x v="0"/>
    <x v="3"/>
    <x v="13"/>
    <n v="894"/>
  </r>
  <r>
    <x v="19"/>
    <x v="27"/>
    <x v="1"/>
    <x v="0"/>
    <x v="3"/>
    <x v="14"/>
    <n v="0"/>
  </r>
  <r>
    <x v="19"/>
    <x v="27"/>
    <x v="1"/>
    <x v="0"/>
    <x v="3"/>
    <x v="15"/>
    <n v="0"/>
  </r>
  <r>
    <x v="19"/>
    <x v="27"/>
    <x v="1"/>
    <x v="0"/>
    <x v="4"/>
    <x v="4"/>
    <n v="402838"/>
  </r>
  <r>
    <x v="19"/>
    <x v="27"/>
    <x v="1"/>
    <x v="0"/>
    <x v="5"/>
    <x v="16"/>
    <n v="0"/>
  </r>
  <r>
    <x v="19"/>
    <x v="27"/>
    <x v="1"/>
    <x v="0"/>
    <x v="5"/>
    <x v="17"/>
    <n v="0"/>
  </r>
  <r>
    <x v="19"/>
    <x v="27"/>
    <x v="1"/>
    <x v="0"/>
    <x v="5"/>
    <x v="18"/>
    <n v="1485"/>
  </r>
  <r>
    <x v="19"/>
    <x v="27"/>
    <x v="1"/>
    <x v="1"/>
    <x v="6"/>
    <x v="6"/>
    <n v="-39475"/>
  </r>
  <r>
    <x v="19"/>
    <x v="27"/>
    <x v="1"/>
    <x v="2"/>
    <x v="7"/>
    <x v="7"/>
    <n v="239424"/>
  </r>
  <r>
    <x v="19"/>
    <x v="27"/>
    <x v="1"/>
    <x v="2"/>
    <x v="8"/>
    <x v="19"/>
    <n v="28402"/>
  </r>
  <r>
    <x v="19"/>
    <x v="27"/>
    <x v="1"/>
    <x v="2"/>
    <x v="8"/>
    <x v="20"/>
    <n v="7270"/>
  </r>
  <r>
    <x v="19"/>
    <x v="27"/>
    <x v="1"/>
    <x v="2"/>
    <x v="8"/>
    <x v="21"/>
    <n v="265212"/>
  </r>
  <r>
    <x v="19"/>
    <x v="27"/>
    <x v="1"/>
    <x v="2"/>
    <x v="9"/>
    <x v="9"/>
    <n v="156477"/>
  </r>
  <r>
    <x v="19"/>
    <x v="28"/>
    <x v="0"/>
    <x v="0"/>
    <x v="0"/>
    <x v="0"/>
    <n v="44753"/>
  </r>
  <r>
    <x v="19"/>
    <x v="28"/>
    <x v="0"/>
    <x v="0"/>
    <x v="1"/>
    <x v="1"/>
    <n v="599635"/>
  </r>
  <r>
    <x v="19"/>
    <x v="28"/>
    <x v="0"/>
    <x v="0"/>
    <x v="2"/>
    <x v="2"/>
    <n v="36222"/>
  </r>
  <r>
    <x v="19"/>
    <x v="28"/>
    <x v="0"/>
    <x v="0"/>
    <x v="3"/>
    <x v="10"/>
    <n v="-26345"/>
  </r>
  <r>
    <x v="19"/>
    <x v="28"/>
    <x v="0"/>
    <x v="0"/>
    <x v="3"/>
    <x v="11"/>
    <n v="19922"/>
  </r>
  <r>
    <x v="19"/>
    <x v="28"/>
    <x v="0"/>
    <x v="0"/>
    <x v="3"/>
    <x v="12"/>
    <n v="858"/>
  </r>
  <r>
    <x v="19"/>
    <x v="28"/>
    <x v="0"/>
    <x v="0"/>
    <x v="3"/>
    <x v="13"/>
    <n v="2186"/>
  </r>
  <r>
    <x v="19"/>
    <x v="28"/>
    <x v="0"/>
    <x v="0"/>
    <x v="3"/>
    <x v="14"/>
    <n v="0"/>
  </r>
  <r>
    <x v="19"/>
    <x v="28"/>
    <x v="0"/>
    <x v="0"/>
    <x v="3"/>
    <x v="15"/>
    <n v="0"/>
  </r>
  <r>
    <x v="19"/>
    <x v="28"/>
    <x v="0"/>
    <x v="0"/>
    <x v="4"/>
    <x v="4"/>
    <n v="860496"/>
  </r>
  <r>
    <x v="19"/>
    <x v="28"/>
    <x v="0"/>
    <x v="0"/>
    <x v="5"/>
    <x v="16"/>
    <n v="0"/>
  </r>
  <r>
    <x v="19"/>
    <x v="28"/>
    <x v="0"/>
    <x v="0"/>
    <x v="5"/>
    <x v="17"/>
    <n v="0"/>
  </r>
  <r>
    <x v="19"/>
    <x v="28"/>
    <x v="0"/>
    <x v="0"/>
    <x v="5"/>
    <x v="18"/>
    <n v="0"/>
  </r>
  <r>
    <x v="19"/>
    <x v="28"/>
    <x v="0"/>
    <x v="1"/>
    <x v="6"/>
    <x v="6"/>
    <n v="31993"/>
  </r>
  <r>
    <x v="19"/>
    <x v="28"/>
    <x v="0"/>
    <x v="2"/>
    <x v="7"/>
    <x v="7"/>
    <n v="491050"/>
  </r>
  <r>
    <x v="19"/>
    <x v="28"/>
    <x v="0"/>
    <x v="2"/>
    <x v="8"/>
    <x v="19"/>
    <n v="98369"/>
  </r>
  <r>
    <x v="19"/>
    <x v="28"/>
    <x v="0"/>
    <x v="2"/>
    <x v="8"/>
    <x v="20"/>
    <n v="4797"/>
  </r>
  <r>
    <x v="19"/>
    <x v="28"/>
    <x v="0"/>
    <x v="2"/>
    <x v="8"/>
    <x v="21"/>
    <n v="693093"/>
  </r>
  <r>
    <x v="19"/>
    <x v="28"/>
    <x v="0"/>
    <x v="2"/>
    <x v="9"/>
    <x v="9"/>
    <n v="289169"/>
  </r>
  <r>
    <x v="19"/>
    <x v="28"/>
    <x v="1"/>
    <x v="0"/>
    <x v="0"/>
    <x v="0"/>
    <n v="70119"/>
  </r>
  <r>
    <x v="19"/>
    <x v="28"/>
    <x v="1"/>
    <x v="0"/>
    <x v="1"/>
    <x v="1"/>
    <n v="697358"/>
  </r>
  <r>
    <x v="19"/>
    <x v="28"/>
    <x v="1"/>
    <x v="0"/>
    <x v="2"/>
    <x v="2"/>
    <n v="36222"/>
  </r>
  <r>
    <x v="19"/>
    <x v="28"/>
    <x v="1"/>
    <x v="0"/>
    <x v="3"/>
    <x v="10"/>
    <n v="-58196"/>
  </r>
  <r>
    <x v="19"/>
    <x v="28"/>
    <x v="1"/>
    <x v="0"/>
    <x v="3"/>
    <x v="11"/>
    <n v="0"/>
  </r>
  <r>
    <x v="19"/>
    <x v="28"/>
    <x v="1"/>
    <x v="0"/>
    <x v="3"/>
    <x v="12"/>
    <n v="858"/>
  </r>
  <r>
    <x v="19"/>
    <x v="28"/>
    <x v="1"/>
    <x v="0"/>
    <x v="3"/>
    <x v="13"/>
    <n v="2450"/>
  </r>
  <r>
    <x v="19"/>
    <x v="28"/>
    <x v="1"/>
    <x v="0"/>
    <x v="3"/>
    <x v="14"/>
    <n v="0"/>
  </r>
  <r>
    <x v="19"/>
    <x v="28"/>
    <x v="1"/>
    <x v="0"/>
    <x v="3"/>
    <x v="15"/>
    <n v="0"/>
  </r>
  <r>
    <x v="19"/>
    <x v="28"/>
    <x v="1"/>
    <x v="0"/>
    <x v="4"/>
    <x v="4"/>
    <n v="885726"/>
  </r>
  <r>
    <x v="19"/>
    <x v="28"/>
    <x v="1"/>
    <x v="0"/>
    <x v="5"/>
    <x v="16"/>
    <n v="0"/>
  </r>
  <r>
    <x v="19"/>
    <x v="28"/>
    <x v="1"/>
    <x v="0"/>
    <x v="5"/>
    <x v="17"/>
    <n v="0"/>
  </r>
  <r>
    <x v="19"/>
    <x v="28"/>
    <x v="1"/>
    <x v="0"/>
    <x v="5"/>
    <x v="18"/>
    <n v="3547"/>
  </r>
  <r>
    <x v="19"/>
    <x v="28"/>
    <x v="1"/>
    <x v="1"/>
    <x v="6"/>
    <x v="6"/>
    <n v="24789"/>
  </r>
  <r>
    <x v="19"/>
    <x v="28"/>
    <x v="1"/>
    <x v="2"/>
    <x v="7"/>
    <x v="7"/>
    <n v="491050"/>
  </r>
  <r>
    <x v="19"/>
    <x v="28"/>
    <x v="1"/>
    <x v="2"/>
    <x v="8"/>
    <x v="19"/>
    <n v="86612"/>
  </r>
  <r>
    <x v="19"/>
    <x v="28"/>
    <x v="1"/>
    <x v="2"/>
    <x v="8"/>
    <x v="20"/>
    <n v="4797"/>
  </r>
  <r>
    <x v="19"/>
    <x v="28"/>
    <x v="1"/>
    <x v="2"/>
    <x v="8"/>
    <x v="21"/>
    <n v="693093"/>
  </r>
  <r>
    <x v="19"/>
    <x v="28"/>
    <x v="1"/>
    <x v="2"/>
    <x v="9"/>
    <x v="9"/>
    <n v="490003"/>
  </r>
  <r>
    <x v="19"/>
    <x v="29"/>
    <x v="0"/>
    <x v="0"/>
    <x v="0"/>
    <x v="0"/>
    <n v="28532"/>
  </r>
  <r>
    <x v="19"/>
    <x v="29"/>
    <x v="0"/>
    <x v="0"/>
    <x v="1"/>
    <x v="1"/>
    <n v="307945"/>
  </r>
  <r>
    <x v="19"/>
    <x v="29"/>
    <x v="0"/>
    <x v="0"/>
    <x v="2"/>
    <x v="2"/>
    <n v="46883"/>
  </r>
  <r>
    <x v="19"/>
    <x v="29"/>
    <x v="0"/>
    <x v="0"/>
    <x v="3"/>
    <x v="10"/>
    <n v="-837"/>
  </r>
  <r>
    <x v="19"/>
    <x v="29"/>
    <x v="0"/>
    <x v="0"/>
    <x v="3"/>
    <x v="11"/>
    <n v="0"/>
  </r>
  <r>
    <x v="19"/>
    <x v="29"/>
    <x v="0"/>
    <x v="0"/>
    <x v="3"/>
    <x v="12"/>
    <n v="0"/>
  </r>
  <r>
    <x v="19"/>
    <x v="29"/>
    <x v="0"/>
    <x v="0"/>
    <x v="3"/>
    <x v="13"/>
    <n v="1912"/>
  </r>
  <r>
    <x v="19"/>
    <x v="29"/>
    <x v="0"/>
    <x v="0"/>
    <x v="3"/>
    <x v="14"/>
    <n v="0"/>
  </r>
  <r>
    <x v="19"/>
    <x v="29"/>
    <x v="0"/>
    <x v="0"/>
    <x v="3"/>
    <x v="15"/>
    <n v="0"/>
  </r>
  <r>
    <x v="19"/>
    <x v="29"/>
    <x v="0"/>
    <x v="0"/>
    <x v="4"/>
    <x v="4"/>
    <n v="315945"/>
  </r>
  <r>
    <x v="19"/>
    <x v="29"/>
    <x v="0"/>
    <x v="0"/>
    <x v="5"/>
    <x v="16"/>
    <n v="0"/>
  </r>
  <r>
    <x v="19"/>
    <x v="29"/>
    <x v="0"/>
    <x v="0"/>
    <x v="5"/>
    <x v="17"/>
    <n v="0"/>
  </r>
  <r>
    <x v="19"/>
    <x v="29"/>
    <x v="0"/>
    <x v="0"/>
    <x v="5"/>
    <x v="18"/>
    <n v="0"/>
  </r>
  <r>
    <x v="19"/>
    <x v="29"/>
    <x v="0"/>
    <x v="1"/>
    <x v="6"/>
    <x v="6"/>
    <n v="-109197"/>
  </r>
  <r>
    <x v="19"/>
    <x v="29"/>
    <x v="0"/>
    <x v="2"/>
    <x v="7"/>
    <x v="7"/>
    <n v="141349"/>
  </r>
  <r>
    <x v="19"/>
    <x v="29"/>
    <x v="0"/>
    <x v="2"/>
    <x v="8"/>
    <x v="19"/>
    <n v="25255"/>
  </r>
  <r>
    <x v="19"/>
    <x v="29"/>
    <x v="0"/>
    <x v="2"/>
    <x v="8"/>
    <x v="20"/>
    <n v="8765"/>
  </r>
  <r>
    <x v="19"/>
    <x v="29"/>
    <x v="0"/>
    <x v="2"/>
    <x v="8"/>
    <x v="21"/>
    <n v="301456"/>
  </r>
  <r>
    <x v="19"/>
    <x v="29"/>
    <x v="0"/>
    <x v="2"/>
    <x v="9"/>
    <x v="9"/>
    <n v="112208"/>
  </r>
  <r>
    <x v="19"/>
    <x v="29"/>
    <x v="1"/>
    <x v="0"/>
    <x v="0"/>
    <x v="0"/>
    <n v="45436"/>
  </r>
  <r>
    <x v="19"/>
    <x v="29"/>
    <x v="1"/>
    <x v="0"/>
    <x v="1"/>
    <x v="1"/>
    <n v="329501"/>
  </r>
  <r>
    <x v="19"/>
    <x v="29"/>
    <x v="1"/>
    <x v="0"/>
    <x v="2"/>
    <x v="2"/>
    <n v="46883"/>
  </r>
  <r>
    <x v="19"/>
    <x v="29"/>
    <x v="1"/>
    <x v="0"/>
    <x v="3"/>
    <x v="10"/>
    <n v="-10139"/>
  </r>
  <r>
    <x v="19"/>
    <x v="29"/>
    <x v="1"/>
    <x v="0"/>
    <x v="3"/>
    <x v="11"/>
    <n v="0"/>
  </r>
  <r>
    <x v="19"/>
    <x v="29"/>
    <x v="1"/>
    <x v="0"/>
    <x v="3"/>
    <x v="12"/>
    <n v="0"/>
  </r>
  <r>
    <x v="19"/>
    <x v="29"/>
    <x v="1"/>
    <x v="0"/>
    <x v="3"/>
    <x v="13"/>
    <n v="1914"/>
  </r>
  <r>
    <x v="19"/>
    <x v="29"/>
    <x v="1"/>
    <x v="0"/>
    <x v="3"/>
    <x v="14"/>
    <n v="0"/>
  </r>
  <r>
    <x v="19"/>
    <x v="29"/>
    <x v="1"/>
    <x v="0"/>
    <x v="3"/>
    <x v="15"/>
    <n v="0"/>
  </r>
  <r>
    <x v="19"/>
    <x v="29"/>
    <x v="1"/>
    <x v="0"/>
    <x v="4"/>
    <x v="4"/>
    <n v="332487"/>
  </r>
  <r>
    <x v="19"/>
    <x v="29"/>
    <x v="1"/>
    <x v="0"/>
    <x v="5"/>
    <x v="16"/>
    <n v="0"/>
  </r>
  <r>
    <x v="19"/>
    <x v="29"/>
    <x v="1"/>
    <x v="0"/>
    <x v="5"/>
    <x v="17"/>
    <n v="0"/>
  </r>
  <r>
    <x v="19"/>
    <x v="29"/>
    <x v="1"/>
    <x v="0"/>
    <x v="5"/>
    <x v="18"/>
    <n v="0"/>
  </r>
  <r>
    <x v="19"/>
    <x v="29"/>
    <x v="1"/>
    <x v="1"/>
    <x v="6"/>
    <x v="6"/>
    <n v="-55834"/>
  </r>
  <r>
    <x v="19"/>
    <x v="29"/>
    <x v="1"/>
    <x v="2"/>
    <x v="7"/>
    <x v="7"/>
    <n v="141349"/>
  </r>
  <r>
    <x v="19"/>
    <x v="29"/>
    <x v="1"/>
    <x v="2"/>
    <x v="8"/>
    <x v="19"/>
    <n v="19540"/>
  </r>
  <r>
    <x v="19"/>
    <x v="29"/>
    <x v="1"/>
    <x v="2"/>
    <x v="8"/>
    <x v="20"/>
    <n v="8765"/>
  </r>
  <r>
    <x v="19"/>
    <x v="29"/>
    <x v="1"/>
    <x v="2"/>
    <x v="8"/>
    <x v="21"/>
    <n v="301456"/>
  </r>
  <r>
    <x v="19"/>
    <x v="29"/>
    <x v="1"/>
    <x v="2"/>
    <x v="9"/>
    <x v="9"/>
    <n v="235588"/>
  </r>
  <r>
    <x v="19"/>
    <x v="30"/>
    <x v="0"/>
    <x v="0"/>
    <x v="0"/>
    <x v="0"/>
    <n v="1313"/>
  </r>
  <r>
    <x v="19"/>
    <x v="30"/>
    <x v="0"/>
    <x v="0"/>
    <x v="1"/>
    <x v="1"/>
    <n v="107527"/>
  </r>
  <r>
    <x v="19"/>
    <x v="30"/>
    <x v="0"/>
    <x v="0"/>
    <x v="2"/>
    <x v="2"/>
    <n v="0"/>
  </r>
  <r>
    <x v="19"/>
    <x v="30"/>
    <x v="0"/>
    <x v="0"/>
    <x v="3"/>
    <x v="10"/>
    <n v="-15"/>
  </r>
  <r>
    <x v="19"/>
    <x v="30"/>
    <x v="0"/>
    <x v="0"/>
    <x v="3"/>
    <x v="11"/>
    <n v="0"/>
  </r>
  <r>
    <x v="19"/>
    <x v="30"/>
    <x v="0"/>
    <x v="0"/>
    <x v="3"/>
    <x v="12"/>
    <n v="0"/>
  </r>
  <r>
    <x v="19"/>
    <x v="30"/>
    <x v="0"/>
    <x v="0"/>
    <x v="3"/>
    <x v="13"/>
    <n v="312"/>
  </r>
  <r>
    <x v="19"/>
    <x v="30"/>
    <x v="0"/>
    <x v="0"/>
    <x v="3"/>
    <x v="14"/>
    <n v="0"/>
  </r>
  <r>
    <x v="19"/>
    <x v="30"/>
    <x v="0"/>
    <x v="0"/>
    <x v="3"/>
    <x v="15"/>
    <n v="0"/>
  </r>
  <r>
    <x v="19"/>
    <x v="30"/>
    <x v="0"/>
    <x v="0"/>
    <x v="4"/>
    <x v="4"/>
    <n v="10066"/>
  </r>
  <r>
    <x v="19"/>
    <x v="30"/>
    <x v="0"/>
    <x v="0"/>
    <x v="5"/>
    <x v="16"/>
    <n v="0"/>
  </r>
  <r>
    <x v="19"/>
    <x v="30"/>
    <x v="0"/>
    <x v="0"/>
    <x v="5"/>
    <x v="17"/>
    <n v="0"/>
  </r>
  <r>
    <x v="19"/>
    <x v="30"/>
    <x v="0"/>
    <x v="0"/>
    <x v="5"/>
    <x v="18"/>
    <n v="0"/>
  </r>
  <r>
    <x v="19"/>
    <x v="30"/>
    <x v="0"/>
    <x v="1"/>
    <x v="6"/>
    <x v="6"/>
    <n v="-21142"/>
  </r>
  <r>
    <x v="19"/>
    <x v="30"/>
    <x v="0"/>
    <x v="2"/>
    <x v="7"/>
    <x v="7"/>
    <n v="47710"/>
  </r>
  <r>
    <x v="19"/>
    <x v="30"/>
    <x v="0"/>
    <x v="2"/>
    <x v="8"/>
    <x v="19"/>
    <n v="5846"/>
  </r>
  <r>
    <x v="19"/>
    <x v="30"/>
    <x v="0"/>
    <x v="2"/>
    <x v="8"/>
    <x v="20"/>
    <n v="0"/>
  </r>
  <r>
    <x v="19"/>
    <x v="30"/>
    <x v="0"/>
    <x v="2"/>
    <x v="8"/>
    <x v="21"/>
    <n v="38798"/>
  </r>
  <r>
    <x v="19"/>
    <x v="30"/>
    <x v="0"/>
    <x v="2"/>
    <x v="9"/>
    <x v="9"/>
    <n v="5113"/>
  </r>
  <r>
    <x v="19"/>
    <x v="30"/>
    <x v="1"/>
    <x v="0"/>
    <x v="0"/>
    <x v="0"/>
    <n v="5451"/>
  </r>
  <r>
    <x v="19"/>
    <x v="30"/>
    <x v="1"/>
    <x v="0"/>
    <x v="1"/>
    <x v="1"/>
    <n v="99904"/>
  </r>
  <r>
    <x v="19"/>
    <x v="30"/>
    <x v="1"/>
    <x v="0"/>
    <x v="2"/>
    <x v="2"/>
    <n v="0"/>
  </r>
  <r>
    <x v="19"/>
    <x v="30"/>
    <x v="1"/>
    <x v="0"/>
    <x v="3"/>
    <x v="10"/>
    <n v="-595"/>
  </r>
  <r>
    <x v="19"/>
    <x v="30"/>
    <x v="1"/>
    <x v="0"/>
    <x v="3"/>
    <x v="11"/>
    <n v="0"/>
  </r>
  <r>
    <x v="19"/>
    <x v="30"/>
    <x v="1"/>
    <x v="0"/>
    <x v="3"/>
    <x v="12"/>
    <n v="0"/>
  </r>
  <r>
    <x v="19"/>
    <x v="30"/>
    <x v="1"/>
    <x v="0"/>
    <x v="3"/>
    <x v="13"/>
    <n v="312"/>
  </r>
  <r>
    <x v="19"/>
    <x v="30"/>
    <x v="1"/>
    <x v="0"/>
    <x v="3"/>
    <x v="14"/>
    <n v="0"/>
  </r>
  <r>
    <x v="19"/>
    <x v="30"/>
    <x v="1"/>
    <x v="0"/>
    <x v="3"/>
    <x v="15"/>
    <n v="0"/>
  </r>
  <r>
    <x v="19"/>
    <x v="30"/>
    <x v="1"/>
    <x v="0"/>
    <x v="4"/>
    <x v="4"/>
    <n v="10066"/>
  </r>
  <r>
    <x v="19"/>
    <x v="30"/>
    <x v="1"/>
    <x v="0"/>
    <x v="5"/>
    <x v="16"/>
    <n v="0"/>
  </r>
  <r>
    <x v="19"/>
    <x v="30"/>
    <x v="1"/>
    <x v="0"/>
    <x v="5"/>
    <x v="17"/>
    <n v="0"/>
  </r>
  <r>
    <x v="19"/>
    <x v="30"/>
    <x v="1"/>
    <x v="0"/>
    <x v="5"/>
    <x v="18"/>
    <n v="0"/>
  </r>
  <r>
    <x v="19"/>
    <x v="30"/>
    <x v="1"/>
    <x v="1"/>
    <x v="6"/>
    <x v="6"/>
    <n v="-16388"/>
  </r>
  <r>
    <x v="19"/>
    <x v="30"/>
    <x v="1"/>
    <x v="2"/>
    <x v="7"/>
    <x v="7"/>
    <n v="47710"/>
  </r>
  <r>
    <x v="19"/>
    <x v="30"/>
    <x v="1"/>
    <x v="2"/>
    <x v="8"/>
    <x v="19"/>
    <n v="5846"/>
  </r>
  <r>
    <x v="19"/>
    <x v="30"/>
    <x v="1"/>
    <x v="2"/>
    <x v="8"/>
    <x v="20"/>
    <n v="0"/>
  </r>
  <r>
    <x v="19"/>
    <x v="30"/>
    <x v="1"/>
    <x v="2"/>
    <x v="8"/>
    <x v="21"/>
    <n v="38798"/>
  </r>
  <r>
    <x v="19"/>
    <x v="30"/>
    <x v="1"/>
    <x v="2"/>
    <x v="9"/>
    <x v="9"/>
    <n v="6962"/>
  </r>
  <r>
    <x v="19"/>
    <x v="31"/>
    <x v="0"/>
    <x v="0"/>
    <x v="0"/>
    <x v="0"/>
    <n v="62959"/>
  </r>
  <r>
    <x v="19"/>
    <x v="31"/>
    <x v="0"/>
    <x v="0"/>
    <x v="1"/>
    <x v="1"/>
    <n v="799262"/>
  </r>
  <r>
    <x v="19"/>
    <x v="31"/>
    <x v="0"/>
    <x v="0"/>
    <x v="2"/>
    <x v="2"/>
    <n v="85628"/>
  </r>
  <r>
    <x v="19"/>
    <x v="31"/>
    <x v="0"/>
    <x v="0"/>
    <x v="3"/>
    <x v="10"/>
    <n v="-46120"/>
  </r>
  <r>
    <x v="19"/>
    <x v="31"/>
    <x v="0"/>
    <x v="0"/>
    <x v="3"/>
    <x v="11"/>
    <n v="-39922"/>
  </r>
  <r>
    <x v="19"/>
    <x v="31"/>
    <x v="0"/>
    <x v="0"/>
    <x v="3"/>
    <x v="12"/>
    <n v="7251"/>
  </r>
  <r>
    <x v="19"/>
    <x v="31"/>
    <x v="0"/>
    <x v="0"/>
    <x v="3"/>
    <x v="13"/>
    <n v="2902"/>
  </r>
  <r>
    <x v="19"/>
    <x v="31"/>
    <x v="0"/>
    <x v="0"/>
    <x v="3"/>
    <x v="14"/>
    <n v="0"/>
  </r>
  <r>
    <x v="19"/>
    <x v="31"/>
    <x v="0"/>
    <x v="0"/>
    <x v="3"/>
    <x v="15"/>
    <n v="0"/>
  </r>
  <r>
    <x v="19"/>
    <x v="31"/>
    <x v="0"/>
    <x v="0"/>
    <x v="4"/>
    <x v="4"/>
    <n v="890403"/>
  </r>
  <r>
    <x v="19"/>
    <x v="31"/>
    <x v="0"/>
    <x v="0"/>
    <x v="5"/>
    <x v="16"/>
    <n v="0"/>
  </r>
  <r>
    <x v="19"/>
    <x v="31"/>
    <x v="0"/>
    <x v="0"/>
    <x v="5"/>
    <x v="17"/>
    <n v="-4000"/>
  </r>
  <r>
    <x v="19"/>
    <x v="31"/>
    <x v="0"/>
    <x v="0"/>
    <x v="5"/>
    <x v="18"/>
    <n v="0"/>
  </r>
  <r>
    <x v="19"/>
    <x v="31"/>
    <x v="0"/>
    <x v="1"/>
    <x v="6"/>
    <x v="6"/>
    <n v="-218720"/>
  </r>
  <r>
    <x v="19"/>
    <x v="31"/>
    <x v="0"/>
    <x v="2"/>
    <x v="7"/>
    <x v="7"/>
    <n v="470910"/>
  </r>
  <r>
    <x v="19"/>
    <x v="31"/>
    <x v="0"/>
    <x v="2"/>
    <x v="8"/>
    <x v="19"/>
    <n v="207540"/>
  </r>
  <r>
    <x v="19"/>
    <x v="31"/>
    <x v="0"/>
    <x v="2"/>
    <x v="8"/>
    <x v="20"/>
    <n v="27202"/>
  </r>
  <r>
    <x v="19"/>
    <x v="31"/>
    <x v="0"/>
    <x v="2"/>
    <x v="8"/>
    <x v="21"/>
    <n v="765269"/>
  </r>
  <r>
    <x v="19"/>
    <x v="31"/>
    <x v="0"/>
    <x v="2"/>
    <x v="9"/>
    <x v="9"/>
    <n v="228500"/>
  </r>
  <r>
    <x v="19"/>
    <x v="31"/>
    <x v="1"/>
    <x v="0"/>
    <x v="0"/>
    <x v="0"/>
    <n v="95156"/>
  </r>
  <r>
    <x v="19"/>
    <x v="31"/>
    <x v="1"/>
    <x v="0"/>
    <x v="1"/>
    <x v="1"/>
    <n v="814412"/>
  </r>
  <r>
    <x v="19"/>
    <x v="31"/>
    <x v="1"/>
    <x v="0"/>
    <x v="2"/>
    <x v="2"/>
    <n v="85628"/>
  </r>
  <r>
    <x v="19"/>
    <x v="31"/>
    <x v="1"/>
    <x v="0"/>
    <x v="3"/>
    <x v="10"/>
    <n v="-66323"/>
  </r>
  <r>
    <x v="19"/>
    <x v="31"/>
    <x v="1"/>
    <x v="0"/>
    <x v="3"/>
    <x v="11"/>
    <n v="-62402"/>
  </r>
  <r>
    <x v="19"/>
    <x v="31"/>
    <x v="1"/>
    <x v="0"/>
    <x v="3"/>
    <x v="12"/>
    <n v="7251"/>
  </r>
  <r>
    <x v="19"/>
    <x v="31"/>
    <x v="1"/>
    <x v="0"/>
    <x v="3"/>
    <x v="13"/>
    <n v="-2031"/>
  </r>
  <r>
    <x v="19"/>
    <x v="31"/>
    <x v="1"/>
    <x v="0"/>
    <x v="3"/>
    <x v="14"/>
    <n v="0"/>
  </r>
  <r>
    <x v="19"/>
    <x v="31"/>
    <x v="1"/>
    <x v="0"/>
    <x v="3"/>
    <x v="15"/>
    <n v="0"/>
  </r>
  <r>
    <x v="19"/>
    <x v="31"/>
    <x v="1"/>
    <x v="0"/>
    <x v="4"/>
    <x v="4"/>
    <n v="924714"/>
  </r>
  <r>
    <x v="19"/>
    <x v="31"/>
    <x v="1"/>
    <x v="0"/>
    <x v="5"/>
    <x v="16"/>
    <n v="0"/>
  </r>
  <r>
    <x v="19"/>
    <x v="31"/>
    <x v="1"/>
    <x v="0"/>
    <x v="5"/>
    <x v="17"/>
    <n v="0"/>
  </r>
  <r>
    <x v="19"/>
    <x v="31"/>
    <x v="1"/>
    <x v="0"/>
    <x v="5"/>
    <x v="18"/>
    <n v="0"/>
  </r>
  <r>
    <x v="19"/>
    <x v="31"/>
    <x v="1"/>
    <x v="1"/>
    <x v="6"/>
    <x v="6"/>
    <n v="-162509"/>
  </r>
  <r>
    <x v="19"/>
    <x v="31"/>
    <x v="1"/>
    <x v="2"/>
    <x v="7"/>
    <x v="7"/>
    <n v="470910"/>
  </r>
  <r>
    <x v="19"/>
    <x v="31"/>
    <x v="1"/>
    <x v="2"/>
    <x v="8"/>
    <x v="19"/>
    <n v="195862"/>
  </r>
  <r>
    <x v="19"/>
    <x v="31"/>
    <x v="1"/>
    <x v="2"/>
    <x v="8"/>
    <x v="20"/>
    <n v="27202"/>
  </r>
  <r>
    <x v="19"/>
    <x v="31"/>
    <x v="1"/>
    <x v="2"/>
    <x v="8"/>
    <x v="21"/>
    <n v="765269"/>
  </r>
  <r>
    <x v="19"/>
    <x v="31"/>
    <x v="1"/>
    <x v="2"/>
    <x v="9"/>
    <x v="9"/>
    <n v="421663"/>
  </r>
  <r>
    <x v="19"/>
    <x v="32"/>
    <x v="0"/>
    <x v="0"/>
    <x v="0"/>
    <x v="0"/>
    <n v="159809"/>
  </r>
  <r>
    <x v="19"/>
    <x v="32"/>
    <x v="0"/>
    <x v="0"/>
    <x v="1"/>
    <x v="1"/>
    <n v="1866189.9"/>
  </r>
  <r>
    <x v="19"/>
    <x v="32"/>
    <x v="0"/>
    <x v="0"/>
    <x v="2"/>
    <x v="2"/>
    <n v="418532"/>
  </r>
  <r>
    <x v="19"/>
    <x v="32"/>
    <x v="0"/>
    <x v="0"/>
    <x v="3"/>
    <x v="10"/>
    <n v="-287616.09999999998"/>
  </r>
  <r>
    <x v="19"/>
    <x v="32"/>
    <x v="0"/>
    <x v="0"/>
    <x v="3"/>
    <x v="11"/>
    <n v="0"/>
  </r>
  <r>
    <x v="19"/>
    <x v="32"/>
    <x v="0"/>
    <x v="0"/>
    <x v="3"/>
    <x v="12"/>
    <n v="0"/>
  </r>
  <r>
    <x v="19"/>
    <x v="32"/>
    <x v="0"/>
    <x v="0"/>
    <x v="3"/>
    <x v="13"/>
    <n v="7399.9"/>
  </r>
  <r>
    <x v="19"/>
    <x v="32"/>
    <x v="0"/>
    <x v="0"/>
    <x v="3"/>
    <x v="14"/>
    <n v="0"/>
  </r>
  <r>
    <x v="19"/>
    <x v="32"/>
    <x v="0"/>
    <x v="0"/>
    <x v="3"/>
    <x v="15"/>
    <n v="0"/>
  </r>
  <r>
    <x v="19"/>
    <x v="32"/>
    <x v="0"/>
    <x v="0"/>
    <x v="4"/>
    <x v="4"/>
    <n v="3714892.9"/>
  </r>
  <r>
    <x v="19"/>
    <x v="32"/>
    <x v="0"/>
    <x v="0"/>
    <x v="5"/>
    <x v="16"/>
    <n v="0"/>
  </r>
  <r>
    <x v="19"/>
    <x v="32"/>
    <x v="0"/>
    <x v="0"/>
    <x v="5"/>
    <x v="17"/>
    <n v="94652"/>
  </r>
  <r>
    <x v="19"/>
    <x v="32"/>
    <x v="0"/>
    <x v="0"/>
    <x v="5"/>
    <x v="18"/>
    <n v="0"/>
  </r>
  <r>
    <x v="19"/>
    <x v="32"/>
    <x v="0"/>
    <x v="1"/>
    <x v="6"/>
    <x v="6"/>
    <n v="-451094"/>
  </r>
  <r>
    <x v="19"/>
    <x v="32"/>
    <x v="0"/>
    <x v="2"/>
    <x v="7"/>
    <x v="7"/>
    <n v="1716153.7"/>
  </r>
  <r>
    <x v="19"/>
    <x v="32"/>
    <x v="0"/>
    <x v="2"/>
    <x v="8"/>
    <x v="19"/>
    <n v="559787.4"/>
  </r>
  <r>
    <x v="19"/>
    <x v="32"/>
    <x v="0"/>
    <x v="2"/>
    <x v="8"/>
    <x v="20"/>
    <n v="100120"/>
  </r>
  <r>
    <x v="19"/>
    <x v="32"/>
    <x v="0"/>
    <x v="2"/>
    <x v="8"/>
    <x v="21"/>
    <n v="2552552.9"/>
  </r>
  <r>
    <x v="19"/>
    <x v="32"/>
    <x v="0"/>
    <x v="2"/>
    <x v="9"/>
    <x v="9"/>
    <n v="965280"/>
  </r>
  <r>
    <x v="19"/>
    <x v="32"/>
    <x v="1"/>
    <x v="0"/>
    <x v="0"/>
    <x v="0"/>
    <n v="256849"/>
  </r>
  <r>
    <x v="19"/>
    <x v="32"/>
    <x v="1"/>
    <x v="0"/>
    <x v="1"/>
    <x v="1"/>
    <n v="2412785.9"/>
  </r>
  <r>
    <x v="19"/>
    <x v="32"/>
    <x v="1"/>
    <x v="0"/>
    <x v="2"/>
    <x v="2"/>
    <n v="455801"/>
  </r>
  <r>
    <x v="19"/>
    <x v="32"/>
    <x v="1"/>
    <x v="0"/>
    <x v="3"/>
    <x v="10"/>
    <n v="-362055.1"/>
  </r>
  <r>
    <x v="19"/>
    <x v="32"/>
    <x v="1"/>
    <x v="0"/>
    <x v="3"/>
    <x v="11"/>
    <n v="0"/>
  </r>
  <r>
    <x v="19"/>
    <x v="32"/>
    <x v="1"/>
    <x v="0"/>
    <x v="3"/>
    <x v="12"/>
    <n v="0"/>
  </r>
  <r>
    <x v="19"/>
    <x v="32"/>
    <x v="1"/>
    <x v="0"/>
    <x v="3"/>
    <x v="13"/>
    <n v="9965.9"/>
  </r>
  <r>
    <x v="19"/>
    <x v="32"/>
    <x v="1"/>
    <x v="0"/>
    <x v="3"/>
    <x v="14"/>
    <n v="0"/>
  </r>
  <r>
    <x v="19"/>
    <x v="32"/>
    <x v="1"/>
    <x v="0"/>
    <x v="3"/>
    <x v="15"/>
    <n v="0"/>
  </r>
  <r>
    <x v="19"/>
    <x v="32"/>
    <x v="1"/>
    <x v="0"/>
    <x v="4"/>
    <x v="4"/>
    <n v="3933803.9"/>
  </r>
  <r>
    <x v="19"/>
    <x v="32"/>
    <x v="1"/>
    <x v="0"/>
    <x v="5"/>
    <x v="16"/>
    <n v="96"/>
  </r>
  <r>
    <x v="19"/>
    <x v="32"/>
    <x v="1"/>
    <x v="0"/>
    <x v="5"/>
    <x v="17"/>
    <n v="94652"/>
  </r>
  <r>
    <x v="19"/>
    <x v="32"/>
    <x v="1"/>
    <x v="0"/>
    <x v="5"/>
    <x v="18"/>
    <n v="27600"/>
  </r>
  <r>
    <x v="19"/>
    <x v="32"/>
    <x v="1"/>
    <x v="1"/>
    <x v="6"/>
    <x v="6"/>
    <n v="-390207"/>
  </r>
  <r>
    <x v="19"/>
    <x v="32"/>
    <x v="1"/>
    <x v="2"/>
    <x v="7"/>
    <x v="7"/>
    <n v="1716153.7"/>
  </r>
  <r>
    <x v="19"/>
    <x v="32"/>
    <x v="1"/>
    <x v="2"/>
    <x v="8"/>
    <x v="19"/>
    <n v="559787.4"/>
  </r>
  <r>
    <x v="19"/>
    <x v="32"/>
    <x v="1"/>
    <x v="2"/>
    <x v="8"/>
    <x v="20"/>
    <n v="100120"/>
  </r>
  <r>
    <x v="19"/>
    <x v="32"/>
    <x v="1"/>
    <x v="2"/>
    <x v="8"/>
    <x v="21"/>
    <n v="2541425.9"/>
  </r>
  <r>
    <x v="19"/>
    <x v="32"/>
    <x v="1"/>
    <x v="2"/>
    <x v="9"/>
    <x v="9"/>
    <n v="1981287"/>
  </r>
  <r>
    <x v="19"/>
    <x v="33"/>
    <x v="0"/>
    <x v="0"/>
    <x v="0"/>
    <x v="0"/>
    <n v="999184"/>
  </r>
  <r>
    <x v="19"/>
    <x v="33"/>
    <x v="0"/>
    <x v="0"/>
    <x v="1"/>
    <x v="1"/>
    <n v="6338516"/>
  </r>
  <r>
    <x v="19"/>
    <x v="33"/>
    <x v="0"/>
    <x v="0"/>
    <x v="2"/>
    <x v="2"/>
    <n v="245759"/>
  </r>
  <r>
    <x v="19"/>
    <x v="33"/>
    <x v="0"/>
    <x v="0"/>
    <x v="3"/>
    <x v="10"/>
    <n v="-1232296"/>
  </r>
  <r>
    <x v="19"/>
    <x v="33"/>
    <x v="0"/>
    <x v="0"/>
    <x v="3"/>
    <x v="11"/>
    <n v="7718"/>
  </r>
  <r>
    <x v="19"/>
    <x v="33"/>
    <x v="0"/>
    <x v="0"/>
    <x v="3"/>
    <x v="12"/>
    <n v="145417"/>
  </r>
  <r>
    <x v="19"/>
    <x v="33"/>
    <x v="0"/>
    <x v="0"/>
    <x v="3"/>
    <x v="13"/>
    <n v="77885"/>
  </r>
  <r>
    <x v="19"/>
    <x v="33"/>
    <x v="0"/>
    <x v="0"/>
    <x v="3"/>
    <x v="14"/>
    <n v="0"/>
  </r>
  <r>
    <x v="19"/>
    <x v="33"/>
    <x v="0"/>
    <x v="0"/>
    <x v="3"/>
    <x v="15"/>
    <n v="0"/>
  </r>
  <r>
    <x v="19"/>
    <x v="33"/>
    <x v="0"/>
    <x v="0"/>
    <x v="4"/>
    <x v="4"/>
    <n v="13422747"/>
  </r>
  <r>
    <x v="19"/>
    <x v="33"/>
    <x v="0"/>
    <x v="0"/>
    <x v="5"/>
    <x v="16"/>
    <n v="0"/>
  </r>
  <r>
    <x v="19"/>
    <x v="33"/>
    <x v="0"/>
    <x v="0"/>
    <x v="5"/>
    <x v="17"/>
    <n v="0"/>
  </r>
  <r>
    <x v="19"/>
    <x v="33"/>
    <x v="0"/>
    <x v="0"/>
    <x v="5"/>
    <x v="18"/>
    <n v="0"/>
  </r>
  <r>
    <x v="19"/>
    <x v="33"/>
    <x v="0"/>
    <x v="1"/>
    <x v="6"/>
    <x v="6"/>
    <n v="318205"/>
  </r>
  <r>
    <x v="19"/>
    <x v="33"/>
    <x v="0"/>
    <x v="2"/>
    <x v="7"/>
    <x v="7"/>
    <n v="3885065"/>
  </r>
  <r>
    <x v="19"/>
    <x v="33"/>
    <x v="0"/>
    <x v="2"/>
    <x v="8"/>
    <x v="19"/>
    <n v="2038954"/>
  </r>
  <r>
    <x v="19"/>
    <x v="33"/>
    <x v="0"/>
    <x v="2"/>
    <x v="8"/>
    <x v="20"/>
    <n v="540657"/>
  </r>
  <r>
    <x v="19"/>
    <x v="33"/>
    <x v="0"/>
    <x v="2"/>
    <x v="8"/>
    <x v="21"/>
    <n v="12230489"/>
  </r>
  <r>
    <x v="19"/>
    <x v="33"/>
    <x v="0"/>
    <x v="2"/>
    <x v="9"/>
    <x v="9"/>
    <n v="3630522"/>
  </r>
  <r>
    <x v="19"/>
    <x v="33"/>
    <x v="1"/>
    <x v="0"/>
    <x v="0"/>
    <x v="0"/>
    <n v="2062643"/>
  </r>
  <r>
    <x v="19"/>
    <x v="33"/>
    <x v="1"/>
    <x v="0"/>
    <x v="1"/>
    <x v="1"/>
    <n v="7932502"/>
  </r>
  <r>
    <x v="19"/>
    <x v="33"/>
    <x v="1"/>
    <x v="0"/>
    <x v="2"/>
    <x v="2"/>
    <n v="279350"/>
  </r>
  <r>
    <x v="19"/>
    <x v="33"/>
    <x v="1"/>
    <x v="0"/>
    <x v="3"/>
    <x v="10"/>
    <n v="-1865218"/>
  </r>
  <r>
    <x v="19"/>
    <x v="33"/>
    <x v="1"/>
    <x v="0"/>
    <x v="3"/>
    <x v="11"/>
    <n v="90507"/>
  </r>
  <r>
    <x v="19"/>
    <x v="33"/>
    <x v="1"/>
    <x v="0"/>
    <x v="3"/>
    <x v="12"/>
    <n v="20617"/>
  </r>
  <r>
    <x v="19"/>
    <x v="33"/>
    <x v="1"/>
    <x v="0"/>
    <x v="3"/>
    <x v="13"/>
    <n v="72534"/>
  </r>
  <r>
    <x v="19"/>
    <x v="33"/>
    <x v="1"/>
    <x v="0"/>
    <x v="3"/>
    <x v="14"/>
    <n v="0"/>
  </r>
  <r>
    <x v="19"/>
    <x v="33"/>
    <x v="1"/>
    <x v="0"/>
    <x v="3"/>
    <x v="15"/>
    <n v="0"/>
  </r>
  <r>
    <x v="19"/>
    <x v="33"/>
    <x v="1"/>
    <x v="0"/>
    <x v="4"/>
    <x v="4"/>
    <n v="15702071"/>
  </r>
  <r>
    <x v="19"/>
    <x v="33"/>
    <x v="1"/>
    <x v="0"/>
    <x v="5"/>
    <x v="16"/>
    <n v="45900"/>
  </r>
  <r>
    <x v="19"/>
    <x v="33"/>
    <x v="1"/>
    <x v="0"/>
    <x v="5"/>
    <x v="17"/>
    <n v="0"/>
  </r>
  <r>
    <x v="19"/>
    <x v="33"/>
    <x v="1"/>
    <x v="0"/>
    <x v="5"/>
    <x v="18"/>
    <n v="-71850"/>
  </r>
  <r>
    <x v="19"/>
    <x v="33"/>
    <x v="1"/>
    <x v="1"/>
    <x v="6"/>
    <x v="6"/>
    <n v="752435"/>
  </r>
  <r>
    <x v="19"/>
    <x v="33"/>
    <x v="1"/>
    <x v="2"/>
    <x v="7"/>
    <x v="7"/>
    <n v="3885065"/>
  </r>
  <r>
    <x v="19"/>
    <x v="33"/>
    <x v="1"/>
    <x v="2"/>
    <x v="8"/>
    <x v="19"/>
    <n v="1974093"/>
  </r>
  <r>
    <x v="19"/>
    <x v="33"/>
    <x v="1"/>
    <x v="2"/>
    <x v="8"/>
    <x v="20"/>
    <n v="540657"/>
  </r>
  <r>
    <x v="19"/>
    <x v="33"/>
    <x v="1"/>
    <x v="2"/>
    <x v="8"/>
    <x v="21"/>
    <n v="12230489"/>
  </r>
  <r>
    <x v="19"/>
    <x v="33"/>
    <x v="1"/>
    <x v="2"/>
    <x v="9"/>
    <x v="9"/>
    <n v="9806207"/>
  </r>
  <r>
    <x v="19"/>
    <x v="34"/>
    <x v="0"/>
    <x v="0"/>
    <x v="0"/>
    <x v="0"/>
    <n v="144126"/>
  </r>
  <r>
    <x v="19"/>
    <x v="34"/>
    <x v="0"/>
    <x v="0"/>
    <x v="1"/>
    <x v="1"/>
    <n v="1210902"/>
  </r>
  <r>
    <x v="19"/>
    <x v="34"/>
    <x v="0"/>
    <x v="0"/>
    <x v="2"/>
    <x v="2"/>
    <n v="259084"/>
  </r>
  <r>
    <x v="19"/>
    <x v="34"/>
    <x v="0"/>
    <x v="0"/>
    <x v="3"/>
    <x v="10"/>
    <n v="-152414"/>
  </r>
  <r>
    <x v="19"/>
    <x v="34"/>
    <x v="0"/>
    <x v="0"/>
    <x v="3"/>
    <x v="11"/>
    <n v="-5155"/>
  </r>
  <r>
    <x v="19"/>
    <x v="34"/>
    <x v="0"/>
    <x v="0"/>
    <x v="3"/>
    <x v="12"/>
    <n v="0"/>
  </r>
  <r>
    <x v="19"/>
    <x v="34"/>
    <x v="0"/>
    <x v="0"/>
    <x v="3"/>
    <x v="13"/>
    <n v="19500"/>
  </r>
  <r>
    <x v="19"/>
    <x v="34"/>
    <x v="0"/>
    <x v="0"/>
    <x v="3"/>
    <x v="14"/>
    <n v="0"/>
  </r>
  <r>
    <x v="19"/>
    <x v="34"/>
    <x v="0"/>
    <x v="0"/>
    <x v="3"/>
    <x v="15"/>
    <n v="0"/>
  </r>
  <r>
    <x v="19"/>
    <x v="34"/>
    <x v="0"/>
    <x v="0"/>
    <x v="4"/>
    <x v="4"/>
    <n v="2436014"/>
  </r>
  <r>
    <x v="19"/>
    <x v="34"/>
    <x v="0"/>
    <x v="0"/>
    <x v="5"/>
    <x v="16"/>
    <n v="0"/>
  </r>
  <r>
    <x v="19"/>
    <x v="34"/>
    <x v="0"/>
    <x v="0"/>
    <x v="5"/>
    <x v="17"/>
    <n v="0"/>
  </r>
  <r>
    <x v="19"/>
    <x v="34"/>
    <x v="0"/>
    <x v="0"/>
    <x v="5"/>
    <x v="18"/>
    <n v="0"/>
  </r>
  <r>
    <x v="19"/>
    <x v="34"/>
    <x v="0"/>
    <x v="1"/>
    <x v="6"/>
    <x v="6"/>
    <n v="45735"/>
  </r>
  <r>
    <x v="19"/>
    <x v="34"/>
    <x v="0"/>
    <x v="2"/>
    <x v="7"/>
    <x v="7"/>
    <n v="852525"/>
  </r>
  <r>
    <x v="19"/>
    <x v="34"/>
    <x v="0"/>
    <x v="2"/>
    <x v="8"/>
    <x v="19"/>
    <n v="353790"/>
  </r>
  <r>
    <x v="19"/>
    <x v="34"/>
    <x v="0"/>
    <x v="2"/>
    <x v="8"/>
    <x v="20"/>
    <n v="79930"/>
  </r>
  <r>
    <x v="19"/>
    <x v="34"/>
    <x v="0"/>
    <x v="2"/>
    <x v="8"/>
    <x v="21"/>
    <n v="1914297"/>
  </r>
  <r>
    <x v="19"/>
    <x v="34"/>
    <x v="0"/>
    <x v="2"/>
    <x v="9"/>
    <x v="9"/>
    <n v="1033388"/>
  </r>
  <r>
    <x v="19"/>
    <x v="34"/>
    <x v="1"/>
    <x v="0"/>
    <x v="0"/>
    <x v="0"/>
    <n v="376379"/>
  </r>
  <r>
    <x v="19"/>
    <x v="34"/>
    <x v="1"/>
    <x v="0"/>
    <x v="1"/>
    <x v="1"/>
    <n v="1657563"/>
  </r>
  <r>
    <x v="19"/>
    <x v="34"/>
    <x v="1"/>
    <x v="0"/>
    <x v="2"/>
    <x v="2"/>
    <n v="268678"/>
  </r>
  <r>
    <x v="19"/>
    <x v="34"/>
    <x v="1"/>
    <x v="0"/>
    <x v="3"/>
    <x v="10"/>
    <n v="-279708"/>
  </r>
  <r>
    <x v="19"/>
    <x v="34"/>
    <x v="1"/>
    <x v="0"/>
    <x v="3"/>
    <x v="11"/>
    <n v="-2854"/>
  </r>
  <r>
    <x v="19"/>
    <x v="34"/>
    <x v="1"/>
    <x v="0"/>
    <x v="3"/>
    <x v="12"/>
    <n v="0"/>
  </r>
  <r>
    <x v="19"/>
    <x v="34"/>
    <x v="1"/>
    <x v="0"/>
    <x v="3"/>
    <x v="13"/>
    <n v="16857"/>
  </r>
  <r>
    <x v="19"/>
    <x v="34"/>
    <x v="1"/>
    <x v="0"/>
    <x v="3"/>
    <x v="14"/>
    <n v="0"/>
  </r>
  <r>
    <x v="19"/>
    <x v="34"/>
    <x v="1"/>
    <x v="0"/>
    <x v="3"/>
    <x v="15"/>
    <n v="0"/>
  </r>
  <r>
    <x v="19"/>
    <x v="34"/>
    <x v="1"/>
    <x v="0"/>
    <x v="4"/>
    <x v="4"/>
    <n v="2924893"/>
  </r>
  <r>
    <x v="19"/>
    <x v="34"/>
    <x v="1"/>
    <x v="0"/>
    <x v="5"/>
    <x v="16"/>
    <n v="356"/>
  </r>
  <r>
    <x v="19"/>
    <x v="34"/>
    <x v="1"/>
    <x v="0"/>
    <x v="5"/>
    <x v="17"/>
    <n v="0"/>
  </r>
  <r>
    <x v="19"/>
    <x v="34"/>
    <x v="1"/>
    <x v="0"/>
    <x v="5"/>
    <x v="18"/>
    <n v="-5913"/>
  </r>
  <r>
    <x v="19"/>
    <x v="34"/>
    <x v="1"/>
    <x v="1"/>
    <x v="6"/>
    <x v="6"/>
    <n v="78907"/>
  </r>
  <r>
    <x v="19"/>
    <x v="34"/>
    <x v="1"/>
    <x v="2"/>
    <x v="7"/>
    <x v="7"/>
    <n v="852525"/>
  </r>
  <r>
    <x v="19"/>
    <x v="34"/>
    <x v="1"/>
    <x v="2"/>
    <x v="8"/>
    <x v="19"/>
    <n v="342391"/>
  </r>
  <r>
    <x v="19"/>
    <x v="34"/>
    <x v="1"/>
    <x v="2"/>
    <x v="8"/>
    <x v="20"/>
    <n v="79930"/>
  </r>
  <r>
    <x v="19"/>
    <x v="34"/>
    <x v="1"/>
    <x v="2"/>
    <x v="8"/>
    <x v="21"/>
    <n v="1914297"/>
  </r>
  <r>
    <x v="19"/>
    <x v="34"/>
    <x v="1"/>
    <x v="2"/>
    <x v="9"/>
    <x v="9"/>
    <n v="2388539"/>
  </r>
  <r>
    <x v="19"/>
    <x v="35"/>
    <x v="0"/>
    <x v="0"/>
    <x v="0"/>
    <x v="0"/>
    <n v="132045"/>
  </r>
  <r>
    <x v="19"/>
    <x v="35"/>
    <x v="0"/>
    <x v="0"/>
    <x v="1"/>
    <x v="1"/>
    <n v="889825"/>
  </r>
  <r>
    <x v="19"/>
    <x v="35"/>
    <x v="0"/>
    <x v="0"/>
    <x v="2"/>
    <x v="2"/>
    <n v="288858"/>
  </r>
  <r>
    <x v="19"/>
    <x v="35"/>
    <x v="0"/>
    <x v="0"/>
    <x v="3"/>
    <x v="10"/>
    <n v="-11880"/>
  </r>
  <r>
    <x v="19"/>
    <x v="35"/>
    <x v="0"/>
    <x v="0"/>
    <x v="3"/>
    <x v="11"/>
    <n v="0"/>
  </r>
  <r>
    <x v="19"/>
    <x v="35"/>
    <x v="0"/>
    <x v="0"/>
    <x v="3"/>
    <x v="12"/>
    <n v="2551"/>
  </r>
  <r>
    <x v="19"/>
    <x v="35"/>
    <x v="0"/>
    <x v="0"/>
    <x v="3"/>
    <x v="13"/>
    <n v="34995"/>
  </r>
  <r>
    <x v="19"/>
    <x v="35"/>
    <x v="0"/>
    <x v="0"/>
    <x v="3"/>
    <x v="14"/>
    <n v="0"/>
  </r>
  <r>
    <x v="19"/>
    <x v="35"/>
    <x v="0"/>
    <x v="0"/>
    <x v="3"/>
    <x v="15"/>
    <n v="0"/>
  </r>
  <r>
    <x v="19"/>
    <x v="35"/>
    <x v="0"/>
    <x v="0"/>
    <x v="4"/>
    <x v="4"/>
    <n v="1497441"/>
  </r>
  <r>
    <x v="19"/>
    <x v="35"/>
    <x v="0"/>
    <x v="0"/>
    <x v="5"/>
    <x v="16"/>
    <n v="0"/>
  </r>
  <r>
    <x v="19"/>
    <x v="35"/>
    <x v="0"/>
    <x v="0"/>
    <x v="5"/>
    <x v="17"/>
    <n v="0"/>
  </r>
  <r>
    <x v="19"/>
    <x v="35"/>
    <x v="0"/>
    <x v="0"/>
    <x v="5"/>
    <x v="18"/>
    <n v="0"/>
  </r>
  <r>
    <x v="19"/>
    <x v="35"/>
    <x v="0"/>
    <x v="1"/>
    <x v="6"/>
    <x v="6"/>
    <n v="-184183"/>
  </r>
  <r>
    <x v="19"/>
    <x v="35"/>
    <x v="0"/>
    <x v="2"/>
    <x v="7"/>
    <x v="7"/>
    <n v="744856"/>
  </r>
  <r>
    <x v="19"/>
    <x v="35"/>
    <x v="0"/>
    <x v="2"/>
    <x v="8"/>
    <x v="19"/>
    <n v="157636"/>
  </r>
  <r>
    <x v="19"/>
    <x v="35"/>
    <x v="0"/>
    <x v="2"/>
    <x v="8"/>
    <x v="20"/>
    <n v="61157"/>
  </r>
  <r>
    <x v="19"/>
    <x v="35"/>
    <x v="0"/>
    <x v="2"/>
    <x v="8"/>
    <x v="21"/>
    <n v="1321643"/>
  </r>
  <r>
    <x v="19"/>
    <x v="35"/>
    <x v="0"/>
    <x v="2"/>
    <x v="9"/>
    <x v="9"/>
    <n v="313028"/>
  </r>
  <r>
    <x v="19"/>
    <x v="35"/>
    <x v="1"/>
    <x v="0"/>
    <x v="0"/>
    <x v="0"/>
    <n v="184355"/>
  </r>
  <r>
    <x v="19"/>
    <x v="35"/>
    <x v="1"/>
    <x v="0"/>
    <x v="1"/>
    <x v="1"/>
    <n v="1079832"/>
  </r>
  <r>
    <x v="19"/>
    <x v="35"/>
    <x v="1"/>
    <x v="0"/>
    <x v="2"/>
    <x v="2"/>
    <n v="292471"/>
  </r>
  <r>
    <x v="19"/>
    <x v="35"/>
    <x v="1"/>
    <x v="0"/>
    <x v="3"/>
    <x v="10"/>
    <n v="-23341"/>
  </r>
  <r>
    <x v="19"/>
    <x v="35"/>
    <x v="1"/>
    <x v="0"/>
    <x v="3"/>
    <x v="11"/>
    <n v="0"/>
  </r>
  <r>
    <x v="19"/>
    <x v="35"/>
    <x v="1"/>
    <x v="0"/>
    <x v="3"/>
    <x v="12"/>
    <n v="2551"/>
  </r>
  <r>
    <x v="19"/>
    <x v="35"/>
    <x v="1"/>
    <x v="0"/>
    <x v="3"/>
    <x v="13"/>
    <n v="3350"/>
  </r>
  <r>
    <x v="19"/>
    <x v="35"/>
    <x v="1"/>
    <x v="0"/>
    <x v="3"/>
    <x v="14"/>
    <n v="0"/>
  </r>
  <r>
    <x v="19"/>
    <x v="35"/>
    <x v="1"/>
    <x v="0"/>
    <x v="3"/>
    <x v="15"/>
    <n v="0"/>
  </r>
  <r>
    <x v="19"/>
    <x v="35"/>
    <x v="1"/>
    <x v="0"/>
    <x v="4"/>
    <x v="4"/>
    <n v="1859464"/>
  </r>
  <r>
    <x v="19"/>
    <x v="35"/>
    <x v="1"/>
    <x v="0"/>
    <x v="5"/>
    <x v="16"/>
    <n v="0"/>
  </r>
  <r>
    <x v="19"/>
    <x v="35"/>
    <x v="1"/>
    <x v="0"/>
    <x v="5"/>
    <x v="17"/>
    <n v="0"/>
  </r>
  <r>
    <x v="19"/>
    <x v="35"/>
    <x v="1"/>
    <x v="0"/>
    <x v="5"/>
    <x v="18"/>
    <n v="0"/>
  </r>
  <r>
    <x v="19"/>
    <x v="35"/>
    <x v="1"/>
    <x v="1"/>
    <x v="6"/>
    <x v="6"/>
    <n v="-154939"/>
  </r>
  <r>
    <x v="19"/>
    <x v="35"/>
    <x v="1"/>
    <x v="2"/>
    <x v="7"/>
    <x v="7"/>
    <n v="744856"/>
  </r>
  <r>
    <x v="19"/>
    <x v="35"/>
    <x v="1"/>
    <x v="2"/>
    <x v="8"/>
    <x v="19"/>
    <n v="149208"/>
  </r>
  <r>
    <x v="19"/>
    <x v="35"/>
    <x v="1"/>
    <x v="2"/>
    <x v="8"/>
    <x v="20"/>
    <n v="61157"/>
  </r>
  <r>
    <x v="19"/>
    <x v="35"/>
    <x v="1"/>
    <x v="2"/>
    <x v="8"/>
    <x v="21"/>
    <n v="1321643"/>
  </r>
  <r>
    <x v="19"/>
    <x v="35"/>
    <x v="1"/>
    <x v="2"/>
    <x v="9"/>
    <x v="9"/>
    <n v="1001759"/>
  </r>
  <r>
    <x v="19"/>
    <x v="36"/>
    <x v="0"/>
    <x v="0"/>
    <x v="0"/>
    <x v="0"/>
    <n v="98043"/>
  </r>
  <r>
    <x v="19"/>
    <x v="36"/>
    <x v="0"/>
    <x v="0"/>
    <x v="1"/>
    <x v="1"/>
    <n v="684854"/>
  </r>
  <r>
    <x v="19"/>
    <x v="36"/>
    <x v="0"/>
    <x v="0"/>
    <x v="2"/>
    <x v="2"/>
    <n v="130898"/>
  </r>
  <r>
    <x v="19"/>
    <x v="36"/>
    <x v="0"/>
    <x v="0"/>
    <x v="3"/>
    <x v="10"/>
    <n v="-25543"/>
  </r>
  <r>
    <x v="19"/>
    <x v="36"/>
    <x v="0"/>
    <x v="0"/>
    <x v="3"/>
    <x v="11"/>
    <n v="0"/>
  </r>
  <r>
    <x v="19"/>
    <x v="36"/>
    <x v="0"/>
    <x v="0"/>
    <x v="3"/>
    <x v="12"/>
    <n v="18713"/>
  </r>
  <r>
    <x v="19"/>
    <x v="36"/>
    <x v="0"/>
    <x v="0"/>
    <x v="3"/>
    <x v="13"/>
    <n v="14381"/>
  </r>
  <r>
    <x v="19"/>
    <x v="36"/>
    <x v="0"/>
    <x v="0"/>
    <x v="3"/>
    <x v="14"/>
    <n v="-21596"/>
  </r>
  <r>
    <x v="19"/>
    <x v="36"/>
    <x v="0"/>
    <x v="0"/>
    <x v="3"/>
    <x v="15"/>
    <n v="0"/>
  </r>
  <r>
    <x v="19"/>
    <x v="36"/>
    <x v="0"/>
    <x v="0"/>
    <x v="4"/>
    <x v="4"/>
    <n v="1400017"/>
  </r>
  <r>
    <x v="19"/>
    <x v="36"/>
    <x v="0"/>
    <x v="0"/>
    <x v="5"/>
    <x v="16"/>
    <n v="0"/>
  </r>
  <r>
    <x v="19"/>
    <x v="36"/>
    <x v="0"/>
    <x v="0"/>
    <x v="5"/>
    <x v="17"/>
    <n v="0"/>
  </r>
  <r>
    <x v="19"/>
    <x v="36"/>
    <x v="0"/>
    <x v="0"/>
    <x v="5"/>
    <x v="18"/>
    <n v="0"/>
  </r>
  <r>
    <x v="19"/>
    <x v="36"/>
    <x v="0"/>
    <x v="1"/>
    <x v="6"/>
    <x v="6"/>
    <n v="-32884"/>
  </r>
  <r>
    <x v="19"/>
    <x v="36"/>
    <x v="0"/>
    <x v="2"/>
    <x v="7"/>
    <x v="7"/>
    <n v="638248"/>
  </r>
  <r>
    <x v="19"/>
    <x v="36"/>
    <x v="0"/>
    <x v="2"/>
    <x v="8"/>
    <x v="19"/>
    <n v="175090"/>
  </r>
  <r>
    <x v="19"/>
    <x v="36"/>
    <x v="0"/>
    <x v="2"/>
    <x v="8"/>
    <x v="20"/>
    <n v="39372"/>
  </r>
  <r>
    <x v="19"/>
    <x v="36"/>
    <x v="0"/>
    <x v="2"/>
    <x v="8"/>
    <x v="21"/>
    <n v="1160430"/>
  </r>
  <r>
    <x v="19"/>
    <x v="36"/>
    <x v="0"/>
    <x v="2"/>
    <x v="9"/>
    <x v="9"/>
    <n v="281833"/>
  </r>
  <r>
    <x v="19"/>
    <x v="36"/>
    <x v="1"/>
    <x v="0"/>
    <x v="0"/>
    <x v="0"/>
    <n v="175457"/>
  </r>
  <r>
    <x v="19"/>
    <x v="36"/>
    <x v="1"/>
    <x v="0"/>
    <x v="1"/>
    <x v="1"/>
    <n v="814089"/>
  </r>
  <r>
    <x v="19"/>
    <x v="36"/>
    <x v="1"/>
    <x v="0"/>
    <x v="2"/>
    <x v="2"/>
    <n v="135163"/>
  </r>
  <r>
    <x v="19"/>
    <x v="36"/>
    <x v="1"/>
    <x v="0"/>
    <x v="3"/>
    <x v="10"/>
    <n v="-25518"/>
  </r>
  <r>
    <x v="19"/>
    <x v="36"/>
    <x v="1"/>
    <x v="0"/>
    <x v="3"/>
    <x v="11"/>
    <n v="0"/>
  </r>
  <r>
    <x v="19"/>
    <x v="36"/>
    <x v="1"/>
    <x v="0"/>
    <x v="3"/>
    <x v="12"/>
    <n v="1516"/>
  </r>
  <r>
    <x v="19"/>
    <x v="36"/>
    <x v="1"/>
    <x v="0"/>
    <x v="3"/>
    <x v="13"/>
    <n v="6802"/>
  </r>
  <r>
    <x v="19"/>
    <x v="36"/>
    <x v="1"/>
    <x v="0"/>
    <x v="3"/>
    <x v="14"/>
    <n v="-37695"/>
  </r>
  <r>
    <x v="19"/>
    <x v="36"/>
    <x v="1"/>
    <x v="0"/>
    <x v="3"/>
    <x v="15"/>
    <n v="0"/>
  </r>
  <r>
    <x v="19"/>
    <x v="36"/>
    <x v="1"/>
    <x v="0"/>
    <x v="4"/>
    <x v="4"/>
    <n v="1495765"/>
  </r>
  <r>
    <x v="19"/>
    <x v="36"/>
    <x v="1"/>
    <x v="0"/>
    <x v="5"/>
    <x v="16"/>
    <n v="0"/>
  </r>
  <r>
    <x v="19"/>
    <x v="36"/>
    <x v="1"/>
    <x v="0"/>
    <x v="5"/>
    <x v="17"/>
    <n v="0"/>
  </r>
  <r>
    <x v="19"/>
    <x v="36"/>
    <x v="1"/>
    <x v="0"/>
    <x v="5"/>
    <x v="18"/>
    <n v="-10592"/>
  </r>
  <r>
    <x v="19"/>
    <x v="36"/>
    <x v="1"/>
    <x v="1"/>
    <x v="6"/>
    <x v="6"/>
    <n v="-37773"/>
  </r>
  <r>
    <x v="19"/>
    <x v="36"/>
    <x v="1"/>
    <x v="2"/>
    <x v="7"/>
    <x v="7"/>
    <n v="638248"/>
  </r>
  <r>
    <x v="19"/>
    <x v="36"/>
    <x v="1"/>
    <x v="2"/>
    <x v="8"/>
    <x v="19"/>
    <n v="169678"/>
  </r>
  <r>
    <x v="19"/>
    <x v="36"/>
    <x v="1"/>
    <x v="2"/>
    <x v="8"/>
    <x v="20"/>
    <n v="39372"/>
  </r>
  <r>
    <x v="19"/>
    <x v="36"/>
    <x v="1"/>
    <x v="2"/>
    <x v="8"/>
    <x v="21"/>
    <n v="1160430"/>
  </r>
  <r>
    <x v="19"/>
    <x v="36"/>
    <x v="1"/>
    <x v="2"/>
    <x v="9"/>
    <x v="9"/>
    <n v="640460"/>
  </r>
  <r>
    <x v="19"/>
    <x v="37"/>
    <x v="0"/>
    <x v="0"/>
    <x v="0"/>
    <x v="0"/>
    <n v="33065"/>
  </r>
  <r>
    <x v="19"/>
    <x v="37"/>
    <x v="0"/>
    <x v="0"/>
    <x v="1"/>
    <x v="1"/>
    <n v="468144"/>
  </r>
  <r>
    <x v="19"/>
    <x v="37"/>
    <x v="0"/>
    <x v="0"/>
    <x v="2"/>
    <x v="2"/>
    <n v="0"/>
  </r>
  <r>
    <x v="19"/>
    <x v="37"/>
    <x v="0"/>
    <x v="0"/>
    <x v="3"/>
    <x v="10"/>
    <n v="-1582"/>
  </r>
  <r>
    <x v="19"/>
    <x v="37"/>
    <x v="0"/>
    <x v="0"/>
    <x v="3"/>
    <x v="11"/>
    <n v="3634"/>
  </r>
  <r>
    <x v="19"/>
    <x v="37"/>
    <x v="0"/>
    <x v="0"/>
    <x v="3"/>
    <x v="12"/>
    <n v="150"/>
  </r>
  <r>
    <x v="19"/>
    <x v="37"/>
    <x v="0"/>
    <x v="0"/>
    <x v="3"/>
    <x v="13"/>
    <n v="5740"/>
  </r>
  <r>
    <x v="19"/>
    <x v="37"/>
    <x v="0"/>
    <x v="0"/>
    <x v="3"/>
    <x v="14"/>
    <n v="0"/>
  </r>
  <r>
    <x v="19"/>
    <x v="37"/>
    <x v="0"/>
    <x v="0"/>
    <x v="3"/>
    <x v="15"/>
    <n v="0"/>
  </r>
  <r>
    <x v="19"/>
    <x v="37"/>
    <x v="0"/>
    <x v="0"/>
    <x v="4"/>
    <x v="4"/>
    <n v="633746"/>
  </r>
  <r>
    <x v="19"/>
    <x v="37"/>
    <x v="0"/>
    <x v="0"/>
    <x v="5"/>
    <x v="16"/>
    <n v="0"/>
  </r>
  <r>
    <x v="19"/>
    <x v="37"/>
    <x v="0"/>
    <x v="0"/>
    <x v="5"/>
    <x v="17"/>
    <n v="0"/>
  </r>
  <r>
    <x v="19"/>
    <x v="37"/>
    <x v="0"/>
    <x v="0"/>
    <x v="5"/>
    <x v="18"/>
    <n v="0"/>
  </r>
  <r>
    <x v="19"/>
    <x v="37"/>
    <x v="0"/>
    <x v="1"/>
    <x v="6"/>
    <x v="6"/>
    <n v="122993"/>
  </r>
  <r>
    <x v="19"/>
    <x v="37"/>
    <x v="0"/>
    <x v="2"/>
    <x v="7"/>
    <x v="7"/>
    <n v="355885"/>
  </r>
  <r>
    <x v="19"/>
    <x v="37"/>
    <x v="0"/>
    <x v="2"/>
    <x v="8"/>
    <x v="19"/>
    <n v="84348"/>
  </r>
  <r>
    <x v="19"/>
    <x v="37"/>
    <x v="0"/>
    <x v="2"/>
    <x v="8"/>
    <x v="20"/>
    <n v="3950"/>
  </r>
  <r>
    <x v="19"/>
    <x v="37"/>
    <x v="0"/>
    <x v="2"/>
    <x v="8"/>
    <x v="21"/>
    <n v="654236"/>
  </r>
  <r>
    <x v="19"/>
    <x v="37"/>
    <x v="0"/>
    <x v="2"/>
    <x v="9"/>
    <x v="9"/>
    <n v="151587"/>
  </r>
  <r>
    <x v="19"/>
    <x v="37"/>
    <x v="1"/>
    <x v="0"/>
    <x v="0"/>
    <x v="0"/>
    <n v="38332"/>
  </r>
  <r>
    <x v="19"/>
    <x v="37"/>
    <x v="1"/>
    <x v="0"/>
    <x v="1"/>
    <x v="1"/>
    <n v="469428"/>
  </r>
  <r>
    <x v="19"/>
    <x v="37"/>
    <x v="1"/>
    <x v="0"/>
    <x v="2"/>
    <x v="2"/>
    <n v="0"/>
  </r>
  <r>
    <x v="19"/>
    <x v="37"/>
    <x v="1"/>
    <x v="0"/>
    <x v="3"/>
    <x v="10"/>
    <n v="-2680"/>
  </r>
  <r>
    <x v="19"/>
    <x v="37"/>
    <x v="1"/>
    <x v="0"/>
    <x v="3"/>
    <x v="11"/>
    <n v="-3435"/>
  </r>
  <r>
    <x v="19"/>
    <x v="37"/>
    <x v="1"/>
    <x v="0"/>
    <x v="3"/>
    <x v="12"/>
    <n v="150"/>
  </r>
  <r>
    <x v="19"/>
    <x v="37"/>
    <x v="1"/>
    <x v="0"/>
    <x v="3"/>
    <x v="13"/>
    <n v="1687"/>
  </r>
  <r>
    <x v="19"/>
    <x v="37"/>
    <x v="1"/>
    <x v="0"/>
    <x v="3"/>
    <x v="14"/>
    <n v="0"/>
  </r>
  <r>
    <x v="19"/>
    <x v="37"/>
    <x v="1"/>
    <x v="0"/>
    <x v="3"/>
    <x v="15"/>
    <n v="0"/>
  </r>
  <r>
    <x v="19"/>
    <x v="37"/>
    <x v="1"/>
    <x v="0"/>
    <x v="4"/>
    <x v="4"/>
    <n v="633746"/>
  </r>
  <r>
    <x v="19"/>
    <x v="37"/>
    <x v="1"/>
    <x v="0"/>
    <x v="5"/>
    <x v="16"/>
    <n v="0"/>
  </r>
  <r>
    <x v="19"/>
    <x v="37"/>
    <x v="1"/>
    <x v="0"/>
    <x v="5"/>
    <x v="17"/>
    <n v="0"/>
  </r>
  <r>
    <x v="19"/>
    <x v="37"/>
    <x v="1"/>
    <x v="0"/>
    <x v="5"/>
    <x v="18"/>
    <n v="0"/>
  </r>
  <r>
    <x v="19"/>
    <x v="37"/>
    <x v="1"/>
    <x v="1"/>
    <x v="6"/>
    <x v="6"/>
    <n v="133483"/>
  </r>
  <r>
    <x v="19"/>
    <x v="37"/>
    <x v="1"/>
    <x v="2"/>
    <x v="7"/>
    <x v="7"/>
    <n v="355885"/>
  </r>
  <r>
    <x v="19"/>
    <x v="37"/>
    <x v="1"/>
    <x v="2"/>
    <x v="8"/>
    <x v="19"/>
    <n v="82259"/>
  </r>
  <r>
    <x v="19"/>
    <x v="37"/>
    <x v="1"/>
    <x v="2"/>
    <x v="8"/>
    <x v="20"/>
    <n v="3950"/>
  </r>
  <r>
    <x v="19"/>
    <x v="37"/>
    <x v="1"/>
    <x v="2"/>
    <x v="8"/>
    <x v="21"/>
    <n v="654236"/>
  </r>
  <r>
    <x v="19"/>
    <x v="37"/>
    <x v="1"/>
    <x v="2"/>
    <x v="9"/>
    <x v="9"/>
    <n v="182937"/>
  </r>
  <r>
    <x v="19"/>
    <x v="38"/>
    <x v="0"/>
    <x v="0"/>
    <x v="0"/>
    <x v="0"/>
    <n v="26491"/>
  </r>
  <r>
    <x v="19"/>
    <x v="38"/>
    <x v="0"/>
    <x v="0"/>
    <x v="1"/>
    <x v="1"/>
    <n v="331554"/>
  </r>
  <r>
    <x v="19"/>
    <x v="38"/>
    <x v="0"/>
    <x v="0"/>
    <x v="2"/>
    <x v="2"/>
    <n v="0"/>
  </r>
  <r>
    <x v="19"/>
    <x v="38"/>
    <x v="0"/>
    <x v="0"/>
    <x v="3"/>
    <x v="10"/>
    <n v="-12907"/>
  </r>
  <r>
    <x v="19"/>
    <x v="38"/>
    <x v="0"/>
    <x v="0"/>
    <x v="3"/>
    <x v="11"/>
    <n v="0"/>
  </r>
  <r>
    <x v="19"/>
    <x v="38"/>
    <x v="0"/>
    <x v="0"/>
    <x v="3"/>
    <x v="12"/>
    <n v="1140"/>
  </r>
  <r>
    <x v="19"/>
    <x v="38"/>
    <x v="0"/>
    <x v="0"/>
    <x v="3"/>
    <x v="13"/>
    <n v="1558"/>
  </r>
  <r>
    <x v="19"/>
    <x v="38"/>
    <x v="0"/>
    <x v="0"/>
    <x v="3"/>
    <x v="14"/>
    <n v="0"/>
  </r>
  <r>
    <x v="19"/>
    <x v="38"/>
    <x v="0"/>
    <x v="0"/>
    <x v="3"/>
    <x v="15"/>
    <n v="0"/>
  </r>
  <r>
    <x v="19"/>
    <x v="38"/>
    <x v="0"/>
    <x v="0"/>
    <x v="4"/>
    <x v="4"/>
    <n v="425828"/>
  </r>
  <r>
    <x v="19"/>
    <x v="38"/>
    <x v="0"/>
    <x v="0"/>
    <x v="5"/>
    <x v="16"/>
    <n v="0"/>
  </r>
  <r>
    <x v="19"/>
    <x v="38"/>
    <x v="0"/>
    <x v="0"/>
    <x v="5"/>
    <x v="17"/>
    <n v="0"/>
  </r>
  <r>
    <x v="19"/>
    <x v="38"/>
    <x v="0"/>
    <x v="0"/>
    <x v="5"/>
    <x v="18"/>
    <n v="0"/>
  </r>
  <r>
    <x v="19"/>
    <x v="38"/>
    <x v="0"/>
    <x v="1"/>
    <x v="6"/>
    <x v="6"/>
    <n v="55666"/>
  </r>
  <r>
    <x v="19"/>
    <x v="38"/>
    <x v="0"/>
    <x v="2"/>
    <x v="7"/>
    <x v="7"/>
    <n v="200299"/>
  </r>
  <r>
    <x v="19"/>
    <x v="38"/>
    <x v="0"/>
    <x v="2"/>
    <x v="8"/>
    <x v="19"/>
    <n v="71431"/>
  </r>
  <r>
    <x v="19"/>
    <x v="38"/>
    <x v="0"/>
    <x v="2"/>
    <x v="8"/>
    <x v="20"/>
    <n v="7302"/>
  </r>
  <r>
    <x v="19"/>
    <x v="38"/>
    <x v="0"/>
    <x v="2"/>
    <x v="8"/>
    <x v="21"/>
    <n v="385342"/>
  </r>
  <r>
    <x v="19"/>
    <x v="38"/>
    <x v="0"/>
    <x v="2"/>
    <x v="9"/>
    <x v="9"/>
    <n v="185374"/>
  </r>
  <r>
    <x v="19"/>
    <x v="38"/>
    <x v="1"/>
    <x v="0"/>
    <x v="0"/>
    <x v="0"/>
    <n v="28822"/>
  </r>
  <r>
    <x v="19"/>
    <x v="38"/>
    <x v="1"/>
    <x v="0"/>
    <x v="1"/>
    <x v="1"/>
    <n v="333780"/>
  </r>
  <r>
    <x v="19"/>
    <x v="38"/>
    <x v="1"/>
    <x v="0"/>
    <x v="2"/>
    <x v="2"/>
    <n v="0"/>
  </r>
  <r>
    <x v="19"/>
    <x v="38"/>
    <x v="1"/>
    <x v="0"/>
    <x v="3"/>
    <x v="10"/>
    <n v="-12907"/>
  </r>
  <r>
    <x v="19"/>
    <x v="38"/>
    <x v="1"/>
    <x v="0"/>
    <x v="3"/>
    <x v="11"/>
    <n v="0"/>
  </r>
  <r>
    <x v="19"/>
    <x v="38"/>
    <x v="1"/>
    <x v="0"/>
    <x v="3"/>
    <x v="12"/>
    <n v="1140"/>
  </r>
  <r>
    <x v="19"/>
    <x v="38"/>
    <x v="1"/>
    <x v="0"/>
    <x v="3"/>
    <x v="13"/>
    <n v="1558"/>
  </r>
  <r>
    <x v="19"/>
    <x v="38"/>
    <x v="1"/>
    <x v="0"/>
    <x v="3"/>
    <x v="14"/>
    <n v="0"/>
  </r>
  <r>
    <x v="19"/>
    <x v="38"/>
    <x v="1"/>
    <x v="0"/>
    <x v="3"/>
    <x v="15"/>
    <n v="0"/>
  </r>
  <r>
    <x v="19"/>
    <x v="38"/>
    <x v="1"/>
    <x v="0"/>
    <x v="4"/>
    <x v="4"/>
    <n v="425828"/>
  </r>
  <r>
    <x v="19"/>
    <x v="38"/>
    <x v="1"/>
    <x v="0"/>
    <x v="5"/>
    <x v="16"/>
    <n v="0"/>
  </r>
  <r>
    <x v="19"/>
    <x v="38"/>
    <x v="1"/>
    <x v="0"/>
    <x v="5"/>
    <x v="17"/>
    <n v="0"/>
  </r>
  <r>
    <x v="19"/>
    <x v="38"/>
    <x v="1"/>
    <x v="0"/>
    <x v="5"/>
    <x v="18"/>
    <n v="0"/>
  </r>
  <r>
    <x v="19"/>
    <x v="38"/>
    <x v="1"/>
    <x v="1"/>
    <x v="6"/>
    <x v="6"/>
    <n v="55666"/>
  </r>
  <r>
    <x v="19"/>
    <x v="38"/>
    <x v="1"/>
    <x v="2"/>
    <x v="7"/>
    <x v="7"/>
    <n v="200299"/>
  </r>
  <r>
    <x v="19"/>
    <x v="38"/>
    <x v="1"/>
    <x v="2"/>
    <x v="8"/>
    <x v="19"/>
    <n v="71431"/>
  </r>
  <r>
    <x v="19"/>
    <x v="38"/>
    <x v="1"/>
    <x v="2"/>
    <x v="8"/>
    <x v="20"/>
    <n v="7302"/>
  </r>
  <r>
    <x v="19"/>
    <x v="38"/>
    <x v="1"/>
    <x v="2"/>
    <x v="8"/>
    <x v="21"/>
    <n v="385342"/>
  </r>
  <r>
    <x v="19"/>
    <x v="38"/>
    <x v="1"/>
    <x v="2"/>
    <x v="9"/>
    <x v="9"/>
    <n v="189931"/>
  </r>
  <r>
    <x v="19"/>
    <x v="39"/>
    <x v="0"/>
    <x v="0"/>
    <x v="0"/>
    <x v="0"/>
    <n v="29274"/>
  </r>
  <r>
    <x v="19"/>
    <x v="39"/>
    <x v="0"/>
    <x v="0"/>
    <x v="1"/>
    <x v="1"/>
    <n v="163445"/>
  </r>
  <r>
    <x v="19"/>
    <x v="39"/>
    <x v="0"/>
    <x v="0"/>
    <x v="2"/>
    <x v="2"/>
    <n v="0"/>
  </r>
  <r>
    <x v="19"/>
    <x v="39"/>
    <x v="0"/>
    <x v="0"/>
    <x v="3"/>
    <x v="10"/>
    <n v="0"/>
  </r>
  <r>
    <x v="19"/>
    <x v="39"/>
    <x v="0"/>
    <x v="0"/>
    <x v="3"/>
    <x v="11"/>
    <n v="0"/>
  </r>
  <r>
    <x v="19"/>
    <x v="39"/>
    <x v="0"/>
    <x v="0"/>
    <x v="3"/>
    <x v="12"/>
    <n v="0"/>
  </r>
  <r>
    <x v="19"/>
    <x v="39"/>
    <x v="0"/>
    <x v="0"/>
    <x v="3"/>
    <x v="13"/>
    <n v="4086"/>
  </r>
  <r>
    <x v="19"/>
    <x v="39"/>
    <x v="0"/>
    <x v="0"/>
    <x v="3"/>
    <x v="14"/>
    <n v="0"/>
  </r>
  <r>
    <x v="19"/>
    <x v="39"/>
    <x v="0"/>
    <x v="0"/>
    <x v="3"/>
    <x v="15"/>
    <n v="0"/>
  </r>
  <r>
    <x v="19"/>
    <x v="39"/>
    <x v="0"/>
    <x v="0"/>
    <x v="4"/>
    <x v="4"/>
    <n v="300882"/>
  </r>
  <r>
    <x v="19"/>
    <x v="39"/>
    <x v="0"/>
    <x v="0"/>
    <x v="5"/>
    <x v="16"/>
    <n v="0"/>
  </r>
  <r>
    <x v="19"/>
    <x v="39"/>
    <x v="0"/>
    <x v="0"/>
    <x v="5"/>
    <x v="17"/>
    <n v="0"/>
  </r>
  <r>
    <x v="19"/>
    <x v="39"/>
    <x v="0"/>
    <x v="0"/>
    <x v="5"/>
    <x v="18"/>
    <n v="0"/>
  </r>
  <r>
    <x v="19"/>
    <x v="39"/>
    <x v="0"/>
    <x v="1"/>
    <x v="6"/>
    <x v="6"/>
    <n v="35178"/>
  </r>
  <r>
    <x v="19"/>
    <x v="39"/>
    <x v="0"/>
    <x v="2"/>
    <x v="7"/>
    <x v="7"/>
    <n v="162508"/>
  </r>
  <r>
    <x v="19"/>
    <x v="39"/>
    <x v="0"/>
    <x v="2"/>
    <x v="8"/>
    <x v="19"/>
    <n v="53021"/>
  </r>
  <r>
    <x v="19"/>
    <x v="39"/>
    <x v="0"/>
    <x v="2"/>
    <x v="8"/>
    <x v="20"/>
    <n v="0"/>
  </r>
  <r>
    <x v="19"/>
    <x v="39"/>
    <x v="0"/>
    <x v="2"/>
    <x v="8"/>
    <x v="21"/>
    <n v="263345"/>
  </r>
  <r>
    <x v="19"/>
    <x v="39"/>
    <x v="0"/>
    <x v="2"/>
    <x v="9"/>
    <x v="9"/>
    <n v="45819"/>
  </r>
  <r>
    <x v="19"/>
    <x v="39"/>
    <x v="1"/>
    <x v="0"/>
    <x v="0"/>
    <x v="0"/>
    <n v="32070"/>
  </r>
  <r>
    <x v="19"/>
    <x v="39"/>
    <x v="1"/>
    <x v="0"/>
    <x v="1"/>
    <x v="1"/>
    <n v="176004"/>
  </r>
  <r>
    <x v="19"/>
    <x v="39"/>
    <x v="1"/>
    <x v="0"/>
    <x v="2"/>
    <x v="2"/>
    <n v="0"/>
  </r>
  <r>
    <x v="19"/>
    <x v="39"/>
    <x v="1"/>
    <x v="0"/>
    <x v="3"/>
    <x v="10"/>
    <n v="-2631"/>
  </r>
  <r>
    <x v="19"/>
    <x v="39"/>
    <x v="1"/>
    <x v="0"/>
    <x v="3"/>
    <x v="11"/>
    <n v="0"/>
  </r>
  <r>
    <x v="19"/>
    <x v="39"/>
    <x v="1"/>
    <x v="0"/>
    <x v="3"/>
    <x v="12"/>
    <n v="0"/>
  </r>
  <r>
    <x v="19"/>
    <x v="39"/>
    <x v="1"/>
    <x v="0"/>
    <x v="3"/>
    <x v="13"/>
    <n v="0"/>
  </r>
  <r>
    <x v="19"/>
    <x v="39"/>
    <x v="1"/>
    <x v="0"/>
    <x v="3"/>
    <x v="14"/>
    <n v="0"/>
  </r>
  <r>
    <x v="19"/>
    <x v="39"/>
    <x v="1"/>
    <x v="0"/>
    <x v="3"/>
    <x v="15"/>
    <n v="0"/>
  </r>
  <r>
    <x v="19"/>
    <x v="39"/>
    <x v="1"/>
    <x v="0"/>
    <x v="4"/>
    <x v="4"/>
    <n v="300882"/>
  </r>
  <r>
    <x v="19"/>
    <x v="39"/>
    <x v="1"/>
    <x v="0"/>
    <x v="5"/>
    <x v="16"/>
    <n v="0"/>
  </r>
  <r>
    <x v="19"/>
    <x v="39"/>
    <x v="1"/>
    <x v="0"/>
    <x v="5"/>
    <x v="17"/>
    <n v="0"/>
  </r>
  <r>
    <x v="19"/>
    <x v="39"/>
    <x v="1"/>
    <x v="0"/>
    <x v="5"/>
    <x v="18"/>
    <n v="0"/>
  </r>
  <r>
    <x v="19"/>
    <x v="39"/>
    <x v="1"/>
    <x v="1"/>
    <x v="6"/>
    <x v="6"/>
    <n v="18261"/>
  </r>
  <r>
    <x v="19"/>
    <x v="39"/>
    <x v="1"/>
    <x v="2"/>
    <x v="7"/>
    <x v="7"/>
    <n v="162508"/>
  </r>
  <r>
    <x v="19"/>
    <x v="39"/>
    <x v="1"/>
    <x v="2"/>
    <x v="8"/>
    <x v="19"/>
    <n v="51473"/>
  </r>
  <r>
    <x v="19"/>
    <x v="39"/>
    <x v="1"/>
    <x v="2"/>
    <x v="8"/>
    <x v="20"/>
    <n v="0"/>
  </r>
  <r>
    <x v="19"/>
    <x v="39"/>
    <x v="1"/>
    <x v="2"/>
    <x v="8"/>
    <x v="21"/>
    <n v="263345"/>
  </r>
  <r>
    <x v="19"/>
    <x v="39"/>
    <x v="1"/>
    <x v="2"/>
    <x v="9"/>
    <x v="9"/>
    <n v="52522"/>
  </r>
  <r>
    <x v="19"/>
    <x v="40"/>
    <x v="0"/>
    <x v="0"/>
    <x v="0"/>
    <x v="0"/>
    <n v="23745"/>
  </r>
  <r>
    <x v="19"/>
    <x v="40"/>
    <x v="0"/>
    <x v="0"/>
    <x v="1"/>
    <x v="1"/>
    <n v="172255"/>
  </r>
  <r>
    <x v="19"/>
    <x v="40"/>
    <x v="0"/>
    <x v="0"/>
    <x v="2"/>
    <x v="2"/>
    <n v="14361"/>
  </r>
  <r>
    <x v="19"/>
    <x v="40"/>
    <x v="0"/>
    <x v="0"/>
    <x v="3"/>
    <x v="10"/>
    <n v="-3724"/>
  </r>
  <r>
    <x v="19"/>
    <x v="40"/>
    <x v="0"/>
    <x v="0"/>
    <x v="3"/>
    <x v="11"/>
    <n v="0"/>
  </r>
  <r>
    <x v="19"/>
    <x v="40"/>
    <x v="0"/>
    <x v="0"/>
    <x v="3"/>
    <x v="12"/>
    <n v="7704"/>
  </r>
  <r>
    <x v="19"/>
    <x v="40"/>
    <x v="0"/>
    <x v="0"/>
    <x v="3"/>
    <x v="13"/>
    <n v="3631"/>
  </r>
  <r>
    <x v="19"/>
    <x v="40"/>
    <x v="0"/>
    <x v="0"/>
    <x v="3"/>
    <x v="14"/>
    <n v="0"/>
  </r>
  <r>
    <x v="19"/>
    <x v="40"/>
    <x v="0"/>
    <x v="0"/>
    <x v="3"/>
    <x v="15"/>
    <n v="0"/>
  </r>
  <r>
    <x v="19"/>
    <x v="40"/>
    <x v="0"/>
    <x v="0"/>
    <x v="4"/>
    <x v="4"/>
    <n v="308086"/>
  </r>
  <r>
    <x v="19"/>
    <x v="40"/>
    <x v="0"/>
    <x v="0"/>
    <x v="5"/>
    <x v="16"/>
    <n v="0"/>
  </r>
  <r>
    <x v="19"/>
    <x v="40"/>
    <x v="0"/>
    <x v="0"/>
    <x v="5"/>
    <x v="17"/>
    <n v="0"/>
  </r>
  <r>
    <x v="19"/>
    <x v="40"/>
    <x v="0"/>
    <x v="0"/>
    <x v="5"/>
    <x v="18"/>
    <n v="0"/>
  </r>
  <r>
    <x v="19"/>
    <x v="40"/>
    <x v="0"/>
    <x v="1"/>
    <x v="6"/>
    <x v="6"/>
    <n v="-40410"/>
  </r>
  <r>
    <x v="19"/>
    <x v="40"/>
    <x v="0"/>
    <x v="2"/>
    <x v="7"/>
    <x v="7"/>
    <n v="132360"/>
  </r>
  <r>
    <x v="19"/>
    <x v="40"/>
    <x v="0"/>
    <x v="2"/>
    <x v="8"/>
    <x v="19"/>
    <n v="28948"/>
  </r>
  <r>
    <x v="19"/>
    <x v="40"/>
    <x v="0"/>
    <x v="2"/>
    <x v="8"/>
    <x v="20"/>
    <n v="2863"/>
  </r>
  <r>
    <x v="19"/>
    <x v="40"/>
    <x v="0"/>
    <x v="2"/>
    <x v="8"/>
    <x v="21"/>
    <n v="236264"/>
  </r>
  <r>
    <x v="19"/>
    <x v="40"/>
    <x v="0"/>
    <x v="2"/>
    <x v="9"/>
    <x v="9"/>
    <n v="69991"/>
  </r>
  <r>
    <x v="19"/>
    <x v="40"/>
    <x v="1"/>
    <x v="0"/>
    <x v="0"/>
    <x v="0"/>
    <n v="29802"/>
  </r>
  <r>
    <x v="19"/>
    <x v="40"/>
    <x v="1"/>
    <x v="0"/>
    <x v="1"/>
    <x v="1"/>
    <n v="193091"/>
  </r>
  <r>
    <x v="19"/>
    <x v="40"/>
    <x v="1"/>
    <x v="0"/>
    <x v="2"/>
    <x v="2"/>
    <n v="14361"/>
  </r>
  <r>
    <x v="19"/>
    <x v="40"/>
    <x v="1"/>
    <x v="0"/>
    <x v="3"/>
    <x v="10"/>
    <n v="-9669"/>
  </r>
  <r>
    <x v="19"/>
    <x v="40"/>
    <x v="1"/>
    <x v="0"/>
    <x v="3"/>
    <x v="11"/>
    <n v="0"/>
  </r>
  <r>
    <x v="19"/>
    <x v="40"/>
    <x v="1"/>
    <x v="0"/>
    <x v="3"/>
    <x v="12"/>
    <n v="7704"/>
  </r>
  <r>
    <x v="19"/>
    <x v="40"/>
    <x v="1"/>
    <x v="0"/>
    <x v="3"/>
    <x v="13"/>
    <n v="162"/>
  </r>
  <r>
    <x v="19"/>
    <x v="40"/>
    <x v="1"/>
    <x v="0"/>
    <x v="3"/>
    <x v="14"/>
    <n v="0"/>
  </r>
  <r>
    <x v="19"/>
    <x v="40"/>
    <x v="1"/>
    <x v="0"/>
    <x v="3"/>
    <x v="15"/>
    <n v="0"/>
  </r>
  <r>
    <x v="19"/>
    <x v="40"/>
    <x v="1"/>
    <x v="0"/>
    <x v="4"/>
    <x v="4"/>
    <n v="442578"/>
  </r>
  <r>
    <x v="19"/>
    <x v="40"/>
    <x v="1"/>
    <x v="0"/>
    <x v="5"/>
    <x v="16"/>
    <n v="0"/>
  </r>
  <r>
    <x v="19"/>
    <x v="40"/>
    <x v="1"/>
    <x v="0"/>
    <x v="5"/>
    <x v="17"/>
    <n v="0"/>
  </r>
  <r>
    <x v="19"/>
    <x v="40"/>
    <x v="1"/>
    <x v="0"/>
    <x v="5"/>
    <x v="18"/>
    <n v="0"/>
  </r>
  <r>
    <x v="19"/>
    <x v="40"/>
    <x v="1"/>
    <x v="1"/>
    <x v="6"/>
    <x v="6"/>
    <n v="-30726"/>
  </r>
  <r>
    <x v="19"/>
    <x v="40"/>
    <x v="1"/>
    <x v="2"/>
    <x v="7"/>
    <x v="7"/>
    <n v="132360"/>
  </r>
  <r>
    <x v="19"/>
    <x v="40"/>
    <x v="1"/>
    <x v="2"/>
    <x v="8"/>
    <x v="19"/>
    <n v="26598"/>
  </r>
  <r>
    <x v="19"/>
    <x v="40"/>
    <x v="1"/>
    <x v="2"/>
    <x v="8"/>
    <x v="20"/>
    <n v="2863"/>
  </r>
  <r>
    <x v="19"/>
    <x v="40"/>
    <x v="1"/>
    <x v="2"/>
    <x v="8"/>
    <x v="21"/>
    <n v="236264"/>
  </r>
  <r>
    <x v="19"/>
    <x v="40"/>
    <x v="1"/>
    <x v="2"/>
    <x v="9"/>
    <x v="9"/>
    <n v="252824"/>
  </r>
  <r>
    <x v="19"/>
    <x v="41"/>
    <x v="0"/>
    <x v="0"/>
    <x v="0"/>
    <x v="0"/>
    <n v="665.6"/>
  </r>
  <r>
    <x v="19"/>
    <x v="41"/>
    <x v="0"/>
    <x v="0"/>
    <x v="1"/>
    <x v="1"/>
    <n v="25316.5"/>
  </r>
  <r>
    <x v="19"/>
    <x v="41"/>
    <x v="0"/>
    <x v="0"/>
    <x v="2"/>
    <x v="2"/>
    <n v="0"/>
  </r>
  <r>
    <x v="19"/>
    <x v="41"/>
    <x v="0"/>
    <x v="0"/>
    <x v="3"/>
    <x v="10"/>
    <n v="-196.7"/>
  </r>
  <r>
    <x v="19"/>
    <x v="41"/>
    <x v="0"/>
    <x v="0"/>
    <x v="3"/>
    <x v="11"/>
    <n v="0"/>
  </r>
  <r>
    <x v="19"/>
    <x v="41"/>
    <x v="0"/>
    <x v="0"/>
    <x v="3"/>
    <x v="12"/>
    <n v="0"/>
  </r>
  <r>
    <x v="19"/>
    <x v="41"/>
    <x v="0"/>
    <x v="0"/>
    <x v="3"/>
    <x v="13"/>
    <n v="786.4"/>
  </r>
  <r>
    <x v="19"/>
    <x v="41"/>
    <x v="0"/>
    <x v="0"/>
    <x v="3"/>
    <x v="14"/>
    <n v="0"/>
  </r>
  <r>
    <x v="19"/>
    <x v="41"/>
    <x v="0"/>
    <x v="0"/>
    <x v="3"/>
    <x v="15"/>
    <n v="0"/>
  </r>
  <r>
    <x v="19"/>
    <x v="41"/>
    <x v="0"/>
    <x v="0"/>
    <x v="4"/>
    <x v="4"/>
    <n v="9961.2999999999993"/>
  </r>
  <r>
    <x v="19"/>
    <x v="41"/>
    <x v="0"/>
    <x v="0"/>
    <x v="5"/>
    <x v="16"/>
    <n v="0"/>
  </r>
  <r>
    <x v="19"/>
    <x v="41"/>
    <x v="0"/>
    <x v="0"/>
    <x v="5"/>
    <x v="17"/>
    <n v="-45715.199999999997"/>
  </r>
  <r>
    <x v="19"/>
    <x v="41"/>
    <x v="0"/>
    <x v="0"/>
    <x v="5"/>
    <x v="18"/>
    <n v="0"/>
  </r>
  <r>
    <x v="19"/>
    <x v="41"/>
    <x v="0"/>
    <x v="1"/>
    <x v="6"/>
    <x v="6"/>
    <n v="-32587.399999999998"/>
  </r>
  <r>
    <x v="19"/>
    <x v="41"/>
    <x v="0"/>
    <x v="2"/>
    <x v="7"/>
    <x v="7"/>
    <n v="12313.3"/>
  </r>
  <r>
    <x v="19"/>
    <x v="41"/>
    <x v="0"/>
    <x v="2"/>
    <x v="8"/>
    <x v="19"/>
    <n v="3626.1"/>
  </r>
  <r>
    <x v="19"/>
    <x v="41"/>
    <x v="0"/>
    <x v="2"/>
    <x v="8"/>
    <x v="20"/>
    <n v="0"/>
  </r>
  <r>
    <x v="19"/>
    <x v="41"/>
    <x v="0"/>
    <x v="2"/>
    <x v="8"/>
    <x v="21"/>
    <n v="32411.1"/>
  </r>
  <r>
    <x v="19"/>
    <x v="41"/>
    <x v="0"/>
    <x v="2"/>
    <x v="9"/>
    <x v="9"/>
    <n v="131"/>
  </r>
  <r>
    <x v="19"/>
    <x v="41"/>
    <x v="1"/>
    <x v="0"/>
    <x v="0"/>
    <x v="0"/>
    <n v="665.6"/>
  </r>
  <r>
    <x v="19"/>
    <x v="41"/>
    <x v="1"/>
    <x v="0"/>
    <x v="1"/>
    <x v="1"/>
    <n v="25316.5"/>
  </r>
  <r>
    <x v="19"/>
    <x v="41"/>
    <x v="1"/>
    <x v="0"/>
    <x v="2"/>
    <x v="2"/>
    <n v="0"/>
  </r>
  <r>
    <x v="19"/>
    <x v="41"/>
    <x v="1"/>
    <x v="0"/>
    <x v="3"/>
    <x v="10"/>
    <n v="-196.7"/>
  </r>
  <r>
    <x v="19"/>
    <x v="41"/>
    <x v="1"/>
    <x v="0"/>
    <x v="3"/>
    <x v="11"/>
    <n v="0"/>
  </r>
  <r>
    <x v="19"/>
    <x v="41"/>
    <x v="1"/>
    <x v="0"/>
    <x v="3"/>
    <x v="12"/>
    <n v="0"/>
  </r>
  <r>
    <x v="19"/>
    <x v="41"/>
    <x v="1"/>
    <x v="0"/>
    <x v="3"/>
    <x v="13"/>
    <n v="786.4"/>
  </r>
  <r>
    <x v="19"/>
    <x v="41"/>
    <x v="1"/>
    <x v="0"/>
    <x v="3"/>
    <x v="14"/>
    <n v="0"/>
  </r>
  <r>
    <x v="19"/>
    <x v="41"/>
    <x v="1"/>
    <x v="0"/>
    <x v="3"/>
    <x v="15"/>
    <n v="0"/>
  </r>
  <r>
    <x v="19"/>
    <x v="41"/>
    <x v="1"/>
    <x v="0"/>
    <x v="4"/>
    <x v="4"/>
    <n v="9961.2999999999993"/>
  </r>
  <r>
    <x v="19"/>
    <x v="41"/>
    <x v="1"/>
    <x v="0"/>
    <x v="5"/>
    <x v="16"/>
    <n v="0"/>
  </r>
  <r>
    <x v="19"/>
    <x v="41"/>
    <x v="1"/>
    <x v="0"/>
    <x v="5"/>
    <x v="17"/>
    <n v="-45715.199999999997"/>
  </r>
  <r>
    <x v="19"/>
    <x v="41"/>
    <x v="1"/>
    <x v="0"/>
    <x v="5"/>
    <x v="18"/>
    <n v="0"/>
  </r>
  <r>
    <x v="19"/>
    <x v="41"/>
    <x v="1"/>
    <x v="1"/>
    <x v="6"/>
    <x v="6"/>
    <n v="-32587.399999999998"/>
  </r>
  <r>
    <x v="19"/>
    <x v="41"/>
    <x v="1"/>
    <x v="2"/>
    <x v="7"/>
    <x v="7"/>
    <n v="12313.3"/>
  </r>
  <r>
    <x v="19"/>
    <x v="41"/>
    <x v="1"/>
    <x v="2"/>
    <x v="8"/>
    <x v="19"/>
    <n v="3626.1"/>
  </r>
  <r>
    <x v="19"/>
    <x v="41"/>
    <x v="1"/>
    <x v="2"/>
    <x v="8"/>
    <x v="20"/>
    <n v="0"/>
  </r>
  <r>
    <x v="19"/>
    <x v="41"/>
    <x v="1"/>
    <x v="2"/>
    <x v="8"/>
    <x v="21"/>
    <n v="32411.1"/>
  </r>
  <r>
    <x v="19"/>
    <x v="41"/>
    <x v="1"/>
    <x v="2"/>
    <x v="9"/>
    <x v="9"/>
    <n v="131"/>
  </r>
  <r>
    <x v="19"/>
    <x v="42"/>
    <x v="0"/>
    <x v="0"/>
    <x v="0"/>
    <x v="0"/>
    <n v="63393"/>
  </r>
  <r>
    <x v="19"/>
    <x v="42"/>
    <x v="0"/>
    <x v="0"/>
    <x v="1"/>
    <x v="1"/>
    <n v="673844"/>
  </r>
  <r>
    <x v="19"/>
    <x v="42"/>
    <x v="0"/>
    <x v="0"/>
    <x v="2"/>
    <x v="2"/>
    <n v="26643"/>
  </r>
  <r>
    <x v="19"/>
    <x v="42"/>
    <x v="0"/>
    <x v="0"/>
    <x v="3"/>
    <x v="10"/>
    <n v="-21640"/>
  </r>
  <r>
    <x v="19"/>
    <x v="42"/>
    <x v="0"/>
    <x v="0"/>
    <x v="3"/>
    <x v="11"/>
    <n v="-18759"/>
  </r>
  <r>
    <x v="19"/>
    <x v="42"/>
    <x v="0"/>
    <x v="0"/>
    <x v="3"/>
    <x v="12"/>
    <n v="386"/>
  </r>
  <r>
    <x v="19"/>
    <x v="42"/>
    <x v="0"/>
    <x v="0"/>
    <x v="3"/>
    <x v="13"/>
    <n v="14369"/>
  </r>
  <r>
    <x v="19"/>
    <x v="42"/>
    <x v="0"/>
    <x v="0"/>
    <x v="3"/>
    <x v="14"/>
    <n v="0"/>
  </r>
  <r>
    <x v="19"/>
    <x v="42"/>
    <x v="0"/>
    <x v="0"/>
    <x v="3"/>
    <x v="15"/>
    <n v="0"/>
  </r>
  <r>
    <x v="19"/>
    <x v="42"/>
    <x v="0"/>
    <x v="0"/>
    <x v="4"/>
    <x v="4"/>
    <n v="1162636"/>
  </r>
  <r>
    <x v="19"/>
    <x v="42"/>
    <x v="0"/>
    <x v="0"/>
    <x v="5"/>
    <x v="16"/>
    <n v="0"/>
  </r>
  <r>
    <x v="19"/>
    <x v="42"/>
    <x v="0"/>
    <x v="0"/>
    <x v="5"/>
    <x v="17"/>
    <n v="0"/>
  </r>
  <r>
    <x v="19"/>
    <x v="42"/>
    <x v="0"/>
    <x v="0"/>
    <x v="5"/>
    <x v="18"/>
    <n v="0"/>
  </r>
  <r>
    <x v="19"/>
    <x v="42"/>
    <x v="0"/>
    <x v="1"/>
    <x v="6"/>
    <x v="6"/>
    <n v="-98220"/>
  </r>
  <r>
    <x v="19"/>
    <x v="42"/>
    <x v="0"/>
    <x v="2"/>
    <x v="7"/>
    <x v="7"/>
    <n v="417152"/>
  </r>
  <r>
    <x v="19"/>
    <x v="42"/>
    <x v="0"/>
    <x v="2"/>
    <x v="8"/>
    <x v="19"/>
    <n v="313452"/>
  </r>
  <r>
    <x v="19"/>
    <x v="42"/>
    <x v="0"/>
    <x v="2"/>
    <x v="8"/>
    <x v="20"/>
    <n v="49590"/>
  </r>
  <r>
    <x v="19"/>
    <x v="42"/>
    <x v="0"/>
    <x v="2"/>
    <x v="8"/>
    <x v="21"/>
    <n v="803739"/>
  </r>
  <r>
    <x v="19"/>
    <x v="42"/>
    <x v="0"/>
    <x v="2"/>
    <x v="9"/>
    <x v="9"/>
    <n v="270007"/>
  </r>
  <r>
    <x v="19"/>
    <x v="42"/>
    <x v="1"/>
    <x v="0"/>
    <x v="0"/>
    <x v="0"/>
    <n v="85774"/>
  </r>
  <r>
    <x v="19"/>
    <x v="42"/>
    <x v="1"/>
    <x v="0"/>
    <x v="1"/>
    <x v="1"/>
    <n v="696997"/>
  </r>
  <r>
    <x v="19"/>
    <x v="42"/>
    <x v="1"/>
    <x v="0"/>
    <x v="2"/>
    <x v="2"/>
    <n v="26643"/>
  </r>
  <r>
    <x v="19"/>
    <x v="42"/>
    <x v="1"/>
    <x v="0"/>
    <x v="3"/>
    <x v="10"/>
    <n v="-26635"/>
  </r>
  <r>
    <x v="19"/>
    <x v="42"/>
    <x v="1"/>
    <x v="0"/>
    <x v="3"/>
    <x v="11"/>
    <n v="-27953"/>
  </r>
  <r>
    <x v="19"/>
    <x v="42"/>
    <x v="1"/>
    <x v="0"/>
    <x v="3"/>
    <x v="12"/>
    <n v="386"/>
  </r>
  <r>
    <x v="19"/>
    <x v="42"/>
    <x v="1"/>
    <x v="0"/>
    <x v="3"/>
    <x v="13"/>
    <n v="2799"/>
  </r>
  <r>
    <x v="19"/>
    <x v="42"/>
    <x v="1"/>
    <x v="0"/>
    <x v="3"/>
    <x v="14"/>
    <n v="0"/>
  </r>
  <r>
    <x v="19"/>
    <x v="42"/>
    <x v="1"/>
    <x v="0"/>
    <x v="3"/>
    <x v="15"/>
    <n v="0"/>
  </r>
  <r>
    <x v="19"/>
    <x v="42"/>
    <x v="1"/>
    <x v="0"/>
    <x v="4"/>
    <x v="4"/>
    <n v="1162636"/>
  </r>
  <r>
    <x v="19"/>
    <x v="42"/>
    <x v="1"/>
    <x v="0"/>
    <x v="5"/>
    <x v="16"/>
    <n v="0"/>
  </r>
  <r>
    <x v="19"/>
    <x v="42"/>
    <x v="1"/>
    <x v="0"/>
    <x v="5"/>
    <x v="17"/>
    <n v="0"/>
  </r>
  <r>
    <x v="19"/>
    <x v="42"/>
    <x v="1"/>
    <x v="0"/>
    <x v="5"/>
    <x v="18"/>
    <n v="-5942"/>
  </r>
  <r>
    <x v="19"/>
    <x v="42"/>
    <x v="1"/>
    <x v="1"/>
    <x v="6"/>
    <x v="6"/>
    <n v="-82527"/>
  </r>
  <r>
    <x v="19"/>
    <x v="42"/>
    <x v="1"/>
    <x v="2"/>
    <x v="7"/>
    <x v="7"/>
    <n v="417152"/>
  </r>
  <r>
    <x v="19"/>
    <x v="42"/>
    <x v="1"/>
    <x v="2"/>
    <x v="8"/>
    <x v="19"/>
    <n v="310064"/>
  </r>
  <r>
    <x v="19"/>
    <x v="42"/>
    <x v="1"/>
    <x v="2"/>
    <x v="8"/>
    <x v="20"/>
    <n v="49590"/>
  </r>
  <r>
    <x v="19"/>
    <x v="42"/>
    <x v="1"/>
    <x v="2"/>
    <x v="8"/>
    <x v="21"/>
    <n v="803739"/>
  </r>
  <r>
    <x v="19"/>
    <x v="42"/>
    <x v="1"/>
    <x v="2"/>
    <x v="9"/>
    <x v="9"/>
    <n v="366323"/>
  </r>
  <r>
    <x v="19"/>
    <x v="43"/>
    <x v="0"/>
    <x v="0"/>
    <x v="0"/>
    <x v="0"/>
    <n v="58588.5"/>
  </r>
  <r>
    <x v="19"/>
    <x v="43"/>
    <x v="0"/>
    <x v="0"/>
    <x v="1"/>
    <x v="1"/>
    <n v="386952.8"/>
  </r>
  <r>
    <x v="19"/>
    <x v="43"/>
    <x v="0"/>
    <x v="0"/>
    <x v="2"/>
    <x v="2"/>
    <n v="8180"/>
  </r>
  <r>
    <x v="19"/>
    <x v="43"/>
    <x v="0"/>
    <x v="0"/>
    <x v="3"/>
    <x v="10"/>
    <n v="-41528.199999999997"/>
  </r>
  <r>
    <x v="19"/>
    <x v="43"/>
    <x v="0"/>
    <x v="0"/>
    <x v="3"/>
    <x v="11"/>
    <n v="0"/>
  </r>
  <r>
    <x v="19"/>
    <x v="43"/>
    <x v="0"/>
    <x v="0"/>
    <x v="3"/>
    <x v="12"/>
    <n v="1899"/>
  </r>
  <r>
    <x v="19"/>
    <x v="43"/>
    <x v="0"/>
    <x v="0"/>
    <x v="3"/>
    <x v="13"/>
    <n v="821.7"/>
  </r>
  <r>
    <x v="19"/>
    <x v="43"/>
    <x v="0"/>
    <x v="0"/>
    <x v="3"/>
    <x v="14"/>
    <n v="0"/>
  </r>
  <r>
    <x v="19"/>
    <x v="43"/>
    <x v="0"/>
    <x v="0"/>
    <x v="3"/>
    <x v="15"/>
    <n v="0"/>
  </r>
  <r>
    <x v="19"/>
    <x v="43"/>
    <x v="0"/>
    <x v="0"/>
    <x v="4"/>
    <x v="4"/>
    <n v="415025.2"/>
  </r>
  <r>
    <x v="19"/>
    <x v="43"/>
    <x v="0"/>
    <x v="0"/>
    <x v="5"/>
    <x v="16"/>
    <n v="0"/>
  </r>
  <r>
    <x v="19"/>
    <x v="43"/>
    <x v="0"/>
    <x v="0"/>
    <x v="5"/>
    <x v="17"/>
    <n v="0"/>
  </r>
  <r>
    <x v="19"/>
    <x v="43"/>
    <x v="0"/>
    <x v="0"/>
    <x v="5"/>
    <x v="18"/>
    <n v="0"/>
  </r>
  <r>
    <x v="19"/>
    <x v="43"/>
    <x v="0"/>
    <x v="1"/>
    <x v="6"/>
    <x v="6"/>
    <n v="-23184.899999999994"/>
  </r>
  <r>
    <x v="19"/>
    <x v="43"/>
    <x v="0"/>
    <x v="2"/>
    <x v="7"/>
    <x v="7"/>
    <n v="234475.4"/>
  </r>
  <r>
    <x v="19"/>
    <x v="43"/>
    <x v="0"/>
    <x v="2"/>
    <x v="8"/>
    <x v="19"/>
    <n v="36120"/>
  </r>
  <r>
    <x v="19"/>
    <x v="43"/>
    <x v="0"/>
    <x v="2"/>
    <x v="8"/>
    <x v="20"/>
    <n v="8200"/>
  </r>
  <r>
    <x v="19"/>
    <x v="43"/>
    <x v="0"/>
    <x v="2"/>
    <x v="8"/>
    <x v="21"/>
    <n v="364913.4"/>
  </r>
  <r>
    <x v="19"/>
    <x v="43"/>
    <x v="0"/>
    <x v="2"/>
    <x v="9"/>
    <x v="9"/>
    <n v="240660.3"/>
  </r>
  <r>
    <x v="19"/>
    <x v="43"/>
    <x v="1"/>
    <x v="0"/>
    <x v="0"/>
    <x v="0"/>
    <n v="79814.600000000006"/>
  </r>
  <r>
    <x v="19"/>
    <x v="43"/>
    <x v="1"/>
    <x v="0"/>
    <x v="1"/>
    <x v="1"/>
    <n v="419298.9"/>
  </r>
  <r>
    <x v="19"/>
    <x v="43"/>
    <x v="1"/>
    <x v="0"/>
    <x v="2"/>
    <x v="2"/>
    <n v="8180"/>
  </r>
  <r>
    <x v="19"/>
    <x v="43"/>
    <x v="1"/>
    <x v="0"/>
    <x v="3"/>
    <x v="10"/>
    <n v="-52141.9"/>
  </r>
  <r>
    <x v="19"/>
    <x v="43"/>
    <x v="1"/>
    <x v="0"/>
    <x v="3"/>
    <x v="11"/>
    <n v="0"/>
  </r>
  <r>
    <x v="19"/>
    <x v="43"/>
    <x v="1"/>
    <x v="0"/>
    <x v="3"/>
    <x v="12"/>
    <n v="1899"/>
  </r>
  <r>
    <x v="19"/>
    <x v="43"/>
    <x v="1"/>
    <x v="0"/>
    <x v="3"/>
    <x v="13"/>
    <n v="822.4"/>
  </r>
  <r>
    <x v="19"/>
    <x v="43"/>
    <x v="1"/>
    <x v="0"/>
    <x v="3"/>
    <x v="14"/>
    <n v="0"/>
  </r>
  <r>
    <x v="19"/>
    <x v="43"/>
    <x v="1"/>
    <x v="0"/>
    <x v="3"/>
    <x v="15"/>
    <n v="0"/>
  </r>
  <r>
    <x v="19"/>
    <x v="43"/>
    <x v="1"/>
    <x v="0"/>
    <x v="4"/>
    <x v="4"/>
    <n v="583780.19999999995"/>
  </r>
  <r>
    <x v="19"/>
    <x v="43"/>
    <x v="1"/>
    <x v="0"/>
    <x v="5"/>
    <x v="16"/>
    <n v="0"/>
  </r>
  <r>
    <x v="19"/>
    <x v="43"/>
    <x v="1"/>
    <x v="0"/>
    <x v="5"/>
    <x v="17"/>
    <n v="0"/>
  </r>
  <r>
    <x v="19"/>
    <x v="43"/>
    <x v="1"/>
    <x v="0"/>
    <x v="5"/>
    <x v="18"/>
    <n v="0"/>
  </r>
  <r>
    <x v="19"/>
    <x v="43"/>
    <x v="1"/>
    <x v="1"/>
    <x v="6"/>
    <x v="6"/>
    <n v="-26907.599999999991"/>
  </r>
  <r>
    <x v="19"/>
    <x v="43"/>
    <x v="1"/>
    <x v="2"/>
    <x v="7"/>
    <x v="7"/>
    <n v="234475.4"/>
  </r>
  <r>
    <x v="19"/>
    <x v="43"/>
    <x v="1"/>
    <x v="2"/>
    <x v="8"/>
    <x v="19"/>
    <n v="36120"/>
  </r>
  <r>
    <x v="19"/>
    <x v="43"/>
    <x v="1"/>
    <x v="2"/>
    <x v="8"/>
    <x v="20"/>
    <n v="8200"/>
  </r>
  <r>
    <x v="19"/>
    <x v="43"/>
    <x v="1"/>
    <x v="2"/>
    <x v="8"/>
    <x v="21"/>
    <n v="364913.4"/>
  </r>
  <r>
    <x v="19"/>
    <x v="43"/>
    <x v="1"/>
    <x v="2"/>
    <x v="9"/>
    <x v="9"/>
    <n v="469877.8"/>
  </r>
  <r>
    <x v="19"/>
    <x v="44"/>
    <x v="0"/>
    <x v="0"/>
    <x v="0"/>
    <x v="0"/>
    <n v="291054"/>
  </r>
  <r>
    <x v="19"/>
    <x v="44"/>
    <x v="0"/>
    <x v="0"/>
    <x v="1"/>
    <x v="1"/>
    <n v="1749313"/>
  </r>
  <r>
    <x v="19"/>
    <x v="44"/>
    <x v="0"/>
    <x v="0"/>
    <x v="2"/>
    <x v="2"/>
    <n v="520293"/>
  </r>
  <r>
    <x v="19"/>
    <x v="44"/>
    <x v="0"/>
    <x v="0"/>
    <x v="3"/>
    <x v="10"/>
    <n v="-328159"/>
  </r>
  <r>
    <x v="19"/>
    <x v="44"/>
    <x v="0"/>
    <x v="0"/>
    <x v="3"/>
    <x v="11"/>
    <n v="0"/>
  </r>
  <r>
    <x v="19"/>
    <x v="44"/>
    <x v="0"/>
    <x v="0"/>
    <x v="3"/>
    <x v="12"/>
    <n v="6311"/>
  </r>
  <r>
    <x v="19"/>
    <x v="44"/>
    <x v="0"/>
    <x v="0"/>
    <x v="3"/>
    <x v="13"/>
    <n v="15614"/>
  </r>
  <r>
    <x v="19"/>
    <x v="44"/>
    <x v="0"/>
    <x v="0"/>
    <x v="3"/>
    <x v="14"/>
    <n v="3"/>
  </r>
  <r>
    <x v="19"/>
    <x v="44"/>
    <x v="0"/>
    <x v="0"/>
    <x v="3"/>
    <x v="15"/>
    <n v="0"/>
  </r>
  <r>
    <x v="19"/>
    <x v="44"/>
    <x v="0"/>
    <x v="0"/>
    <x v="4"/>
    <x v="4"/>
    <n v="4224015"/>
  </r>
  <r>
    <x v="19"/>
    <x v="44"/>
    <x v="0"/>
    <x v="0"/>
    <x v="5"/>
    <x v="16"/>
    <n v="0"/>
  </r>
  <r>
    <x v="19"/>
    <x v="44"/>
    <x v="0"/>
    <x v="0"/>
    <x v="5"/>
    <x v="17"/>
    <n v="0"/>
  </r>
  <r>
    <x v="19"/>
    <x v="44"/>
    <x v="0"/>
    <x v="0"/>
    <x v="5"/>
    <x v="18"/>
    <n v="0"/>
  </r>
  <r>
    <x v="19"/>
    <x v="44"/>
    <x v="0"/>
    <x v="1"/>
    <x v="6"/>
    <x v="6"/>
    <n v="-437345"/>
  </r>
  <r>
    <x v="19"/>
    <x v="44"/>
    <x v="0"/>
    <x v="2"/>
    <x v="7"/>
    <x v="7"/>
    <n v="1110606"/>
  </r>
  <r>
    <x v="19"/>
    <x v="44"/>
    <x v="0"/>
    <x v="2"/>
    <x v="8"/>
    <x v="19"/>
    <n v="807692"/>
  </r>
  <r>
    <x v="19"/>
    <x v="44"/>
    <x v="0"/>
    <x v="2"/>
    <x v="8"/>
    <x v="20"/>
    <n v="95045"/>
  </r>
  <r>
    <x v="19"/>
    <x v="44"/>
    <x v="0"/>
    <x v="2"/>
    <x v="8"/>
    <x v="21"/>
    <n v="3805792"/>
  </r>
  <r>
    <x v="19"/>
    <x v="44"/>
    <x v="0"/>
    <x v="2"/>
    <x v="9"/>
    <x v="9"/>
    <n v="834426"/>
  </r>
  <r>
    <x v="19"/>
    <x v="44"/>
    <x v="1"/>
    <x v="0"/>
    <x v="0"/>
    <x v="0"/>
    <n v="623467"/>
  </r>
  <r>
    <x v="19"/>
    <x v="44"/>
    <x v="1"/>
    <x v="0"/>
    <x v="1"/>
    <x v="1"/>
    <n v="2175436"/>
  </r>
  <r>
    <x v="19"/>
    <x v="44"/>
    <x v="1"/>
    <x v="0"/>
    <x v="2"/>
    <x v="2"/>
    <n v="547562"/>
  </r>
  <r>
    <x v="19"/>
    <x v="44"/>
    <x v="1"/>
    <x v="0"/>
    <x v="3"/>
    <x v="10"/>
    <n v="-398448"/>
  </r>
  <r>
    <x v="19"/>
    <x v="44"/>
    <x v="1"/>
    <x v="0"/>
    <x v="3"/>
    <x v="11"/>
    <n v="0"/>
  </r>
  <r>
    <x v="19"/>
    <x v="44"/>
    <x v="1"/>
    <x v="0"/>
    <x v="3"/>
    <x v="12"/>
    <n v="6311"/>
  </r>
  <r>
    <x v="19"/>
    <x v="44"/>
    <x v="1"/>
    <x v="0"/>
    <x v="3"/>
    <x v="13"/>
    <n v="14251"/>
  </r>
  <r>
    <x v="19"/>
    <x v="44"/>
    <x v="1"/>
    <x v="0"/>
    <x v="3"/>
    <x v="14"/>
    <n v="0"/>
  </r>
  <r>
    <x v="19"/>
    <x v="44"/>
    <x v="1"/>
    <x v="0"/>
    <x v="3"/>
    <x v="15"/>
    <n v="0"/>
  </r>
  <r>
    <x v="19"/>
    <x v="44"/>
    <x v="1"/>
    <x v="0"/>
    <x v="4"/>
    <x v="4"/>
    <n v="4790756"/>
  </r>
  <r>
    <x v="19"/>
    <x v="44"/>
    <x v="1"/>
    <x v="0"/>
    <x v="5"/>
    <x v="16"/>
    <n v="5548"/>
  </r>
  <r>
    <x v="19"/>
    <x v="44"/>
    <x v="1"/>
    <x v="0"/>
    <x v="5"/>
    <x v="17"/>
    <n v="0"/>
  </r>
  <r>
    <x v="19"/>
    <x v="44"/>
    <x v="1"/>
    <x v="0"/>
    <x v="5"/>
    <x v="18"/>
    <n v="-14237"/>
  </r>
  <r>
    <x v="19"/>
    <x v="44"/>
    <x v="1"/>
    <x v="1"/>
    <x v="6"/>
    <x v="6"/>
    <n v="222693"/>
  </r>
  <r>
    <x v="19"/>
    <x v="44"/>
    <x v="1"/>
    <x v="2"/>
    <x v="7"/>
    <x v="7"/>
    <n v="1110606"/>
  </r>
  <r>
    <x v="19"/>
    <x v="44"/>
    <x v="1"/>
    <x v="2"/>
    <x v="8"/>
    <x v="19"/>
    <n v="791759"/>
  </r>
  <r>
    <x v="19"/>
    <x v="44"/>
    <x v="1"/>
    <x v="2"/>
    <x v="8"/>
    <x v="20"/>
    <n v="95045"/>
  </r>
  <r>
    <x v="19"/>
    <x v="44"/>
    <x v="1"/>
    <x v="2"/>
    <x v="8"/>
    <x v="21"/>
    <n v="3805792"/>
  </r>
  <r>
    <x v="19"/>
    <x v="44"/>
    <x v="1"/>
    <x v="2"/>
    <x v="9"/>
    <x v="9"/>
    <n v="2943287"/>
  </r>
  <r>
    <x v="19"/>
    <x v="45"/>
    <x v="0"/>
    <x v="0"/>
    <x v="0"/>
    <x v="0"/>
    <n v="236511"/>
  </r>
  <r>
    <x v="19"/>
    <x v="45"/>
    <x v="0"/>
    <x v="0"/>
    <x v="1"/>
    <x v="1"/>
    <n v="2099752"/>
  </r>
  <r>
    <x v="19"/>
    <x v="45"/>
    <x v="0"/>
    <x v="0"/>
    <x v="2"/>
    <x v="2"/>
    <n v="287426"/>
  </r>
  <r>
    <x v="19"/>
    <x v="45"/>
    <x v="0"/>
    <x v="0"/>
    <x v="3"/>
    <x v="10"/>
    <n v="-402137"/>
  </r>
  <r>
    <x v="19"/>
    <x v="45"/>
    <x v="0"/>
    <x v="0"/>
    <x v="3"/>
    <x v="11"/>
    <n v="0"/>
  </r>
  <r>
    <x v="19"/>
    <x v="45"/>
    <x v="0"/>
    <x v="0"/>
    <x v="3"/>
    <x v="12"/>
    <n v="0"/>
  </r>
  <r>
    <x v="19"/>
    <x v="45"/>
    <x v="0"/>
    <x v="0"/>
    <x v="3"/>
    <x v="13"/>
    <n v="35834"/>
  </r>
  <r>
    <x v="19"/>
    <x v="45"/>
    <x v="0"/>
    <x v="0"/>
    <x v="3"/>
    <x v="14"/>
    <n v="0"/>
  </r>
  <r>
    <x v="19"/>
    <x v="45"/>
    <x v="0"/>
    <x v="0"/>
    <x v="3"/>
    <x v="15"/>
    <n v="0"/>
  </r>
  <r>
    <x v="19"/>
    <x v="45"/>
    <x v="0"/>
    <x v="0"/>
    <x v="4"/>
    <x v="4"/>
    <n v="4073386"/>
  </r>
  <r>
    <x v="19"/>
    <x v="45"/>
    <x v="0"/>
    <x v="0"/>
    <x v="5"/>
    <x v="16"/>
    <n v="0"/>
  </r>
  <r>
    <x v="19"/>
    <x v="45"/>
    <x v="0"/>
    <x v="0"/>
    <x v="5"/>
    <x v="17"/>
    <n v="0"/>
  </r>
  <r>
    <x v="19"/>
    <x v="45"/>
    <x v="0"/>
    <x v="0"/>
    <x v="5"/>
    <x v="18"/>
    <n v="0"/>
  </r>
  <r>
    <x v="19"/>
    <x v="45"/>
    <x v="0"/>
    <x v="1"/>
    <x v="6"/>
    <x v="6"/>
    <n v="-286707"/>
  </r>
  <r>
    <x v="19"/>
    <x v="45"/>
    <x v="0"/>
    <x v="2"/>
    <x v="7"/>
    <x v="7"/>
    <n v="2078598"/>
  </r>
  <r>
    <x v="19"/>
    <x v="45"/>
    <x v="0"/>
    <x v="2"/>
    <x v="8"/>
    <x v="19"/>
    <n v="567144"/>
  </r>
  <r>
    <x v="19"/>
    <x v="45"/>
    <x v="0"/>
    <x v="2"/>
    <x v="8"/>
    <x v="20"/>
    <n v="53802"/>
  </r>
  <r>
    <x v="19"/>
    <x v="45"/>
    <x v="0"/>
    <x v="2"/>
    <x v="8"/>
    <x v="21"/>
    <n v="3178430"/>
  </r>
  <r>
    <x v="19"/>
    <x v="45"/>
    <x v="0"/>
    <x v="2"/>
    <x v="9"/>
    <x v="9"/>
    <n v="898697"/>
  </r>
  <r>
    <x v="19"/>
    <x v="45"/>
    <x v="1"/>
    <x v="0"/>
    <x v="0"/>
    <x v="0"/>
    <n v="421371"/>
  </r>
  <r>
    <x v="19"/>
    <x v="45"/>
    <x v="1"/>
    <x v="0"/>
    <x v="1"/>
    <x v="1"/>
    <n v="2311229"/>
  </r>
  <r>
    <x v="19"/>
    <x v="45"/>
    <x v="1"/>
    <x v="0"/>
    <x v="2"/>
    <x v="2"/>
    <n v="287426"/>
  </r>
  <r>
    <x v="19"/>
    <x v="45"/>
    <x v="1"/>
    <x v="0"/>
    <x v="3"/>
    <x v="10"/>
    <n v="-557724"/>
  </r>
  <r>
    <x v="19"/>
    <x v="45"/>
    <x v="1"/>
    <x v="0"/>
    <x v="3"/>
    <x v="11"/>
    <n v="0"/>
  </r>
  <r>
    <x v="19"/>
    <x v="45"/>
    <x v="1"/>
    <x v="0"/>
    <x v="3"/>
    <x v="12"/>
    <n v="0"/>
  </r>
  <r>
    <x v="19"/>
    <x v="45"/>
    <x v="1"/>
    <x v="0"/>
    <x v="3"/>
    <x v="13"/>
    <n v="92092"/>
  </r>
  <r>
    <x v="19"/>
    <x v="45"/>
    <x v="1"/>
    <x v="0"/>
    <x v="3"/>
    <x v="14"/>
    <n v="0"/>
  </r>
  <r>
    <x v="19"/>
    <x v="45"/>
    <x v="1"/>
    <x v="0"/>
    <x v="3"/>
    <x v="15"/>
    <n v="0"/>
  </r>
  <r>
    <x v="19"/>
    <x v="45"/>
    <x v="1"/>
    <x v="0"/>
    <x v="4"/>
    <x v="4"/>
    <n v="4255180"/>
  </r>
  <r>
    <x v="19"/>
    <x v="45"/>
    <x v="1"/>
    <x v="0"/>
    <x v="5"/>
    <x v="16"/>
    <n v="-3559"/>
  </r>
  <r>
    <x v="19"/>
    <x v="45"/>
    <x v="1"/>
    <x v="0"/>
    <x v="5"/>
    <x v="17"/>
    <n v="0"/>
  </r>
  <r>
    <x v="19"/>
    <x v="45"/>
    <x v="1"/>
    <x v="0"/>
    <x v="5"/>
    <x v="18"/>
    <n v="-23612"/>
  </r>
  <r>
    <x v="19"/>
    <x v="45"/>
    <x v="1"/>
    <x v="1"/>
    <x v="6"/>
    <x v="6"/>
    <n v="92089"/>
  </r>
  <r>
    <x v="19"/>
    <x v="45"/>
    <x v="1"/>
    <x v="2"/>
    <x v="7"/>
    <x v="7"/>
    <n v="2078598"/>
  </r>
  <r>
    <x v="19"/>
    <x v="45"/>
    <x v="1"/>
    <x v="2"/>
    <x v="8"/>
    <x v="19"/>
    <n v="524691"/>
  </r>
  <r>
    <x v="19"/>
    <x v="45"/>
    <x v="1"/>
    <x v="2"/>
    <x v="8"/>
    <x v="20"/>
    <n v="53802"/>
  </r>
  <r>
    <x v="19"/>
    <x v="45"/>
    <x v="1"/>
    <x v="2"/>
    <x v="8"/>
    <x v="21"/>
    <n v="3178430"/>
  </r>
  <r>
    <x v="19"/>
    <x v="45"/>
    <x v="1"/>
    <x v="2"/>
    <x v="9"/>
    <x v="9"/>
    <n v="2024577"/>
  </r>
  <r>
    <x v="19"/>
    <x v="46"/>
    <x v="0"/>
    <x v="0"/>
    <x v="0"/>
    <x v="0"/>
    <n v="39497"/>
  </r>
  <r>
    <x v="19"/>
    <x v="46"/>
    <x v="0"/>
    <x v="0"/>
    <x v="1"/>
    <x v="1"/>
    <n v="352970"/>
  </r>
  <r>
    <x v="19"/>
    <x v="46"/>
    <x v="0"/>
    <x v="0"/>
    <x v="2"/>
    <x v="2"/>
    <n v="9368"/>
  </r>
  <r>
    <x v="19"/>
    <x v="46"/>
    <x v="0"/>
    <x v="0"/>
    <x v="3"/>
    <x v="10"/>
    <n v="-22380"/>
  </r>
  <r>
    <x v="19"/>
    <x v="46"/>
    <x v="0"/>
    <x v="0"/>
    <x v="3"/>
    <x v="11"/>
    <n v="0"/>
  </r>
  <r>
    <x v="19"/>
    <x v="46"/>
    <x v="0"/>
    <x v="0"/>
    <x v="3"/>
    <x v="12"/>
    <n v="5651"/>
  </r>
  <r>
    <x v="19"/>
    <x v="46"/>
    <x v="0"/>
    <x v="0"/>
    <x v="3"/>
    <x v="13"/>
    <n v="7353"/>
  </r>
  <r>
    <x v="19"/>
    <x v="46"/>
    <x v="0"/>
    <x v="0"/>
    <x v="3"/>
    <x v="14"/>
    <n v="0"/>
  </r>
  <r>
    <x v="19"/>
    <x v="46"/>
    <x v="0"/>
    <x v="0"/>
    <x v="3"/>
    <x v="15"/>
    <n v="0"/>
  </r>
  <r>
    <x v="19"/>
    <x v="46"/>
    <x v="0"/>
    <x v="0"/>
    <x v="4"/>
    <x v="4"/>
    <n v="593786"/>
  </r>
  <r>
    <x v="19"/>
    <x v="46"/>
    <x v="0"/>
    <x v="0"/>
    <x v="5"/>
    <x v="16"/>
    <n v="0"/>
  </r>
  <r>
    <x v="19"/>
    <x v="46"/>
    <x v="0"/>
    <x v="0"/>
    <x v="5"/>
    <x v="17"/>
    <n v="0"/>
  </r>
  <r>
    <x v="19"/>
    <x v="46"/>
    <x v="0"/>
    <x v="0"/>
    <x v="5"/>
    <x v="18"/>
    <n v="0"/>
  </r>
  <r>
    <x v="19"/>
    <x v="46"/>
    <x v="0"/>
    <x v="1"/>
    <x v="6"/>
    <x v="6"/>
    <n v="-114590"/>
  </r>
  <r>
    <x v="19"/>
    <x v="46"/>
    <x v="0"/>
    <x v="2"/>
    <x v="7"/>
    <x v="7"/>
    <n v="228560"/>
  </r>
  <r>
    <x v="19"/>
    <x v="46"/>
    <x v="0"/>
    <x v="2"/>
    <x v="8"/>
    <x v="19"/>
    <n v="53623"/>
  </r>
  <r>
    <x v="19"/>
    <x v="46"/>
    <x v="0"/>
    <x v="2"/>
    <x v="8"/>
    <x v="20"/>
    <n v="8977"/>
  </r>
  <r>
    <x v="19"/>
    <x v="46"/>
    <x v="0"/>
    <x v="2"/>
    <x v="8"/>
    <x v="21"/>
    <n v="429564"/>
  </r>
  <r>
    <x v="19"/>
    <x v="46"/>
    <x v="0"/>
    <x v="2"/>
    <x v="9"/>
    <x v="9"/>
    <n v="169683"/>
  </r>
  <r>
    <x v="19"/>
    <x v="46"/>
    <x v="1"/>
    <x v="0"/>
    <x v="0"/>
    <x v="0"/>
    <n v="61071"/>
  </r>
  <r>
    <x v="19"/>
    <x v="46"/>
    <x v="1"/>
    <x v="0"/>
    <x v="1"/>
    <x v="1"/>
    <n v="422162"/>
  </r>
  <r>
    <x v="19"/>
    <x v="46"/>
    <x v="1"/>
    <x v="0"/>
    <x v="2"/>
    <x v="2"/>
    <n v="9368"/>
  </r>
  <r>
    <x v="19"/>
    <x v="46"/>
    <x v="1"/>
    <x v="0"/>
    <x v="3"/>
    <x v="10"/>
    <n v="-52610"/>
  </r>
  <r>
    <x v="19"/>
    <x v="46"/>
    <x v="1"/>
    <x v="0"/>
    <x v="3"/>
    <x v="11"/>
    <n v="0"/>
  </r>
  <r>
    <x v="19"/>
    <x v="46"/>
    <x v="1"/>
    <x v="0"/>
    <x v="3"/>
    <x v="12"/>
    <n v="5651"/>
  </r>
  <r>
    <x v="19"/>
    <x v="46"/>
    <x v="1"/>
    <x v="0"/>
    <x v="3"/>
    <x v="13"/>
    <n v="1026"/>
  </r>
  <r>
    <x v="19"/>
    <x v="46"/>
    <x v="1"/>
    <x v="0"/>
    <x v="3"/>
    <x v="14"/>
    <n v="0"/>
  </r>
  <r>
    <x v="19"/>
    <x v="46"/>
    <x v="1"/>
    <x v="0"/>
    <x v="3"/>
    <x v="15"/>
    <n v="0"/>
  </r>
  <r>
    <x v="19"/>
    <x v="46"/>
    <x v="1"/>
    <x v="0"/>
    <x v="4"/>
    <x v="4"/>
    <n v="820760"/>
  </r>
  <r>
    <x v="19"/>
    <x v="46"/>
    <x v="1"/>
    <x v="0"/>
    <x v="5"/>
    <x v="16"/>
    <n v="-1185"/>
  </r>
  <r>
    <x v="19"/>
    <x v="46"/>
    <x v="1"/>
    <x v="0"/>
    <x v="5"/>
    <x v="17"/>
    <n v="0"/>
  </r>
  <r>
    <x v="19"/>
    <x v="46"/>
    <x v="1"/>
    <x v="0"/>
    <x v="5"/>
    <x v="18"/>
    <n v="0"/>
  </r>
  <r>
    <x v="19"/>
    <x v="46"/>
    <x v="1"/>
    <x v="1"/>
    <x v="6"/>
    <x v="6"/>
    <n v="-32283"/>
  </r>
  <r>
    <x v="19"/>
    <x v="46"/>
    <x v="1"/>
    <x v="2"/>
    <x v="7"/>
    <x v="7"/>
    <n v="228560"/>
  </r>
  <r>
    <x v="19"/>
    <x v="46"/>
    <x v="1"/>
    <x v="2"/>
    <x v="8"/>
    <x v="19"/>
    <n v="51663"/>
  </r>
  <r>
    <x v="19"/>
    <x v="46"/>
    <x v="1"/>
    <x v="2"/>
    <x v="8"/>
    <x v="20"/>
    <n v="8977"/>
  </r>
  <r>
    <x v="19"/>
    <x v="46"/>
    <x v="1"/>
    <x v="2"/>
    <x v="8"/>
    <x v="21"/>
    <n v="429564"/>
  </r>
  <r>
    <x v="19"/>
    <x v="46"/>
    <x v="1"/>
    <x v="2"/>
    <x v="9"/>
    <x v="9"/>
    <n v="609432"/>
  </r>
  <r>
    <x v="19"/>
    <x v="47"/>
    <x v="0"/>
    <x v="0"/>
    <x v="0"/>
    <x v="0"/>
    <n v="44979"/>
  </r>
  <r>
    <x v="19"/>
    <x v="47"/>
    <x v="0"/>
    <x v="0"/>
    <x v="1"/>
    <x v="1"/>
    <n v="216865"/>
  </r>
  <r>
    <x v="19"/>
    <x v="47"/>
    <x v="0"/>
    <x v="0"/>
    <x v="2"/>
    <x v="2"/>
    <n v="0"/>
  </r>
  <r>
    <x v="19"/>
    <x v="47"/>
    <x v="0"/>
    <x v="0"/>
    <x v="3"/>
    <x v="10"/>
    <n v="-570"/>
  </r>
  <r>
    <x v="19"/>
    <x v="47"/>
    <x v="0"/>
    <x v="0"/>
    <x v="3"/>
    <x v="11"/>
    <n v="0"/>
  </r>
  <r>
    <x v="19"/>
    <x v="47"/>
    <x v="0"/>
    <x v="0"/>
    <x v="3"/>
    <x v="12"/>
    <n v="0"/>
  </r>
  <r>
    <x v="19"/>
    <x v="47"/>
    <x v="0"/>
    <x v="0"/>
    <x v="3"/>
    <x v="13"/>
    <n v="2978"/>
  </r>
  <r>
    <x v="19"/>
    <x v="47"/>
    <x v="0"/>
    <x v="0"/>
    <x v="3"/>
    <x v="14"/>
    <n v="0"/>
  </r>
  <r>
    <x v="19"/>
    <x v="47"/>
    <x v="0"/>
    <x v="0"/>
    <x v="3"/>
    <x v="15"/>
    <n v="0"/>
  </r>
  <r>
    <x v="19"/>
    <x v="47"/>
    <x v="0"/>
    <x v="0"/>
    <x v="4"/>
    <x v="4"/>
    <n v="27384"/>
  </r>
  <r>
    <x v="19"/>
    <x v="47"/>
    <x v="0"/>
    <x v="0"/>
    <x v="5"/>
    <x v="16"/>
    <n v="0"/>
  </r>
  <r>
    <x v="19"/>
    <x v="47"/>
    <x v="0"/>
    <x v="0"/>
    <x v="5"/>
    <x v="17"/>
    <n v="0"/>
  </r>
  <r>
    <x v="19"/>
    <x v="47"/>
    <x v="0"/>
    <x v="0"/>
    <x v="5"/>
    <x v="18"/>
    <n v="0"/>
  </r>
  <r>
    <x v="19"/>
    <x v="47"/>
    <x v="0"/>
    <x v="1"/>
    <x v="6"/>
    <x v="6"/>
    <n v="-63320"/>
  </r>
  <r>
    <x v="19"/>
    <x v="47"/>
    <x v="0"/>
    <x v="2"/>
    <x v="7"/>
    <x v="7"/>
    <n v="0"/>
  </r>
  <r>
    <x v="19"/>
    <x v="47"/>
    <x v="0"/>
    <x v="2"/>
    <x v="8"/>
    <x v="19"/>
    <n v="148048"/>
  </r>
  <r>
    <x v="19"/>
    <x v="47"/>
    <x v="0"/>
    <x v="2"/>
    <x v="8"/>
    <x v="20"/>
    <n v="0"/>
  </r>
  <r>
    <x v="19"/>
    <x v="47"/>
    <x v="0"/>
    <x v="2"/>
    <x v="8"/>
    <x v="21"/>
    <n v="56500"/>
  </r>
  <r>
    <x v="19"/>
    <x v="47"/>
    <x v="0"/>
    <x v="2"/>
    <x v="9"/>
    <x v="9"/>
    <n v="18952"/>
  </r>
  <r>
    <x v="19"/>
    <x v="47"/>
    <x v="1"/>
    <x v="0"/>
    <x v="0"/>
    <x v="0"/>
    <n v="45171"/>
  </r>
  <r>
    <x v="19"/>
    <x v="47"/>
    <x v="1"/>
    <x v="0"/>
    <x v="1"/>
    <x v="1"/>
    <n v="217034"/>
  </r>
  <r>
    <x v="19"/>
    <x v="47"/>
    <x v="1"/>
    <x v="0"/>
    <x v="2"/>
    <x v="2"/>
    <n v="0"/>
  </r>
  <r>
    <x v="19"/>
    <x v="47"/>
    <x v="1"/>
    <x v="0"/>
    <x v="3"/>
    <x v="10"/>
    <n v="-1339"/>
  </r>
  <r>
    <x v="19"/>
    <x v="47"/>
    <x v="1"/>
    <x v="0"/>
    <x v="3"/>
    <x v="11"/>
    <n v="0"/>
  </r>
  <r>
    <x v="19"/>
    <x v="47"/>
    <x v="1"/>
    <x v="0"/>
    <x v="3"/>
    <x v="12"/>
    <n v="0"/>
  </r>
  <r>
    <x v="19"/>
    <x v="47"/>
    <x v="1"/>
    <x v="0"/>
    <x v="3"/>
    <x v="13"/>
    <n v="2978"/>
  </r>
  <r>
    <x v="19"/>
    <x v="47"/>
    <x v="1"/>
    <x v="0"/>
    <x v="3"/>
    <x v="14"/>
    <n v="0"/>
  </r>
  <r>
    <x v="19"/>
    <x v="47"/>
    <x v="1"/>
    <x v="0"/>
    <x v="3"/>
    <x v="15"/>
    <n v="0"/>
  </r>
  <r>
    <x v="19"/>
    <x v="47"/>
    <x v="1"/>
    <x v="0"/>
    <x v="4"/>
    <x v="4"/>
    <n v="27384"/>
  </r>
  <r>
    <x v="19"/>
    <x v="47"/>
    <x v="1"/>
    <x v="0"/>
    <x v="5"/>
    <x v="16"/>
    <n v="0"/>
  </r>
  <r>
    <x v="19"/>
    <x v="47"/>
    <x v="1"/>
    <x v="0"/>
    <x v="5"/>
    <x v="17"/>
    <n v="0"/>
  </r>
  <r>
    <x v="19"/>
    <x v="47"/>
    <x v="1"/>
    <x v="0"/>
    <x v="5"/>
    <x v="18"/>
    <n v="0"/>
  </r>
  <r>
    <x v="19"/>
    <x v="47"/>
    <x v="1"/>
    <x v="1"/>
    <x v="6"/>
    <x v="6"/>
    <n v="-63835"/>
  </r>
  <r>
    <x v="19"/>
    <x v="47"/>
    <x v="1"/>
    <x v="2"/>
    <x v="7"/>
    <x v="7"/>
    <n v="0"/>
  </r>
  <r>
    <x v="19"/>
    <x v="47"/>
    <x v="1"/>
    <x v="2"/>
    <x v="8"/>
    <x v="19"/>
    <n v="148048"/>
  </r>
  <r>
    <x v="19"/>
    <x v="47"/>
    <x v="1"/>
    <x v="2"/>
    <x v="8"/>
    <x v="20"/>
    <n v="0"/>
  </r>
  <r>
    <x v="19"/>
    <x v="47"/>
    <x v="1"/>
    <x v="2"/>
    <x v="8"/>
    <x v="21"/>
    <n v="56500"/>
  </r>
  <r>
    <x v="19"/>
    <x v="47"/>
    <x v="1"/>
    <x v="2"/>
    <x v="9"/>
    <x v="9"/>
    <n v="19567"/>
  </r>
  <r>
    <x v="19"/>
    <x v="48"/>
    <x v="0"/>
    <x v="0"/>
    <x v="0"/>
    <x v="0"/>
    <n v="177776"/>
  </r>
  <r>
    <x v="19"/>
    <x v="48"/>
    <x v="0"/>
    <x v="0"/>
    <x v="1"/>
    <x v="1"/>
    <n v="1637134"/>
  </r>
  <r>
    <x v="19"/>
    <x v="48"/>
    <x v="0"/>
    <x v="0"/>
    <x v="2"/>
    <x v="2"/>
    <n v="561012"/>
  </r>
  <r>
    <x v="19"/>
    <x v="48"/>
    <x v="0"/>
    <x v="0"/>
    <x v="3"/>
    <x v="10"/>
    <n v="-9807"/>
  </r>
  <r>
    <x v="19"/>
    <x v="48"/>
    <x v="0"/>
    <x v="0"/>
    <x v="3"/>
    <x v="11"/>
    <n v="158502"/>
  </r>
  <r>
    <x v="19"/>
    <x v="48"/>
    <x v="0"/>
    <x v="0"/>
    <x v="3"/>
    <x v="12"/>
    <n v="4282"/>
  </r>
  <r>
    <x v="19"/>
    <x v="48"/>
    <x v="0"/>
    <x v="0"/>
    <x v="3"/>
    <x v="13"/>
    <n v="32928"/>
  </r>
  <r>
    <x v="19"/>
    <x v="48"/>
    <x v="0"/>
    <x v="0"/>
    <x v="3"/>
    <x v="14"/>
    <n v="-35"/>
  </r>
  <r>
    <x v="19"/>
    <x v="48"/>
    <x v="0"/>
    <x v="0"/>
    <x v="3"/>
    <x v="15"/>
    <n v="0"/>
  </r>
  <r>
    <x v="19"/>
    <x v="48"/>
    <x v="0"/>
    <x v="0"/>
    <x v="4"/>
    <x v="4"/>
    <n v="2521718"/>
  </r>
  <r>
    <x v="19"/>
    <x v="48"/>
    <x v="0"/>
    <x v="0"/>
    <x v="5"/>
    <x v="16"/>
    <n v="0"/>
  </r>
  <r>
    <x v="19"/>
    <x v="48"/>
    <x v="0"/>
    <x v="0"/>
    <x v="5"/>
    <x v="17"/>
    <n v="0"/>
  </r>
  <r>
    <x v="19"/>
    <x v="48"/>
    <x v="0"/>
    <x v="0"/>
    <x v="5"/>
    <x v="18"/>
    <n v="0"/>
  </r>
  <r>
    <x v="19"/>
    <x v="48"/>
    <x v="0"/>
    <x v="1"/>
    <x v="6"/>
    <x v="6"/>
    <n v="137340"/>
  </r>
  <r>
    <x v="19"/>
    <x v="48"/>
    <x v="0"/>
    <x v="2"/>
    <x v="7"/>
    <x v="7"/>
    <n v="673984"/>
  </r>
  <r>
    <x v="19"/>
    <x v="48"/>
    <x v="0"/>
    <x v="2"/>
    <x v="8"/>
    <x v="19"/>
    <n v="333055"/>
  </r>
  <r>
    <x v="19"/>
    <x v="48"/>
    <x v="0"/>
    <x v="2"/>
    <x v="8"/>
    <x v="20"/>
    <n v="95579"/>
  </r>
  <r>
    <x v="19"/>
    <x v="48"/>
    <x v="0"/>
    <x v="2"/>
    <x v="8"/>
    <x v="21"/>
    <n v="3051940"/>
  </r>
  <r>
    <x v="19"/>
    <x v="48"/>
    <x v="0"/>
    <x v="2"/>
    <x v="9"/>
    <x v="9"/>
    <n v="694552"/>
  </r>
  <r>
    <x v="19"/>
    <x v="48"/>
    <x v="1"/>
    <x v="0"/>
    <x v="0"/>
    <x v="0"/>
    <n v="294425"/>
  </r>
  <r>
    <x v="19"/>
    <x v="48"/>
    <x v="1"/>
    <x v="0"/>
    <x v="1"/>
    <x v="1"/>
    <n v="2607880"/>
  </r>
  <r>
    <x v="19"/>
    <x v="48"/>
    <x v="1"/>
    <x v="0"/>
    <x v="2"/>
    <x v="2"/>
    <n v="597239"/>
  </r>
  <r>
    <x v="19"/>
    <x v="48"/>
    <x v="1"/>
    <x v="0"/>
    <x v="3"/>
    <x v="10"/>
    <n v="-21450"/>
  </r>
  <r>
    <x v="19"/>
    <x v="48"/>
    <x v="1"/>
    <x v="0"/>
    <x v="3"/>
    <x v="11"/>
    <n v="0"/>
  </r>
  <r>
    <x v="19"/>
    <x v="48"/>
    <x v="1"/>
    <x v="0"/>
    <x v="3"/>
    <x v="12"/>
    <n v="4282"/>
  </r>
  <r>
    <x v="19"/>
    <x v="48"/>
    <x v="1"/>
    <x v="0"/>
    <x v="3"/>
    <x v="13"/>
    <n v="32972"/>
  </r>
  <r>
    <x v="19"/>
    <x v="48"/>
    <x v="1"/>
    <x v="0"/>
    <x v="3"/>
    <x v="14"/>
    <n v="-35"/>
  </r>
  <r>
    <x v="19"/>
    <x v="48"/>
    <x v="1"/>
    <x v="0"/>
    <x v="3"/>
    <x v="15"/>
    <n v="0"/>
  </r>
  <r>
    <x v="19"/>
    <x v="48"/>
    <x v="1"/>
    <x v="0"/>
    <x v="4"/>
    <x v="4"/>
    <n v="3621177"/>
  </r>
  <r>
    <x v="19"/>
    <x v="48"/>
    <x v="1"/>
    <x v="0"/>
    <x v="5"/>
    <x v="16"/>
    <n v="0"/>
  </r>
  <r>
    <x v="19"/>
    <x v="48"/>
    <x v="1"/>
    <x v="0"/>
    <x v="5"/>
    <x v="17"/>
    <n v="0"/>
  </r>
  <r>
    <x v="19"/>
    <x v="48"/>
    <x v="1"/>
    <x v="0"/>
    <x v="5"/>
    <x v="18"/>
    <n v="-26760"/>
  </r>
  <r>
    <x v="19"/>
    <x v="48"/>
    <x v="1"/>
    <x v="1"/>
    <x v="6"/>
    <x v="6"/>
    <n v="393773"/>
  </r>
  <r>
    <x v="19"/>
    <x v="48"/>
    <x v="1"/>
    <x v="2"/>
    <x v="7"/>
    <x v="7"/>
    <n v="673984"/>
  </r>
  <r>
    <x v="19"/>
    <x v="48"/>
    <x v="1"/>
    <x v="2"/>
    <x v="8"/>
    <x v="19"/>
    <n v="321667"/>
  </r>
  <r>
    <x v="19"/>
    <x v="48"/>
    <x v="1"/>
    <x v="2"/>
    <x v="8"/>
    <x v="20"/>
    <n v="95579"/>
  </r>
  <r>
    <x v="19"/>
    <x v="48"/>
    <x v="1"/>
    <x v="2"/>
    <x v="8"/>
    <x v="21"/>
    <n v="3051940"/>
  </r>
  <r>
    <x v="19"/>
    <x v="48"/>
    <x v="1"/>
    <x v="2"/>
    <x v="9"/>
    <x v="9"/>
    <n v="3382315"/>
  </r>
  <r>
    <x v="19"/>
    <x v="49"/>
    <x v="0"/>
    <x v="0"/>
    <x v="0"/>
    <x v="0"/>
    <n v="382040"/>
  </r>
  <r>
    <x v="19"/>
    <x v="49"/>
    <x v="0"/>
    <x v="0"/>
    <x v="1"/>
    <x v="1"/>
    <n v="4219904"/>
  </r>
  <r>
    <x v="19"/>
    <x v="49"/>
    <x v="0"/>
    <x v="0"/>
    <x v="2"/>
    <x v="2"/>
    <n v="579092"/>
  </r>
  <r>
    <x v="19"/>
    <x v="49"/>
    <x v="0"/>
    <x v="0"/>
    <x v="3"/>
    <x v="10"/>
    <n v="-1173249"/>
  </r>
  <r>
    <x v="19"/>
    <x v="49"/>
    <x v="0"/>
    <x v="0"/>
    <x v="3"/>
    <x v="11"/>
    <n v="0"/>
  </r>
  <r>
    <x v="19"/>
    <x v="49"/>
    <x v="0"/>
    <x v="0"/>
    <x v="3"/>
    <x v="12"/>
    <n v="273589"/>
  </r>
  <r>
    <x v="19"/>
    <x v="49"/>
    <x v="0"/>
    <x v="0"/>
    <x v="3"/>
    <x v="13"/>
    <n v="63307"/>
  </r>
  <r>
    <x v="19"/>
    <x v="49"/>
    <x v="0"/>
    <x v="0"/>
    <x v="3"/>
    <x v="14"/>
    <n v="0"/>
  </r>
  <r>
    <x v="19"/>
    <x v="49"/>
    <x v="0"/>
    <x v="0"/>
    <x v="3"/>
    <x v="15"/>
    <n v="3074"/>
  </r>
  <r>
    <x v="19"/>
    <x v="49"/>
    <x v="0"/>
    <x v="0"/>
    <x v="4"/>
    <x v="4"/>
    <n v="7216393"/>
  </r>
  <r>
    <x v="19"/>
    <x v="49"/>
    <x v="0"/>
    <x v="0"/>
    <x v="5"/>
    <x v="16"/>
    <n v="0"/>
  </r>
  <r>
    <x v="19"/>
    <x v="49"/>
    <x v="0"/>
    <x v="0"/>
    <x v="5"/>
    <x v="17"/>
    <n v="0"/>
  </r>
  <r>
    <x v="19"/>
    <x v="49"/>
    <x v="0"/>
    <x v="0"/>
    <x v="5"/>
    <x v="18"/>
    <n v="0"/>
  </r>
  <r>
    <x v="19"/>
    <x v="49"/>
    <x v="0"/>
    <x v="1"/>
    <x v="6"/>
    <x v="6"/>
    <n v="-2145341"/>
  </r>
  <r>
    <x v="19"/>
    <x v="49"/>
    <x v="0"/>
    <x v="2"/>
    <x v="7"/>
    <x v="7"/>
    <n v="1712752"/>
  </r>
  <r>
    <x v="19"/>
    <x v="49"/>
    <x v="0"/>
    <x v="2"/>
    <x v="8"/>
    <x v="19"/>
    <n v="789803"/>
  </r>
  <r>
    <x v="19"/>
    <x v="49"/>
    <x v="0"/>
    <x v="2"/>
    <x v="8"/>
    <x v="20"/>
    <n v="199549"/>
  </r>
  <r>
    <x v="19"/>
    <x v="49"/>
    <x v="0"/>
    <x v="2"/>
    <x v="8"/>
    <x v="21"/>
    <n v="6233223"/>
  </r>
  <r>
    <x v="19"/>
    <x v="49"/>
    <x v="0"/>
    <x v="2"/>
    <x v="9"/>
    <x v="9"/>
    <n v="2150040"/>
  </r>
  <r>
    <x v="19"/>
    <x v="49"/>
    <x v="1"/>
    <x v="0"/>
    <x v="0"/>
    <x v="0"/>
    <n v="609908"/>
  </r>
  <r>
    <x v="19"/>
    <x v="49"/>
    <x v="1"/>
    <x v="0"/>
    <x v="1"/>
    <x v="1"/>
    <n v="4528896"/>
  </r>
  <r>
    <x v="19"/>
    <x v="49"/>
    <x v="1"/>
    <x v="0"/>
    <x v="2"/>
    <x v="2"/>
    <n v="582960"/>
  </r>
  <r>
    <x v="19"/>
    <x v="49"/>
    <x v="1"/>
    <x v="0"/>
    <x v="3"/>
    <x v="10"/>
    <n v="-1251503"/>
  </r>
  <r>
    <x v="19"/>
    <x v="49"/>
    <x v="1"/>
    <x v="0"/>
    <x v="3"/>
    <x v="11"/>
    <n v="0"/>
  </r>
  <r>
    <x v="19"/>
    <x v="49"/>
    <x v="1"/>
    <x v="0"/>
    <x v="3"/>
    <x v="12"/>
    <n v="0"/>
  </r>
  <r>
    <x v="19"/>
    <x v="49"/>
    <x v="1"/>
    <x v="0"/>
    <x v="3"/>
    <x v="13"/>
    <n v="42067"/>
  </r>
  <r>
    <x v="19"/>
    <x v="49"/>
    <x v="1"/>
    <x v="0"/>
    <x v="3"/>
    <x v="14"/>
    <n v="0"/>
  </r>
  <r>
    <x v="19"/>
    <x v="49"/>
    <x v="1"/>
    <x v="0"/>
    <x v="3"/>
    <x v="15"/>
    <n v="3071"/>
  </r>
  <r>
    <x v="19"/>
    <x v="49"/>
    <x v="1"/>
    <x v="0"/>
    <x v="4"/>
    <x v="4"/>
    <n v="7470146"/>
  </r>
  <r>
    <x v="19"/>
    <x v="49"/>
    <x v="1"/>
    <x v="0"/>
    <x v="5"/>
    <x v="16"/>
    <n v="0"/>
  </r>
  <r>
    <x v="19"/>
    <x v="49"/>
    <x v="1"/>
    <x v="0"/>
    <x v="5"/>
    <x v="17"/>
    <n v="-32810"/>
  </r>
  <r>
    <x v="19"/>
    <x v="49"/>
    <x v="1"/>
    <x v="0"/>
    <x v="5"/>
    <x v="18"/>
    <n v="0"/>
  </r>
  <r>
    <x v="19"/>
    <x v="49"/>
    <x v="1"/>
    <x v="1"/>
    <x v="6"/>
    <x v="6"/>
    <n v="-1790242"/>
  </r>
  <r>
    <x v="19"/>
    <x v="49"/>
    <x v="1"/>
    <x v="2"/>
    <x v="7"/>
    <x v="7"/>
    <n v="1712752"/>
  </r>
  <r>
    <x v="19"/>
    <x v="49"/>
    <x v="1"/>
    <x v="2"/>
    <x v="8"/>
    <x v="19"/>
    <n v="764875"/>
  </r>
  <r>
    <x v="19"/>
    <x v="49"/>
    <x v="1"/>
    <x v="2"/>
    <x v="8"/>
    <x v="20"/>
    <n v="199549"/>
  </r>
  <r>
    <x v="19"/>
    <x v="49"/>
    <x v="1"/>
    <x v="2"/>
    <x v="8"/>
    <x v="21"/>
    <n v="6233223"/>
  </r>
  <r>
    <x v="19"/>
    <x v="49"/>
    <x v="1"/>
    <x v="2"/>
    <x v="9"/>
    <x v="9"/>
    <n v="3730444"/>
  </r>
  <r>
    <x v="19"/>
    <x v="50"/>
    <x v="0"/>
    <x v="0"/>
    <x v="0"/>
    <x v="0"/>
    <n v="152236"/>
  </r>
  <r>
    <x v="19"/>
    <x v="50"/>
    <x v="0"/>
    <x v="0"/>
    <x v="1"/>
    <x v="1"/>
    <n v="1008742"/>
  </r>
  <r>
    <x v="19"/>
    <x v="50"/>
    <x v="0"/>
    <x v="0"/>
    <x v="2"/>
    <x v="2"/>
    <n v="164118"/>
  </r>
  <r>
    <x v="19"/>
    <x v="50"/>
    <x v="0"/>
    <x v="0"/>
    <x v="3"/>
    <x v="10"/>
    <n v="-26016"/>
  </r>
  <r>
    <x v="19"/>
    <x v="50"/>
    <x v="0"/>
    <x v="0"/>
    <x v="3"/>
    <x v="11"/>
    <n v="0"/>
  </r>
  <r>
    <x v="19"/>
    <x v="50"/>
    <x v="0"/>
    <x v="0"/>
    <x v="3"/>
    <x v="12"/>
    <n v="1747"/>
  </r>
  <r>
    <x v="19"/>
    <x v="50"/>
    <x v="0"/>
    <x v="0"/>
    <x v="3"/>
    <x v="13"/>
    <n v="4021"/>
  </r>
  <r>
    <x v="19"/>
    <x v="50"/>
    <x v="0"/>
    <x v="0"/>
    <x v="3"/>
    <x v="14"/>
    <n v="0"/>
  </r>
  <r>
    <x v="19"/>
    <x v="50"/>
    <x v="0"/>
    <x v="0"/>
    <x v="3"/>
    <x v="15"/>
    <n v="0"/>
  </r>
  <r>
    <x v="19"/>
    <x v="50"/>
    <x v="0"/>
    <x v="0"/>
    <x v="4"/>
    <x v="4"/>
    <n v="1638450"/>
  </r>
  <r>
    <x v="19"/>
    <x v="50"/>
    <x v="0"/>
    <x v="0"/>
    <x v="5"/>
    <x v="16"/>
    <n v="0"/>
  </r>
  <r>
    <x v="19"/>
    <x v="50"/>
    <x v="0"/>
    <x v="0"/>
    <x v="5"/>
    <x v="17"/>
    <n v="0"/>
  </r>
  <r>
    <x v="19"/>
    <x v="50"/>
    <x v="0"/>
    <x v="0"/>
    <x v="5"/>
    <x v="18"/>
    <n v="0"/>
  </r>
  <r>
    <x v="19"/>
    <x v="50"/>
    <x v="0"/>
    <x v="1"/>
    <x v="6"/>
    <x v="6"/>
    <n v="-63812"/>
  </r>
  <r>
    <x v="19"/>
    <x v="50"/>
    <x v="0"/>
    <x v="2"/>
    <x v="7"/>
    <x v="7"/>
    <n v="769127"/>
  </r>
  <r>
    <x v="19"/>
    <x v="50"/>
    <x v="0"/>
    <x v="2"/>
    <x v="8"/>
    <x v="19"/>
    <n v="200762"/>
  </r>
  <r>
    <x v="19"/>
    <x v="50"/>
    <x v="0"/>
    <x v="2"/>
    <x v="8"/>
    <x v="20"/>
    <n v="25523"/>
  </r>
  <r>
    <x v="19"/>
    <x v="50"/>
    <x v="0"/>
    <x v="2"/>
    <x v="8"/>
    <x v="21"/>
    <n v="1592617"/>
  </r>
  <r>
    <x v="19"/>
    <x v="50"/>
    <x v="0"/>
    <x v="2"/>
    <x v="9"/>
    <x v="9"/>
    <n v="331953"/>
  </r>
  <r>
    <x v="19"/>
    <x v="50"/>
    <x v="1"/>
    <x v="0"/>
    <x v="0"/>
    <x v="0"/>
    <n v="231942"/>
  </r>
  <r>
    <x v="19"/>
    <x v="50"/>
    <x v="1"/>
    <x v="0"/>
    <x v="1"/>
    <x v="1"/>
    <n v="1059204"/>
  </r>
  <r>
    <x v="19"/>
    <x v="50"/>
    <x v="1"/>
    <x v="0"/>
    <x v="2"/>
    <x v="2"/>
    <n v="187994"/>
  </r>
  <r>
    <x v="19"/>
    <x v="50"/>
    <x v="1"/>
    <x v="0"/>
    <x v="3"/>
    <x v="10"/>
    <n v="-69971"/>
  </r>
  <r>
    <x v="19"/>
    <x v="50"/>
    <x v="1"/>
    <x v="0"/>
    <x v="3"/>
    <x v="11"/>
    <n v="0"/>
  </r>
  <r>
    <x v="19"/>
    <x v="50"/>
    <x v="1"/>
    <x v="0"/>
    <x v="3"/>
    <x v="12"/>
    <n v="1747"/>
  </r>
  <r>
    <x v="19"/>
    <x v="50"/>
    <x v="1"/>
    <x v="0"/>
    <x v="3"/>
    <x v="13"/>
    <n v="4021"/>
  </r>
  <r>
    <x v="19"/>
    <x v="50"/>
    <x v="1"/>
    <x v="0"/>
    <x v="3"/>
    <x v="14"/>
    <n v="0"/>
  </r>
  <r>
    <x v="19"/>
    <x v="50"/>
    <x v="1"/>
    <x v="0"/>
    <x v="3"/>
    <x v="15"/>
    <n v="0"/>
  </r>
  <r>
    <x v="19"/>
    <x v="50"/>
    <x v="1"/>
    <x v="0"/>
    <x v="4"/>
    <x v="4"/>
    <n v="1689227"/>
  </r>
  <r>
    <x v="19"/>
    <x v="50"/>
    <x v="1"/>
    <x v="0"/>
    <x v="5"/>
    <x v="16"/>
    <n v="0"/>
  </r>
  <r>
    <x v="19"/>
    <x v="50"/>
    <x v="1"/>
    <x v="0"/>
    <x v="5"/>
    <x v="17"/>
    <n v="0"/>
  </r>
  <r>
    <x v="19"/>
    <x v="50"/>
    <x v="1"/>
    <x v="0"/>
    <x v="5"/>
    <x v="18"/>
    <n v="0"/>
  </r>
  <r>
    <x v="19"/>
    <x v="50"/>
    <x v="1"/>
    <x v="1"/>
    <x v="6"/>
    <x v="6"/>
    <n v="1728"/>
  </r>
  <r>
    <x v="19"/>
    <x v="50"/>
    <x v="1"/>
    <x v="2"/>
    <x v="7"/>
    <x v="7"/>
    <n v="769127"/>
  </r>
  <r>
    <x v="19"/>
    <x v="50"/>
    <x v="1"/>
    <x v="2"/>
    <x v="8"/>
    <x v="19"/>
    <n v="194194"/>
  </r>
  <r>
    <x v="19"/>
    <x v="50"/>
    <x v="1"/>
    <x v="2"/>
    <x v="8"/>
    <x v="20"/>
    <n v="25523"/>
  </r>
  <r>
    <x v="19"/>
    <x v="50"/>
    <x v="1"/>
    <x v="2"/>
    <x v="8"/>
    <x v="21"/>
    <n v="1592617"/>
  </r>
  <r>
    <x v="19"/>
    <x v="50"/>
    <x v="1"/>
    <x v="2"/>
    <x v="9"/>
    <x v="9"/>
    <n v="652837"/>
  </r>
  <r>
    <x v="19"/>
    <x v="51"/>
    <x v="0"/>
    <x v="0"/>
    <x v="0"/>
    <x v="0"/>
    <n v="22189"/>
  </r>
  <r>
    <x v="19"/>
    <x v="51"/>
    <x v="0"/>
    <x v="0"/>
    <x v="1"/>
    <x v="1"/>
    <n v="272378"/>
  </r>
  <r>
    <x v="19"/>
    <x v="51"/>
    <x v="0"/>
    <x v="0"/>
    <x v="2"/>
    <x v="2"/>
    <n v="21618"/>
  </r>
  <r>
    <x v="19"/>
    <x v="51"/>
    <x v="0"/>
    <x v="0"/>
    <x v="3"/>
    <x v="10"/>
    <n v="-26125"/>
  </r>
  <r>
    <x v="19"/>
    <x v="51"/>
    <x v="0"/>
    <x v="0"/>
    <x v="3"/>
    <x v="11"/>
    <n v="0"/>
  </r>
  <r>
    <x v="19"/>
    <x v="51"/>
    <x v="0"/>
    <x v="0"/>
    <x v="3"/>
    <x v="12"/>
    <n v="0"/>
  </r>
  <r>
    <x v="19"/>
    <x v="51"/>
    <x v="0"/>
    <x v="0"/>
    <x v="3"/>
    <x v="13"/>
    <n v="44551"/>
  </r>
  <r>
    <x v="19"/>
    <x v="51"/>
    <x v="0"/>
    <x v="0"/>
    <x v="3"/>
    <x v="14"/>
    <n v="0"/>
  </r>
  <r>
    <x v="19"/>
    <x v="51"/>
    <x v="0"/>
    <x v="0"/>
    <x v="3"/>
    <x v="15"/>
    <n v="0"/>
  </r>
  <r>
    <x v="19"/>
    <x v="51"/>
    <x v="0"/>
    <x v="0"/>
    <x v="4"/>
    <x v="4"/>
    <n v="420610"/>
  </r>
  <r>
    <x v="19"/>
    <x v="51"/>
    <x v="0"/>
    <x v="0"/>
    <x v="5"/>
    <x v="16"/>
    <n v="0"/>
  </r>
  <r>
    <x v="19"/>
    <x v="51"/>
    <x v="0"/>
    <x v="0"/>
    <x v="5"/>
    <x v="17"/>
    <n v="0"/>
  </r>
  <r>
    <x v="19"/>
    <x v="51"/>
    <x v="0"/>
    <x v="0"/>
    <x v="5"/>
    <x v="18"/>
    <n v="0"/>
  </r>
  <r>
    <x v="19"/>
    <x v="51"/>
    <x v="0"/>
    <x v="1"/>
    <x v="6"/>
    <x v="6"/>
    <n v="102001"/>
  </r>
  <r>
    <x v="19"/>
    <x v="51"/>
    <x v="0"/>
    <x v="2"/>
    <x v="7"/>
    <x v="7"/>
    <n v="168827"/>
  </r>
  <r>
    <x v="19"/>
    <x v="51"/>
    <x v="0"/>
    <x v="2"/>
    <x v="8"/>
    <x v="19"/>
    <n v="94759"/>
  </r>
  <r>
    <x v="19"/>
    <x v="51"/>
    <x v="0"/>
    <x v="2"/>
    <x v="8"/>
    <x v="20"/>
    <n v="14260"/>
  </r>
  <r>
    <x v="19"/>
    <x v="51"/>
    <x v="0"/>
    <x v="2"/>
    <x v="8"/>
    <x v="21"/>
    <n v="444117"/>
  </r>
  <r>
    <x v="19"/>
    <x v="51"/>
    <x v="0"/>
    <x v="2"/>
    <x v="9"/>
    <x v="9"/>
    <n v="98407"/>
  </r>
  <r>
    <x v="19"/>
    <x v="51"/>
    <x v="1"/>
    <x v="0"/>
    <x v="0"/>
    <x v="0"/>
    <n v="39529"/>
  </r>
  <r>
    <x v="19"/>
    <x v="51"/>
    <x v="1"/>
    <x v="0"/>
    <x v="1"/>
    <x v="1"/>
    <n v="283875"/>
  </r>
  <r>
    <x v="19"/>
    <x v="51"/>
    <x v="1"/>
    <x v="0"/>
    <x v="2"/>
    <x v="2"/>
    <n v="21618"/>
  </r>
  <r>
    <x v="19"/>
    <x v="51"/>
    <x v="1"/>
    <x v="0"/>
    <x v="3"/>
    <x v="10"/>
    <n v="-37026"/>
  </r>
  <r>
    <x v="19"/>
    <x v="51"/>
    <x v="1"/>
    <x v="0"/>
    <x v="3"/>
    <x v="11"/>
    <n v="0"/>
  </r>
  <r>
    <x v="19"/>
    <x v="51"/>
    <x v="1"/>
    <x v="0"/>
    <x v="3"/>
    <x v="12"/>
    <n v="0"/>
  </r>
  <r>
    <x v="19"/>
    <x v="51"/>
    <x v="1"/>
    <x v="0"/>
    <x v="3"/>
    <x v="13"/>
    <n v="621"/>
  </r>
  <r>
    <x v="19"/>
    <x v="51"/>
    <x v="1"/>
    <x v="0"/>
    <x v="3"/>
    <x v="14"/>
    <n v="0"/>
  </r>
  <r>
    <x v="19"/>
    <x v="51"/>
    <x v="1"/>
    <x v="0"/>
    <x v="3"/>
    <x v="15"/>
    <n v="0"/>
  </r>
  <r>
    <x v="19"/>
    <x v="51"/>
    <x v="1"/>
    <x v="0"/>
    <x v="4"/>
    <x v="4"/>
    <n v="420610"/>
  </r>
  <r>
    <x v="19"/>
    <x v="51"/>
    <x v="1"/>
    <x v="0"/>
    <x v="5"/>
    <x v="16"/>
    <n v="0"/>
  </r>
  <r>
    <x v="19"/>
    <x v="51"/>
    <x v="1"/>
    <x v="0"/>
    <x v="5"/>
    <x v="17"/>
    <n v="0"/>
  </r>
  <r>
    <x v="19"/>
    <x v="51"/>
    <x v="1"/>
    <x v="0"/>
    <x v="5"/>
    <x v="18"/>
    <n v="125"/>
  </r>
  <r>
    <x v="19"/>
    <x v="51"/>
    <x v="1"/>
    <x v="1"/>
    <x v="6"/>
    <x v="6"/>
    <n v="112473"/>
  </r>
  <r>
    <x v="19"/>
    <x v="51"/>
    <x v="1"/>
    <x v="2"/>
    <x v="7"/>
    <x v="7"/>
    <n v="168827"/>
  </r>
  <r>
    <x v="19"/>
    <x v="51"/>
    <x v="1"/>
    <x v="2"/>
    <x v="8"/>
    <x v="19"/>
    <n v="89520"/>
  </r>
  <r>
    <x v="19"/>
    <x v="51"/>
    <x v="1"/>
    <x v="2"/>
    <x v="8"/>
    <x v="20"/>
    <n v="14260"/>
  </r>
  <r>
    <x v="19"/>
    <x v="51"/>
    <x v="1"/>
    <x v="2"/>
    <x v="8"/>
    <x v="21"/>
    <n v="444117"/>
  </r>
  <r>
    <x v="19"/>
    <x v="51"/>
    <x v="1"/>
    <x v="2"/>
    <x v="9"/>
    <x v="9"/>
    <n v="197661"/>
  </r>
  <r>
    <x v="19"/>
    <x v="52"/>
    <x v="0"/>
    <x v="0"/>
    <x v="0"/>
    <x v="0"/>
    <n v="21442"/>
  </r>
  <r>
    <x v="19"/>
    <x v="52"/>
    <x v="0"/>
    <x v="0"/>
    <x v="1"/>
    <x v="1"/>
    <n v="331837"/>
  </r>
  <r>
    <x v="19"/>
    <x v="52"/>
    <x v="0"/>
    <x v="0"/>
    <x v="2"/>
    <x v="2"/>
    <n v="2272"/>
  </r>
  <r>
    <x v="19"/>
    <x v="52"/>
    <x v="0"/>
    <x v="0"/>
    <x v="3"/>
    <x v="10"/>
    <n v="-13922"/>
  </r>
  <r>
    <x v="19"/>
    <x v="52"/>
    <x v="0"/>
    <x v="0"/>
    <x v="3"/>
    <x v="11"/>
    <n v="0"/>
  </r>
  <r>
    <x v="19"/>
    <x v="52"/>
    <x v="0"/>
    <x v="0"/>
    <x v="3"/>
    <x v="12"/>
    <n v="0"/>
  </r>
  <r>
    <x v="19"/>
    <x v="52"/>
    <x v="0"/>
    <x v="0"/>
    <x v="3"/>
    <x v="13"/>
    <n v="6597"/>
  </r>
  <r>
    <x v="19"/>
    <x v="52"/>
    <x v="0"/>
    <x v="0"/>
    <x v="3"/>
    <x v="14"/>
    <n v="0"/>
  </r>
  <r>
    <x v="19"/>
    <x v="52"/>
    <x v="0"/>
    <x v="0"/>
    <x v="3"/>
    <x v="15"/>
    <n v="0"/>
  </r>
  <r>
    <x v="19"/>
    <x v="52"/>
    <x v="0"/>
    <x v="0"/>
    <x v="4"/>
    <x v="4"/>
    <n v="426269"/>
  </r>
  <r>
    <x v="19"/>
    <x v="52"/>
    <x v="0"/>
    <x v="0"/>
    <x v="5"/>
    <x v="16"/>
    <n v="0"/>
  </r>
  <r>
    <x v="19"/>
    <x v="52"/>
    <x v="0"/>
    <x v="0"/>
    <x v="5"/>
    <x v="17"/>
    <n v="0"/>
  </r>
  <r>
    <x v="19"/>
    <x v="52"/>
    <x v="0"/>
    <x v="0"/>
    <x v="5"/>
    <x v="18"/>
    <n v="0"/>
  </r>
  <r>
    <x v="19"/>
    <x v="52"/>
    <x v="0"/>
    <x v="1"/>
    <x v="6"/>
    <x v="6"/>
    <n v="33449"/>
  </r>
  <r>
    <x v="19"/>
    <x v="52"/>
    <x v="0"/>
    <x v="2"/>
    <x v="7"/>
    <x v="7"/>
    <n v="203857"/>
  </r>
  <r>
    <x v="19"/>
    <x v="52"/>
    <x v="0"/>
    <x v="2"/>
    <x v="8"/>
    <x v="19"/>
    <n v="94240"/>
  </r>
  <r>
    <x v="19"/>
    <x v="52"/>
    <x v="0"/>
    <x v="2"/>
    <x v="8"/>
    <x v="20"/>
    <n v="0"/>
  </r>
  <r>
    <x v="19"/>
    <x v="52"/>
    <x v="0"/>
    <x v="2"/>
    <x v="8"/>
    <x v="21"/>
    <n v="320776"/>
  </r>
  <r>
    <x v="19"/>
    <x v="52"/>
    <x v="0"/>
    <x v="2"/>
    <x v="9"/>
    <x v="9"/>
    <n v="203721"/>
  </r>
  <r>
    <x v="19"/>
    <x v="52"/>
    <x v="1"/>
    <x v="0"/>
    <x v="0"/>
    <x v="0"/>
    <n v="23692"/>
  </r>
  <r>
    <x v="19"/>
    <x v="52"/>
    <x v="1"/>
    <x v="0"/>
    <x v="1"/>
    <x v="1"/>
    <n v="340326"/>
  </r>
  <r>
    <x v="19"/>
    <x v="52"/>
    <x v="1"/>
    <x v="0"/>
    <x v="2"/>
    <x v="2"/>
    <n v="2272"/>
  </r>
  <r>
    <x v="19"/>
    <x v="52"/>
    <x v="1"/>
    <x v="0"/>
    <x v="3"/>
    <x v="10"/>
    <n v="-14116"/>
  </r>
  <r>
    <x v="19"/>
    <x v="52"/>
    <x v="1"/>
    <x v="0"/>
    <x v="3"/>
    <x v="11"/>
    <n v="0"/>
  </r>
  <r>
    <x v="19"/>
    <x v="52"/>
    <x v="1"/>
    <x v="0"/>
    <x v="3"/>
    <x v="12"/>
    <n v="0"/>
  </r>
  <r>
    <x v="19"/>
    <x v="52"/>
    <x v="1"/>
    <x v="0"/>
    <x v="3"/>
    <x v="13"/>
    <n v="277"/>
  </r>
  <r>
    <x v="19"/>
    <x v="52"/>
    <x v="1"/>
    <x v="0"/>
    <x v="3"/>
    <x v="14"/>
    <n v="0"/>
  </r>
  <r>
    <x v="19"/>
    <x v="52"/>
    <x v="1"/>
    <x v="0"/>
    <x v="3"/>
    <x v="15"/>
    <n v="0"/>
  </r>
  <r>
    <x v="19"/>
    <x v="52"/>
    <x v="1"/>
    <x v="0"/>
    <x v="4"/>
    <x v="4"/>
    <n v="426269"/>
  </r>
  <r>
    <x v="19"/>
    <x v="52"/>
    <x v="1"/>
    <x v="0"/>
    <x v="5"/>
    <x v="16"/>
    <n v="0"/>
  </r>
  <r>
    <x v="19"/>
    <x v="52"/>
    <x v="1"/>
    <x v="0"/>
    <x v="5"/>
    <x v="17"/>
    <n v="0"/>
  </r>
  <r>
    <x v="19"/>
    <x v="52"/>
    <x v="1"/>
    <x v="0"/>
    <x v="5"/>
    <x v="18"/>
    <n v="0"/>
  </r>
  <r>
    <x v="19"/>
    <x v="52"/>
    <x v="1"/>
    <x v="1"/>
    <x v="6"/>
    <x v="6"/>
    <n v="8711"/>
  </r>
  <r>
    <x v="19"/>
    <x v="52"/>
    <x v="1"/>
    <x v="2"/>
    <x v="7"/>
    <x v="7"/>
    <n v="203857"/>
  </r>
  <r>
    <x v="19"/>
    <x v="52"/>
    <x v="1"/>
    <x v="2"/>
    <x v="8"/>
    <x v="19"/>
    <n v="92532"/>
  </r>
  <r>
    <x v="19"/>
    <x v="52"/>
    <x v="1"/>
    <x v="2"/>
    <x v="8"/>
    <x v="20"/>
    <n v="0"/>
  </r>
  <r>
    <x v="19"/>
    <x v="52"/>
    <x v="1"/>
    <x v="2"/>
    <x v="8"/>
    <x v="21"/>
    <n v="320776"/>
  </r>
  <r>
    <x v="19"/>
    <x v="52"/>
    <x v="1"/>
    <x v="2"/>
    <x v="9"/>
    <x v="9"/>
    <n v="197944"/>
  </r>
  <r>
    <x v="19"/>
    <x v="53"/>
    <x v="0"/>
    <x v="0"/>
    <x v="0"/>
    <x v="0"/>
    <n v="12059"/>
  </r>
  <r>
    <x v="19"/>
    <x v="53"/>
    <x v="0"/>
    <x v="0"/>
    <x v="1"/>
    <x v="1"/>
    <n v="171802"/>
  </r>
  <r>
    <x v="19"/>
    <x v="53"/>
    <x v="0"/>
    <x v="0"/>
    <x v="2"/>
    <x v="2"/>
    <n v="0"/>
  </r>
  <r>
    <x v="19"/>
    <x v="53"/>
    <x v="0"/>
    <x v="0"/>
    <x v="3"/>
    <x v="10"/>
    <n v="-601"/>
  </r>
  <r>
    <x v="19"/>
    <x v="53"/>
    <x v="0"/>
    <x v="0"/>
    <x v="3"/>
    <x v="11"/>
    <n v="0"/>
  </r>
  <r>
    <x v="19"/>
    <x v="53"/>
    <x v="0"/>
    <x v="0"/>
    <x v="3"/>
    <x v="12"/>
    <n v="0"/>
  </r>
  <r>
    <x v="19"/>
    <x v="53"/>
    <x v="0"/>
    <x v="0"/>
    <x v="3"/>
    <x v="13"/>
    <n v="2697"/>
  </r>
  <r>
    <x v="19"/>
    <x v="53"/>
    <x v="0"/>
    <x v="0"/>
    <x v="3"/>
    <x v="14"/>
    <n v="0"/>
  </r>
  <r>
    <x v="19"/>
    <x v="53"/>
    <x v="0"/>
    <x v="0"/>
    <x v="3"/>
    <x v="15"/>
    <n v="0"/>
  </r>
  <r>
    <x v="19"/>
    <x v="53"/>
    <x v="0"/>
    <x v="0"/>
    <x v="4"/>
    <x v="4"/>
    <n v="142437"/>
  </r>
  <r>
    <x v="19"/>
    <x v="53"/>
    <x v="0"/>
    <x v="0"/>
    <x v="5"/>
    <x v="16"/>
    <n v="0"/>
  </r>
  <r>
    <x v="19"/>
    <x v="53"/>
    <x v="0"/>
    <x v="0"/>
    <x v="5"/>
    <x v="17"/>
    <n v="0"/>
  </r>
  <r>
    <x v="19"/>
    <x v="53"/>
    <x v="0"/>
    <x v="0"/>
    <x v="5"/>
    <x v="18"/>
    <n v="0"/>
  </r>
  <r>
    <x v="19"/>
    <x v="53"/>
    <x v="0"/>
    <x v="1"/>
    <x v="6"/>
    <x v="6"/>
    <n v="2638"/>
  </r>
  <r>
    <x v="19"/>
    <x v="53"/>
    <x v="0"/>
    <x v="2"/>
    <x v="7"/>
    <x v="7"/>
    <n v="0"/>
  </r>
  <r>
    <x v="19"/>
    <x v="53"/>
    <x v="0"/>
    <x v="2"/>
    <x v="8"/>
    <x v="19"/>
    <n v="164302"/>
  </r>
  <r>
    <x v="19"/>
    <x v="53"/>
    <x v="0"/>
    <x v="2"/>
    <x v="8"/>
    <x v="20"/>
    <n v="0"/>
  </r>
  <r>
    <x v="19"/>
    <x v="53"/>
    <x v="0"/>
    <x v="2"/>
    <x v="8"/>
    <x v="21"/>
    <n v="122426"/>
  </r>
  <r>
    <x v="19"/>
    <x v="53"/>
    <x v="0"/>
    <x v="2"/>
    <x v="9"/>
    <x v="9"/>
    <n v="40112"/>
  </r>
  <r>
    <x v="19"/>
    <x v="53"/>
    <x v="1"/>
    <x v="0"/>
    <x v="0"/>
    <x v="0"/>
    <n v="17104"/>
  </r>
  <r>
    <x v="19"/>
    <x v="53"/>
    <x v="1"/>
    <x v="0"/>
    <x v="1"/>
    <x v="1"/>
    <n v="167937"/>
  </r>
  <r>
    <x v="19"/>
    <x v="53"/>
    <x v="1"/>
    <x v="0"/>
    <x v="2"/>
    <x v="2"/>
    <n v="0"/>
  </r>
  <r>
    <x v="19"/>
    <x v="53"/>
    <x v="1"/>
    <x v="0"/>
    <x v="3"/>
    <x v="10"/>
    <n v="-2793"/>
  </r>
  <r>
    <x v="19"/>
    <x v="53"/>
    <x v="1"/>
    <x v="0"/>
    <x v="3"/>
    <x v="11"/>
    <n v="0"/>
  </r>
  <r>
    <x v="19"/>
    <x v="53"/>
    <x v="1"/>
    <x v="0"/>
    <x v="3"/>
    <x v="12"/>
    <n v="0"/>
  </r>
  <r>
    <x v="19"/>
    <x v="53"/>
    <x v="1"/>
    <x v="0"/>
    <x v="3"/>
    <x v="13"/>
    <n v="1364"/>
  </r>
  <r>
    <x v="19"/>
    <x v="53"/>
    <x v="1"/>
    <x v="0"/>
    <x v="3"/>
    <x v="14"/>
    <n v="0"/>
  </r>
  <r>
    <x v="19"/>
    <x v="53"/>
    <x v="1"/>
    <x v="0"/>
    <x v="3"/>
    <x v="15"/>
    <n v="0"/>
  </r>
  <r>
    <x v="19"/>
    <x v="53"/>
    <x v="1"/>
    <x v="0"/>
    <x v="4"/>
    <x v="4"/>
    <n v="142437"/>
  </r>
  <r>
    <x v="19"/>
    <x v="53"/>
    <x v="1"/>
    <x v="0"/>
    <x v="5"/>
    <x v="16"/>
    <n v="0"/>
  </r>
  <r>
    <x v="19"/>
    <x v="53"/>
    <x v="1"/>
    <x v="0"/>
    <x v="5"/>
    <x v="17"/>
    <n v="0"/>
  </r>
  <r>
    <x v="19"/>
    <x v="53"/>
    <x v="1"/>
    <x v="0"/>
    <x v="5"/>
    <x v="18"/>
    <n v="0"/>
  </r>
  <r>
    <x v="19"/>
    <x v="53"/>
    <x v="1"/>
    <x v="1"/>
    <x v="6"/>
    <x v="6"/>
    <n v="3169"/>
  </r>
  <r>
    <x v="19"/>
    <x v="53"/>
    <x v="1"/>
    <x v="2"/>
    <x v="7"/>
    <x v="7"/>
    <n v="0"/>
  </r>
  <r>
    <x v="19"/>
    <x v="53"/>
    <x v="1"/>
    <x v="2"/>
    <x v="8"/>
    <x v="19"/>
    <n v="164302"/>
  </r>
  <r>
    <x v="19"/>
    <x v="53"/>
    <x v="1"/>
    <x v="2"/>
    <x v="8"/>
    <x v="20"/>
    <n v="0"/>
  </r>
  <r>
    <x v="19"/>
    <x v="53"/>
    <x v="1"/>
    <x v="2"/>
    <x v="8"/>
    <x v="21"/>
    <n v="122426"/>
  </r>
  <r>
    <x v="19"/>
    <x v="53"/>
    <x v="1"/>
    <x v="2"/>
    <x v="9"/>
    <x v="9"/>
    <n v="45348"/>
  </r>
  <r>
    <x v="19"/>
    <x v="54"/>
    <x v="0"/>
    <x v="0"/>
    <x v="0"/>
    <x v="0"/>
    <n v="95047"/>
  </r>
  <r>
    <x v="19"/>
    <x v="54"/>
    <x v="0"/>
    <x v="0"/>
    <x v="1"/>
    <x v="1"/>
    <n v="843269"/>
  </r>
  <r>
    <x v="19"/>
    <x v="54"/>
    <x v="0"/>
    <x v="0"/>
    <x v="2"/>
    <x v="2"/>
    <n v="53446"/>
  </r>
  <r>
    <x v="19"/>
    <x v="54"/>
    <x v="0"/>
    <x v="0"/>
    <x v="3"/>
    <x v="10"/>
    <n v="-44998"/>
  </r>
  <r>
    <x v="19"/>
    <x v="54"/>
    <x v="0"/>
    <x v="0"/>
    <x v="3"/>
    <x v="11"/>
    <n v="0"/>
  </r>
  <r>
    <x v="19"/>
    <x v="54"/>
    <x v="0"/>
    <x v="0"/>
    <x v="3"/>
    <x v="12"/>
    <n v="2226"/>
  </r>
  <r>
    <x v="19"/>
    <x v="54"/>
    <x v="0"/>
    <x v="0"/>
    <x v="3"/>
    <x v="13"/>
    <n v="2543"/>
  </r>
  <r>
    <x v="19"/>
    <x v="54"/>
    <x v="0"/>
    <x v="0"/>
    <x v="3"/>
    <x v="14"/>
    <n v="0"/>
  </r>
  <r>
    <x v="19"/>
    <x v="54"/>
    <x v="0"/>
    <x v="0"/>
    <x v="3"/>
    <x v="15"/>
    <n v="0"/>
  </r>
  <r>
    <x v="19"/>
    <x v="54"/>
    <x v="0"/>
    <x v="0"/>
    <x v="4"/>
    <x v="4"/>
    <n v="1127816"/>
  </r>
  <r>
    <x v="19"/>
    <x v="54"/>
    <x v="0"/>
    <x v="0"/>
    <x v="5"/>
    <x v="16"/>
    <n v="0"/>
  </r>
  <r>
    <x v="19"/>
    <x v="54"/>
    <x v="0"/>
    <x v="0"/>
    <x v="5"/>
    <x v="17"/>
    <n v="0"/>
  </r>
  <r>
    <x v="19"/>
    <x v="54"/>
    <x v="0"/>
    <x v="0"/>
    <x v="5"/>
    <x v="18"/>
    <n v="0"/>
  </r>
  <r>
    <x v="19"/>
    <x v="54"/>
    <x v="0"/>
    <x v="1"/>
    <x v="6"/>
    <x v="6"/>
    <n v="-15954"/>
  </r>
  <r>
    <x v="19"/>
    <x v="54"/>
    <x v="0"/>
    <x v="2"/>
    <x v="7"/>
    <x v="7"/>
    <n v="498576"/>
  </r>
  <r>
    <x v="19"/>
    <x v="54"/>
    <x v="0"/>
    <x v="2"/>
    <x v="8"/>
    <x v="19"/>
    <n v="194871"/>
  </r>
  <r>
    <x v="19"/>
    <x v="54"/>
    <x v="0"/>
    <x v="2"/>
    <x v="8"/>
    <x v="20"/>
    <n v="20772"/>
  </r>
  <r>
    <x v="19"/>
    <x v="54"/>
    <x v="0"/>
    <x v="2"/>
    <x v="8"/>
    <x v="21"/>
    <n v="1076465"/>
  </r>
  <r>
    <x v="19"/>
    <x v="54"/>
    <x v="0"/>
    <x v="2"/>
    <x v="9"/>
    <x v="9"/>
    <n v="353169"/>
  </r>
  <r>
    <x v="19"/>
    <x v="54"/>
    <x v="1"/>
    <x v="0"/>
    <x v="0"/>
    <x v="0"/>
    <n v="104543"/>
  </r>
  <r>
    <x v="19"/>
    <x v="54"/>
    <x v="1"/>
    <x v="0"/>
    <x v="1"/>
    <x v="1"/>
    <n v="910134"/>
  </r>
  <r>
    <x v="19"/>
    <x v="54"/>
    <x v="1"/>
    <x v="0"/>
    <x v="2"/>
    <x v="2"/>
    <n v="53446"/>
  </r>
  <r>
    <x v="19"/>
    <x v="54"/>
    <x v="1"/>
    <x v="0"/>
    <x v="3"/>
    <x v="10"/>
    <n v="-58870"/>
  </r>
  <r>
    <x v="19"/>
    <x v="54"/>
    <x v="1"/>
    <x v="0"/>
    <x v="3"/>
    <x v="11"/>
    <n v="0"/>
  </r>
  <r>
    <x v="19"/>
    <x v="54"/>
    <x v="1"/>
    <x v="0"/>
    <x v="3"/>
    <x v="12"/>
    <n v="0"/>
  </r>
  <r>
    <x v="19"/>
    <x v="54"/>
    <x v="1"/>
    <x v="0"/>
    <x v="3"/>
    <x v="13"/>
    <n v="2543"/>
  </r>
  <r>
    <x v="19"/>
    <x v="54"/>
    <x v="1"/>
    <x v="0"/>
    <x v="3"/>
    <x v="14"/>
    <n v="0"/>
  </r>
  <r>
    <x v="19"/>
    <x v="54"/>
    <x v="1"/>
    <x v="0"/>
    <x v="3"/>
    <x v="15"/>
    <n v="0"/>
  </r>
  <r>
    <x v="19"/>
    <x v="54"/>
    <x v="1"/>
    <x v="0"/>
    <x v="4"/>
    <x v="4"/>
    <n v="1127816"/>
  </r>
  <r>
    <x v="19"/>
    <x v="54"/>
    <x v="1"/>
    <x v="0"/>
    <x v="5"/>
    <x v="16"/>
    <n v="0"/>
  </r>
  <r>
    <x v="19"/>
    <x v="54"/>
    <x v="1"/>
    <x v="0"/>
    <x v="5"/>
    <x v="17"/>
    <n v="0"/>
  </r>
  <r>
    <x v="19"/>
    <x v="54"/>
    <x v="1"/>
    <x v="0"/>
    <x v="5"/>
    <x v="18"/>
    <n v="-791"/>
  </r>
  <r>
    <x v="19"/>
    <x v="54"/>
    <x v="1"/>
    <x v="1"/>
    <x v="6"/>
    <x v="6"/>
    <n v="59784"/>
  </r>
  <r>
    <x v="19"/>
    <x v="54"/>
    <x v="1"/>
    <x v="2"/>
    <x v="7"/>
    <x v="7"/>
    <n v="498576"/>
  </r>
  <r>
    <x v="19"/>
    <x v="54"/>
    <x v="1"/>
    <x v="2"/>
    <x v="8"/>
    <x v="19"/>
    <n v="190802"/>
  </r>
  <r>
    <x v="19"/>
    <x v="54"/>
    <x v="1"/>
    <x v="2"/>
    <x v="8"/>
    <x v="20"/>
    <n v="20772"/>
  </r>
  <r>
    <x v="19"/>
    <x v="54"/>
    <x v="1"/>
    <x v="2"/>
    <x v="8"/>
    <x v="21"/>
    <n v="1076465"/>
  </r>
  <r>
    <x v="19"/>
    <x v="54"/>
    <x v="1"/>
    <x v="2"/>
    <x v="9"/>
    <x v="9"/>
    <n v="526226"/>
  </r>
  <r>
    <x v="19"/>
    <x v="55"/>
    <x v="0"/>
    <x v="0"/>
    <x v="0"/>
    <x v="0"/>
    <n v="73208"/>
  </r>
  <r>
    <x v="19"/>
    <x v="55"/>
    <x v="0"/>
    <x v="0"/>
    <x v="1"/>
    <x v="1"/>
    <n v="698292"/>
  </r>
  <r>
    <x v="19"/>
    <x v="55"/>
    <x v="0"/>
    <x v="0"/>
    <x v="2"/>
    <x v="2"/>
    <n v="11573"/>
  </r>
  <r>
    <x v="19"/>
    <x v="55"/>
    <x v="0"/>
    <x v="0"/>
    <x v="3"/>
    <x v="10"/>
    <n v="-104350"/>
  </r>
  <r>
    <x v="19"/>
    <x v="55"/>
    <x v="0"/>
    <x v="0"/>
    <x v="3"/>
    <x v="11"/>
    <n v="18377"/>
  </r>
  <r>
    <x v="19"/>
    <x v="55"/>
    <x v="0"/>
    <x v="0"/>
    <x v="3"/>
    <x v="12"/>
    <n v="953"/>
  </r>
  <r>
    <x v="19"/>
    <x v="55"/>
    <x v="0"/>
    <x v="0"/>
    <x v="3"/>
    <x v="13"/>
    <n v="980"/>
  </r>
  <r>
    <x v="19"/>
    <x v="55"/>
    <x v="0"/>
    <x v="0"/>
    <x v="3"/>
    <x v="14"/>
    <n v="0"/>
  </r>
  <r>
    <x v="19"/>
    <x v="55"/>
    <x v="0"/>
    <x v="0"/>
    <x v="3"/>
    <x v="15"/>
    <n v="0"/>
  </r>
  <r>
    <x v="19"/>
    <x v="55"/>
    <x v="0"/>
    <x v="0"/>
    <x v="4"/>
    <x v="4"/>
    <n v="1066656"/>
  </r>
  <r>
    <x v="19"/>
    <x v="55"/>
    <x v="0"/>
    <x v="0"/>
    <x v="5"/>
    <x v="16"/>
    <n v="0"/>
  </r>
  <r>
    <x v="19"/>
    <x v="55"/>
    <x v="0"/>
    <x v="0"/>
    <x v="5"/>
    <x v="17"/>
    <n v="0"/>
  </r>
  <r>
    <x v="19"/>
    <x v="55"/>
    <x v="0"/>
    <x v="0"/>
    <x v="5"/>
    <x v="18"/>
    <n v="0"/>
  </r>
  <r>
    <x v="19"/>
    <x v="55"/>
    <x v="0"/>
    <x v="1"/>
    <x v="6"/>
    <x v="6"/>
    <n v="170087"/>
  </r>
  <r>
    <x v="19"/>
    <x v="55"/>
    <x v="0"/>
    <x v="2"/>
    <x v="7"/>
    <x v="7"/>
    <n v="365664"/>
  </r>
  <r>
    <x v="19"/>
    <x v="55"/>
    <x v="0"/>
    <x v="2"/>
    <x v="8"/>
    <x v="19"/>
    <n v="355871"/>
  </r>
  <r>
    <x v="19"/>
    <x v="55"/>
    <x v="0"/>
    <x v="2"/>
    <x v="8"/>
    <x v="20"/>
    <n v="17939"/>
  </r>
  <r>
    <x v="19"/>
    <x v="55"/>
    <x v="0"/>
    <x v="2"/>
    <x v="8"/>
    <x v="21"/>
    <n v="1044741"/>
  </r>
  <r>
    <x v="19"/>
    <x v="55"/>
    <x v="0"/>
    <x v="2"/>
    <x v="9"/>
    <x v="9"/>
    <n v="319641"/>
  </r>
  <r>
    <x v="19"/>
    <x v="55"/>
    <x v="1"/>
    <x v="0"/>
    <x v="0"/>
    <x v="0"/>
    <n v="133224"/>
  </r>
  <r>
    <x v="19"/>
    <x v="55"/>
    <x v="1"/>
    <x v="0"/>
    <x v="1"/>
    <x v="1"/>
    <n v="795223"/>
  </r>
  <r>
    <x v="19"/>
    <x v="55"/>
    <x v="1"/>
    <x v="0"/>
    <x v="2"/>
    <x v="2"/>
    <n v="11573"/>
  </r>
  <r>
    <x v="19"/>
    <x v="55"/>
    <x v="1"/>
    <x v="0"/>
    <x v="3"/>
    <x v="10"/>
    <n v="-147955"/>
  </r>
  <r>
    <x v="19"/>
    <x v="55"/>
    <x v="1"/>
    <x v="0"/>
    <x v="3"/>
    <x v="11"/>
    <n v="0"/>
  </r>
  <r>
    <x v="19"/>
    <x v="55"/>
    <x v="1"/>
    <x v="0"/>
    <x v="3"/>
    <x v="12"/>
    <n v="953"/>
  </r>
  <r>
    <x v="19"/>
    <x v="55"/>
    <x v="1"/>
    <x v="0"/>
    <x v="3"/>
    <x v="13"/>
    <n v="1023"/>
  </r>
  <r>
    <x v="19"/>
    <x v="55"/>
    <x v="1"/>
    <x v="0"/>
    <x v="3"/>
    <x v="14"/>
    <n v="0"/>
  </r>
  <r>
    <x v="19"/>
    <x v="55"/>
    <x v="1"/>
    <x v="0"/>
    <x v="3"/>
    <x v="15"/>
    <n v="0"/>
  </r>
  <r>
    <x v="19"/>
    <x v="55"/>
    <x v="1"/>
    <x v="0"/>
    <x v="4"/>
    <x v="4"/>
    <n v="1077379"/>
  </r>
  <r>
    <x v="19"/>
    <x v="55"/>
    <x v="1"/>
    <x v="0"/>
    <x v="5"/>
    <x v="16"/>
    <n v="4392"/>
  </r>
  <r>
    <x v="19"/>
    <x v="55"/>
    <x v="1"/>
    <x v="0"/>
    <x v="5"/>
    <x v="17"/>
    <n v="0"/>
  </r>
  <r>
    <x v="19"/>
    <x v="55"/>
    <x v="1"/>
    <x v="0"/>
    <x v="5"/>
    <x v="18"/>
    <n v="0"/>
  </r>
  <r>
    <x v="19"/>
    <x v="55"/>
    <x v="1"/>
    <x v="1"/>
    <x v="6"/>
    <x v="6"/>
    <n v="171503"/>
  </r>
  <r>
    <x v="19"/>
    <x v="55"/>
    <x v="1"/>
    <x v="2"/>
    <x v="7"/>
    <x v="7"/>
    <n v="365664"/>
  </r>
  <r>
    <x v="19"/>
    <x v="55"/>
    <x v="1"/>
    <x v="2"/>
    <x v="8"/>
    <x v="19"/>
    <n v="352688"/>
  </r>
  <r>
    <x v="19"/>
    <x v="55"/>
    <x v="1"/>
    <x v="2"/>
    <x v="8"/>
    <x v="20"/>
    <n v="17939"/>
  </r>
  <r>
    <x v="19"/>
    <x v="55"/>
    <x v="1"/>
    <x v="2"/>
    <x v="8"/>
    <x v="21"/>
    <n v="1044741"/>
  </r>
  <r>
    <x v="19"/>
    <x v="55"/>
    <x v="1"/>
    <x v="2"/>
    <x v="9"/>
    <x v="9"/>
    <n v="549457"/>
  </r>
  <r>
    <x v="19"/>
    <x v="56"/>
    <x v="0"/>
    <x v="0"/>
    <x v="0"/>
    <x v="0"/>
    <n v="25460"/>
  </r>
  <r>
    <x v="19"/>
    <x v="56"/>
    <x v="0"/>
    <x v="0"/>
    <x v="1"/>
    <x v="1"/>
    <n v="459340"/>
  </r>
  <r>
    <x v="19"/>
    <x v="56"/>
    <x v="0"/>
    <x v="0"/>
    <x v="2"/>
    <x v="2"/>
    <n v="0"/>
  </r>
  <r>
    <x v="19"/>
    <x v="56"/>
    <x v="0"/>
    <x v="0"/>
    <x v="3"/>
    <x v="10"/>
    <n v="-49578"/>
  </r>
  <r>
    <x v="19"/>
    <x v="56"/>
    <x v="0"/>
    <x v="0"/>
    <x v="3"/>
    <x v="11"/>
    <n v="0"/>
  </r>
  <r>
    <x v="19"/>
    <x v="56"/>
    <x v="0"/>
    <x v="0"/>
    <x v="3"/>
    <x v="12"/>
    <n v="0"/>
  </r>
  <r>
    <x v="19"/>
    <x v="56"/>
    <x v="0"/>
    <x v="0"/>
    <x v="3"/>
    <x v="13"/>
    <n v="28446"/>
  </r>
  <r>
    <x v="19"/>
    <x v="56"/>
    <x v="0"/>
    <x v="0"/>
    <x v="3"/>
    <x v="14"/>
    <n v="0"/>
  </r>
  <r>
    <x v="19"/>
    <x v="56"/>
    <x v="0"/>
    <x v="0"/>
    <x v="3"/>
    <x v="15"/>
    <n v="0"/>
  </r>
  <r>
    <x v="19"/>
    <x v="56"/>
    <x v="0"/>
    <x v="0"/>
    <x v="4"/>
    <x v="4"/>
    <n v="608290"/>
  </r>
  <r>
    <x v="19"/>
    <x v="56"/>
    <x v="0"/>
    <x v="0"/>
    <x v="5"/>
    <x v="16"/>
    <n v="0"/>
  </r>
  <r>
    <x v="19"/>
    <x v="56"/>
    <x v="0"/>
    <x v="0"/>
    <x v="5"/>
    <x v="17"/>
    <n v="0"/>
  </r>
  <r>
    <x v="19"/>
    <x v="56"/>
    <x v="0"/>
    <x v="0"/>
    <x v="5"/>
    <x v="18"/>
    <n v="0"/>
  </r>
  <r>
    <x v="19"/>
    <x v="56"/>
    <x v="0"/>
    <x v="1"/>
    <x v="6"/>
    <x v="6"/>
    <n v="93989"/>
  </r>
  <r>
    <x v="19"/>
    <x v="56"/>
    <x v="0"/>
    <x v="2"/>
    <x v="7"/>
    <x v="7"/>
    <n v="196812"/>
  </r>
  <r>
    <x v="19"/>
    <x v="56"/>
    <x v="0"/>
    <x v="2"/>
    <x v="8"/>
    <x v="19"/>
    <n v="141518"/>
  </r>
  <r>
    <x v="19"/>
    <x v="56"/>
    <x v="0"/>
    <x v="2"/>
    <x v="8"/>
    <x v="20"/>
    <n v="8452"/>
  </r>
  <r>
    <x v="19"/>
    <x v="56"/>
    <x v="0"/>
    <x v="2"/>
    <x v="8"/>
    <x v="21"/>
    <n v="444730"/>
  </r>
  <r>
    <x v="19"/>
    <x v="56"/>
    <x v="0"/>
    <x v="2"/>
    <x v="9"/>
    <x v="9"/>
    <n v="416699"/>
  </r>
  <r>
    <x v="19"/>
    <x v="56"/>
    <x v="1"/>
    <x v="0"/>
    <x v="0"/>
    <x v="0"/>
    <n v="60264"/>
  </r>
  <r>
    <x v="19"/>
    <x v="56"/>
    <x v="1"/>
    <x v="0"/>
    <x v="1"/>
    <x v="1"/>
    <n v="532649"/>
  </r>
  <r>
    <x v="19"/>
    <x v="56"/>
    <x v="1"/>
    <x v="0"/>
    <x v="2"/>
    <x v="2"/>
    <n v="0"/>
  </r>
  <r>
    <x v="19"/>
    <x v="56"/>
    <x v="1"/>
    <x v="0"/>
    <x v="3"/>
    <x v="10"/>
    <n v="-65623"/>
  </r>
  <r>
    <x v="19"/>
    <x v="56"/>
    <x v="1"/>
    <x v="0"/>
    <x v="3"/>
    <x v="11"/>
    <n v="0"/>
  </r>
  <r>
    <x v="19"/>
    <x v="56"/>
    <x v="1"/>
    <x v="0"/>
    <x v="3"/>
    <x v="12"/>
    <n v="0"/>
  </r>
  <r>
    <x v="19"/>
    <x v="56"/>
    <x v="1"/>
    <x v="0"/>
    <x v="3"/>
    <x v="13"/>
    <n v="302"/>
  </r>
  <r>
    <x v="19"/>
    <x v="56"/>
    <x v="1"/>
    <x v="0"/>
    <x v="3"/>
    <x v="14"/>
    <n v="0"/>
  </r>
  <r>
    <x v="19"/>
    <x v="56"/>
    <x v="1"/>
    <x v="0"/>
    <x v="3"/>
    <x v="15"/>
    <n v="0"/>
  </r>
  <r>
    <x v="19"/>
    <x v="56"/>
    <x v="1"/>
    <x v="0"/>
    <x v="4"/>
    <x v="4"/>
    <n v="666541"/>
  </r>
  <r>
    <x v="19"/>
    <x v="56"/>
    <x v="1"/>
    <x v="0"/>
    <x v="5"/>
    <x v="16"/>
    <n v="0"/>
  </r>
  <r>
    <x v="19"/>
    <x v="56"/>
    <x v="1"/>
    <x v="0"/>
    <x v="5"/>
    <x v="17"/>
    <n v="0"/>
  </r>
  <r>
    <x v="19"/>
    <x v="56"/>
    <x v="1"/>
    <x v="0"/>
    <x v="5"/>
    <x v="18"/>
    <n v="-2361"/>
  </r>
  <r>
    <x v="19"/>
    <x v="56"/>
    <x v="1"/>
    <x v="1"/>
    <x v="6"/>
    <x v="6"/>
    <n v="130161"/>
  </r>
  <r>
    <x v="19"/>
    <x v="56"/>
    <x v="1"/>
    <x v="2"/>
    <x v="7"/>
    <x v="7"/>
    <n v="196812"/>
  </r>
  <r>
    <x v="19"/>
    <x v="56"/>
    <x v="1"/>
    <x v="2"/>
    <x v="8"/>
    <x v="19"/>
    <n v="135917"/>
  </r>
  <r>
    <x v="19"/>
    <x v="56"/>
    <x v="1"/>
    <x v="2"/>
    <x v="8"/>
    <x v="20"/>
    <n v="8452"/>
  </r>
  <r>
    <x v="19"/>
    <x v="56"/>
    <x v="1"/>
    <x v="2"/>
    <x v="8"/>
    <x v="21"/>
    <n v="444730"/>
  </r>
  <r>
    <x v="19"/>
    <x v="56"/>
    <x v="1"/>
    <x v="2"/>
    <x v="9"/>
    <x v="9"/>
    <n v="671386"/>
  </r>
  <r>
    <x v="19"/>
    <x v="57"/>
    <x v="0"/>
    <x v="0"/>
    <x v="0"/>
    <x v="0"/>
    <n v="88616"/>
  </r>
  <r>
    <x v="19"/>
    <x v="57"/>
    <x v="0"/>
    <x v="0"/>
    <x v="1"/>
    <x v="1"/>
    <n v="1196640"/>
  </r>
  <r>
    <x v="19"/>
    <x v="57"/>
    <x v="0"/>
    <x v="0"/>
    <x v="2"/>
    <x v="2"/>
    <n v="219224"/>
  </r>
  <r>
    <x v="19"/>
    <x v="57"/>
    <x v="0"/>
    <x v="0"/>
    <x v="3"/>
    <x v="10"/>
    <n v="-281815"/>
  </r>
  <r>
    <x v="19"/>
    <x v="57"/>
    <x v="0"/>
    <x v="0"/>
    <x v="3"/>
    <x v="11"/>
    <n v="0"/>
  </r>
  <r>
    <x v="19"/>
    <x v="57"/>
    <x v="0"/>
    <x v="0"/>
    <x v="3"/>
    <x v="12"/>
    <n v="0"/>
  </r>
  <r>
    <x v="19"/>
    <x v="57"/>
    <x v="0"/>
    <x v="0"/>
    <x v="3"/>
    <x v="13"/>
    <n v="7314"/>
  </r>
  <r>
    <x v="19"/>
    <x v="57"/>
    <x v="0"/>
    <x v="0"/>
    <x v="3"/>
    <x v="14"/>
    <n v="0"/>
  </r>
  <r>
    <x v="19"/>
    <x v="57"/>
    <x v="0"/>
    <x v="0"/>
    <x v="3"/>
    <x v="15"/>
    <n v="0"/>
  </r>
  <r>
    <x v="19"/>
    <x v="57"/>
    <x v="0"/>
    <x v="0"/>
    <x v="4"/>
    <x v="4"/>
    <n v="1968093"/>
  </r>
  <r>
    <x v="19"/>
    <x v="57"/>
    <x v="0"/>
    <x v="0"/>
    <x v="5"/>
    <x v="16"/>
    <n v="0"/>
  </r>
  <r>
    <x v="19"/>
    <x v="57"/>
    <x v="0"/>
    <x v="0"/>
    <x v="5"/>
    <x v="17"/>
    <n v="0"/>
  </r>
  <r>
    <x v="19"/>
    <x v="57"/>
    <x v="0"/>
    <x v="0"/>
    <x v="5"/>
    <x v="18"/>
    <n v="0"/>
  </r>
  <r>
    <x v="19"/>
    <x v="57"/>
    <x v="0"/>
    <x v="1"/>
    <x v="6"/>
    <x v="6"/>
    <n v="-320391"/>
  </r>
  <r>
    <x v="19"/>
    <x v="57"/>
    <x v="0"/>
    <x v="2"/>
    <x v="7"/>
    <x v="7"/>
    <n v="543345"/>
  </r>
  <r>
    <x v="19"/>
    <x v="57"/>
    <x v="0"/>
    <x v="2"/>
    <x v="8"/>
    <x v="19"/>
    <n v="341462"/>
  </r>
  <r>
    <x v="19"/>
    <x v="57"/>
    <x v="0"/>
    <x v="2"/>
    <x v="8"/>
    <x v="20"/>
    <n v="56440"/>
  </r>
  <r>
    <x v="19"/>
    <x v="57"/>
    <x v="0"/>
    <x v="2"/>
    <x v="8"/>
    <x v="21"/>
    <n v="1711247"/>
  </r>
  <r>
    <x v="19"/>
    <x v="57"/>
    <x v="0"/>
    <x v="2"/>
    <x v="9"/>
    <x v="9"/>
    <n v="774189"/>
  </r>
  <r>
    <x v="19"/>
    <x v="57"/>
    <x v="1"/>
    <x v="0"/>
    <x v="0"/>
    <x v="0"/>
    <n v="117032"/>
  </r>
  <r>
    <x v="19"/>
    <x v="57"/>
    <x v="1"/>
    <x v="0"/>
    <x v="1"/>
    <x v="1"/>
    <n v="1275583"/>
  </r>
  <r>
    <x v="19"/>
    <x v="57"/>
    <x v="1"/>
    <x v="0"/>
    <x v="2"/>
    <x v="2"/>
    <n v="219224"/>
  </r>
  <r>
    <x v="19"/>
    <x v="57"/>
    <x v="1"/>
    <x v="0"/>
    <x v="3"/>
    <x v="10"/>
    <n v="-298192"/>
  </r>
  <r>
    <x v="19"/>
    <x v="57"/>
    <x v="1"/>
    <x v="0"/>
    <x v="3"/>
    <x v="11"/>
    <n v="0"/>
  </r>
  <r>
    <x v="19"/>
    <x v="57"/>
    <x v="1"/>
    <x v="0"/>
    <x v="3"/>
    <x v="12"/>
    <n v="0"/>
  </r>
  <r>
    <x v="19"/>
    <x v="57"/>
    <x v="1"/>
    <x v="0"/>
    <x v="3"/>
    <x v="13"/>
    <n v="3531"/>
  </r>
  <r>
    <x v="19"/>
    <x v="57"/>
    <x v="1"/>
    <x v="0"/>
    <x v="3"/>
    <x v="14"/>
    <n v="0"/>
  </r>
  <r>
    <x v="19"/>
    <x v="57"/>
    <x v="1"/>
    <x v="0"/>
    <x v="3"/>
    <x v="15"/>
    <n v="0"/>
  </r>
  <r>
    <x v="19"/>
    <x v="57"/>
    <x v="1"/>
    <x v="0"/>
    <x v="4"/>
    <x v="4"/>
    <n v="1970300"/>
  </r>
  <r>
    <x v="19"/>
    <x v="57"/>
    <x v="1"/>
    <x v="0"/>
    <x v="5"/>
    <x v="16"/>
    <n v="0"/>
  </r>
  <r>
    <x v="19"/>
    <x v="57"/>
    <x v="1"/>
    <x v="0"/>
    <x v="5"/>
    <x v="17"/>
    <n v="0"/>
  </r>
  <r>
    <x v="19"/>
    <x v="57"/>
    <x v="1"/>
    <x v="0"/>
    <x v="5"/>
    <x v="18"/>
    <n v="0"/>
  </r>
  <r>
    <x v="19"/>
    <x v="57"/>
    <x v="1"/>
    <x v="1"/>
    <x v="6"/>
    <x v="6"/>
    <n v="-356549"/>
  </r>
  <r>
    <x v="19"/>
    <x v="57"/>
    <x v="1"/>
    <x v="2"/>
    <x v="7"/>
    <x v="7"/>
    <n v="543345"/>
  </r>
  <r>
    <x v="19"/>
    <x v="57"/>
    <x v="1"/>
    <x v="2"/>
    <x v="8"/>
    <x v="19"/>
    <n v="337117"/>
  </r>
  <r>
    <x v="19"/>
    <x v="57"/>
    <x v="1"/>
    <x v="2"/>
    <x v="8"/>
    <x v="20"/>
    <n v="56440"/>
  </r>
  <r>
    <x v="19"/>
    <x v="57"/>
    <x v="1"/>
    <x v="2"/>
    <x v="8"/>
    <x v="21"/>
    <n v="1711247"/>
  </r>
  <r>
    <x v="19"/>
    <x v="57"/>
    <x v="1"/>
    <x v="2"/>
    <x v="9"/>
    <x v="9"/>
    <n v="872102"/>
  </r>
  <r>
    <x v="19"/>
    <x v="58"/>
    <x v="0"/>
    <x v="0"/>
    <x v="0"/>
    <x v="0"/>
    <n v="101946"/>
  </r>
  <r>
    <x v="19"/>
    <x v="58"/>
    <x v="0"/>
    <x v="0"/>
    <x v="1"/>
    <x v="1"/>
    <n v="1385430"/>
  </r>
  <r>
    <x v="19"/>
    <x v="58"/>
    <x v="0"/>
    <x v="0"/>
    <x v="2"/>
    <x v="2"/>
    <n v="63383"/>
  </r>
  <r>
    <x v="19"/>
    <x v="58"/>
    <x v="0"/>
    <x v="0"/>
    <x v="3"/>
    <x v="10"/>
    <n v="-97351"/>
  </r>
  <r>
    <x v="19"/>
    <x v="58"/>
    <x v="0"/>
    <x v="0"/>
    <x v="3"/>
    <x v="11"/>
    <n v="0"/>
  </r>
  <r>
    <x v="19"/>
    <x v="58"/>
    <x v="0"/>
    <x v="0"/>
    <x v="3"/>
    <x v="12"/>
    <n v="0"/>
  </r>
  <r>
    <x v="19"/>
    <x v="58"/>
    <x v="0"/>
    <x v="0"/>
    <x v="3"/>
    <x v="13"/>
    <n v="22362"/>
  </r>
  <r>
    <x v="19"/>
    <x v="58"/>
    <x v="0"/>
    <x v="0"/>
    <x v="3"/>
    <x v="14"/>
    <n v="0"/>
  </r>
  <r>
    <x v="19"/>
    <x v="58"/>
    <x v="0"/>
    <x v="0"/>
    <x v="3"/>
    <x v="15"/>
    <n v="0"/>
  </r>
  <r>
    <x v="19"/>
    <x v="58"/>
    <x v="0"/>
    <x v="0"/>
    <x v="4"/>
    <x v="4"/>
    <n v="1157964"/>
  </r>
  <r>
    <x v="19"/>
    <x v="58"/>
    <x v="0"/>
    <x v="0"/>
    <x v="5"/>
    <x v="16"/>
    <n v="0"/>
  </r>
  <r>
    <x v="19"/>
    <x v="58"/>
    <x v="0"/>
    <x v="0"/>
    <x v="5"/>
    <x v="17"/>
    <n v="0"/>
  </r>
  <r>
    <x v="19"/>
    <x v="58"/>
    <x v="0"/>
    <x v="0"/>
    <x v="5"/>
    <x v="18"/>
    <n v="0"/>
  </r>
  <r>
    <x v="19"/>
    <x v="58"/>
    <x v="0"/>
    <x v="1"/>
    <x v="6"/>
    <x v="6"/>
    <n v="127199"/>
  </r>
  <r>
    <x v="19"/>
    <x v="58"/>
    <x v="0"/>
    <x v="2"/>
    <x v="7"/>
    <x v="7"/>
    <n v="560608"/>
  </r>
  <r>
    <x v="19"/>
    <x v="58"/>
    <x v="0"/>
    <x v="2"/>
    <x v="8"/>
    <x v="19"/>
    <n v="450314"/>
  </r>
  <r>
    <x v="19"/>
    <x v="58"/>
    <x v="0"/>
    <x v="2"/>
    <x v="8"/>
    <x v="20"/>
    <n v="46657"/>
  </r>
  <r>
    <x v="19"/>
    <x v="58"/>
    <x v="0"/>
    <x v="2"/>
    <x v="8"/>
    <x v="21"/>
    <n v="1401918"/>
  </r>
  <r>
    <x v="19"/>
    <x v="58"/>
    <x v="0"/>
    <x v="2"/>
    <x v="9"/>
    <x v="9"/>
    <n v="451414"/>
  </r>
  <r>
    <x v="19"/>
    <x v="58"/>
    <x v="1"/>
    <x v="0"/>
    <x v="0"/>
    <x v="0"/>
    <n v="181027"/>
  </r>
  <r>
    <x v="19"/>
    <x v="58"/>
    <x v="1"/>
    <x v="0"/>
    <x v="1"/>
    <x v="1"/>
    <n v="1478893"/>
  </r>
  <r>
    <x v="19"/>
    <x v="58"/>
    <x v="1"/>
    <x v="0"/>
    <x v="2"/>
    <x v="2"/>
    <n v="67464"/>
  </r>
  <r>
    <x v="19"/>
    <x v="58"/>
    <x v="1"/>
    <x v="0"/>
    <x v="3"/>
    <x v="10"/>
    <n v="-131773"/>
  </r>
  <r>
    <x v="19"/>
    <x v="58"/>
    <x v="1"/>
    <x v="0"/>
    <x v="3"/>
    <x v="11"/>
    <n v="0"/>
  </r>
  <r>
    <x v="19"/>
    <x v="58"/>
    <x v="1"/>
    <x v="0"/>
    <x v="3"/>
    <x v="12"/>
    <n v="0"/>
  </r>
  <r>
    <x v="19"/>
    <x v="58"/>
    <x v="1"/>
    <x v="0"/>
    <x v="3"/>
    <x v="13"/>
    <n v="18593"/>
  </r>
  <r>
    <x v="19"/>
    <x v="58"/>
    <x v="1"/>
    <x v="0"/>
    <x v="3"/>
    <x v="14"/>
    <n v="0"/>
  </r>
  <r>
    <x v="19"/>
    <x v="58"/>
    <x v="1"/>
    <x v="0"/>
    <x v="3"/>
    <x v="15"/>
    <n v="0"/>
  </r>
  <r>
    <x v="19"/>
    <x v="58"/>
    <x v="1"/>
    <x v="0"/>
    <x v="4"/>
    <x v="4"/>
    <n v="1246928"/>
  </r>
  <r>
    <x v="19"/>
    <x v="58"/>
    <x v="1"/>
    <x v="0"/>
    <x v="5"/>
    <x v="16"/>
    <n v="0"/>
  </r>
  <r>
    <x v="19"/>
    <x v="58"/>
    <x v="1"/>
    <x v="0"/>
    <x v="5"/>
    <x v="17"/>
    <n v="0"/>
  </r>
  <r>
    <x v="19"/>
    <x v="58"/>
    <x v="1"/>
    <x v="0"/>
    <x v="5"/>
    <x v="18"/>
    <n v="0"/>
  </r>
  <r>
    <x v="19"/>
    <x v="58"/>
    <x v="1"/>
    <x v="1"/>
    <x v="6"/>
    <x v="6"/>
    <n v="297388"/>
  </r>
  <r>
    <x v="19"/>
    <x v="58"/>
    <x v="1"/>
    <x v="2"/>
    <x v="7"/>
    <x v="7"/>
    <n v="560608"/>
  </r>
  <r>
    <x v="19"/>
    <x v="58"/>
    <x v="1"/>
    <x v="2"/>
    <x v="8"/>
    <x v="19"/>
    <n v="444969"/>
  </r>
  <r>
    <x v="19"/>
    <x v="58"/>
    <x v="1"/>
    <x v="2"/>
    <x v="8"/>
    <x v="20"/>
    <n v="46657"/>
  </r>
  <r>
    <x v="19"/>
    <x v="58"/>
    <x v="1"/>
    <x v="2"/>
    <x v="8"/>
    <x v="21"/>
    <n v="1401918"/>
  </r>
  <r>
    <x v="19"/>
    <x v="58"/>
    <x v="1"/>
    <x v="2"/>
    <x v="9"/>
    <x v="9"/>
    <n v="930728"/>
  </r>
  <r>
    <x v="19"/>
    <x v="59"/>
    <x v="0"/>
    <x v="0"/>
    <x v="0"/>
    <x v="0"/>
    <n v="50332"/>
  </r>
  <r>
    <x v="19"/>
    <x v="59"/>
    <x v="0"/>
    <x v="0"/>
    <x v="1"/>
    <x v="1"/>
    <n v="476750"/>
  </r>
  <r>
    <x v="19"/>
    <x v="59"/>
    <x v="0"/>
    <x v="0"/>
    <x v="2"/>
    <x v="2"/>
    <n v="0"/>
  </r>
  <r>
    <x v="19"/>
    <x v="59"/>
    <x v="0"/>
    <x v="0"/>
    <x v="3"/>
    <x v="10"/>
    <n v="-53882"/>
  </r>
  <r>
    <x v="19"/>
    <x v="59"/>
    <x v="0"/>
    <x v="0"/>
    <x v="3"/>
    <x v="11"/>
    <n v="0"/>
  </r>
  <r>
    <x v="19"/>
    <x v="59"/>
    <x v="0"/>
    <x v="0"/>
    <x v="3"/>
    <x v="12"/>
    <n v="0"/>
  </r>
  <r>
    <x v="19"/>
    <x v="59"/>
    <x v="0"/>
    <x v="0"/>
    <x v="3"/>
    <x v="13"/>
    <n v="30152"/>
  </r>
  <r>
    <x v="19"/>
    <x v="59"/>
    <x v="0"/>
    <x v="0"/>
    <x v="3"/>
    <x v="14"/>
    <n v="0"/>
  </r>
  <r>
    <x v="19"/>
    <x v="59"/>
    <x v="0"/>
    <x v="0"/>
    <x v="3"/>
    <x v="15"/>
    <n v="0"/>
  </r>
  <r>
    <x v="19"/>
    <x v="59"/>
    <x v="0"/>
    <x v="0"/>
    <x v="4"/>
    <x v="4"/>
    <n v="449838"/>
  </r>
  <r>
    <x v="19"/>
    <x v="59"/>
    <x v="0"/>
    <x v="0"/>
    <x v="5"/>
    <x v="16"/>
    <n v="0"/>
  </r>
  <r>
    <x v="19"/>
    <x v="59"/>
    <x v="0"/>
    <x v="0"/>
    <x v="5"/>
    <x v="17"/>
    <n v="0"/>
  </r>
  <r>
    <x v="19"/>
    <x v="59"/>
    <x v="0"/>
    <x v="0"/>
    <x v="5"/>
    <x v="18"/>
    <n v="0"/>
  </r>
  <r>
    <x v="19"/>
    <x v="59"/>
    <x v="0"/>
    <x v="1"/>
    <x v="6"/>
    <x v="6"/>
    <n v="43892"/>
  </r>
  <r>
    <x v="19"/>
    <x v="59"/>
    <x v="0"/>
    <x v="2"/>
    <x v="7"/>
    <x v="7"/>
    <n v="0"/>
  </r>
  <r>
    <x v="19"/>
    <x v="59"/>
    <x v="0"/>
    <x v="2"/>
    <x v="8"/>
    <x v="19"/>
    <n v="592420"/>
  </r>
  <r>
    <x v="19"/>
    <x v="59"/>
    <x v="0"/>
    <x v="2"/>
    <x v="8"/>
    <x v="20"/>
    <n v="3890"/>
  </r>
  <r>
    <x v="19"/>
    <x v="59"/>
    <x v="0"/>
    <x v="2"/>
    <x v="8"/>
    <x v="21"/>
    <n v="242303"/>
  </r>
  <r>
    <x v="19"/>
    <x v="59"/>
    <x v="0"/>
    <x v="2"/>
    <x v="9"/>
    <x v="9"/>
    <n v="205929"/>
  </r>
  <r>
    <x v="19"/>
    <x v="59"/>
    <x v="1"/>
    <x v="0"/>
    <x v="0"/>
    <x v="0"/>
    <n v="80563"/>
  </r>
  <r>
    <x v="19"/>
    <x v="59"/>
    <x v="1"/>
    <x v="0"/>
    <x v="1"/>
    <x v="1"/>
    <n v="551251"/>
  </r>
  <r>
    <x v="19"/>
    <x v="59"/>
    <x v="1"/>
    <x v="0"/>
    <x v="2"/>
    <x v="2"/>
    <n v="0"/>
  </r>
  <r>
    <x v="19"/>
    <x v="59"/>
    <x v="1"/>
    <x v="0"/>
    <x v="3"/>
    <x v="10"/>
    <n v="-67161"/>
  </r>
  <r>
    <x v="19"/>
    <x v="59"/>
    <x v="1"/>
    <x v="0"/>
    <x v="3"/>
    <x v="11"/>
    <n v="0"/>
  </r>
  <r>
    <x v="19"/>
    <x v="59"/>
    <x v="1"/>
    <x v="0"/>
    <x v="3"/>
    <x v="12"/>
    <n v="0"/>
  </r>
  <r>
    <x v="19"/>
    <x v="59"/>
    <x v="1"/>
    <x v="0"/>
    <x v="3"/>
    <x v="13"/>
    <n v="7602"/>
  </r>
  <r>
    <x v="19"/>
    <x v="59"/>
    <x v="1"/>
    <x v="0"/>
    <x v="3"/>
    <x v="14"/>
    <n v="0"/>
  </r>
  <r>
    <x v="19"/>
    <x v="59"/>
    <x v="1"/>
    <x v="0"/>
    <x v="3"/>
    <x v="15"/>
    <n v="0"/>
  </r>
  <r>
    <x v="19"/>
    <x v="59"/>
    <x v="1"/>
    <x v="0"/>
    <x v="4"/>
    <x v="4"/>
    <n v="481296"/>
  </r>
  <r>
    <x v="19"/>
    <x v="59"/>
    <x v="1"/>
    <x v="0"/>
    <x v="5"/>
    <x v="16"/>
    <n v="0"/>
  </r>
  <r>
    <x v="19"/>
    <x v="59"/>
    <x v="1"/>
    <x v="0"/>
    <x v="5"/>
    <x v="17"/>
    <n v="0"/>
  </r>
  <r>
    <x v="19"/>
    <x v="59"/>
    <x v="1"/>
    <x v="0"/>
    <x v="5"/>
    <x v="18"/>
    <n v="0"/>
  </r>
  <r>
    <x v="19"/>
    <x v="59"/>
    <x v="1"/>
    <x v="1"/>
    <x v="6"/>
    <x v="6"/>
    <n v="51797"/>
  </r>
  <r>
    <x v="19"/>
    <x v="59"/>
    <x v="1"/>
    <x v="2"/>
    <x v="7"/>
    <x v="7"/>
    <n v="0"/>
  </r>
  <r>
    <x v="19"/>
    <x v="59"/>
    <x v="1"/>
    <x v="2"/>
    <x v="8"/>
    <x v="19"/>
    <n v="591369"/>
  </r>
  <r>
    <x v="19"/>
    <x v="59"/>
    <x v="1"/>
    <x v="2"/>
    <x v="8"/>
    <x v="20"/>
    <n v="3890"/>
  </r>
  <r>
    <x v="19"/>
    <x v="59"/>
    <x v="1"/>
    <x v="2"/>
    <x v="8"/>
    <x v="21"/>
    <n v="242303"/>
  </r>
  <r>
    <x v="19"/>
    <x v="59"/>
    <x v="1"/>
    <x v="2"/>
    <x v="9"/>
    <x v="9"/>
    <n v="386904"/>
  </r>
  <r>
    <x v="19"/>
    <x v="60"/>
    <x v="0"/>
    <x v="0"/>
    <x v="0"/>
    <x v="0"/>
    <n v="21601"/>
  </r>
  <r>
    <x v="19"/>
    <x v="60"/>
    <x v="0"/>
    <x v="0"/>
    <x v="1"/>
    <x v="1"/>
    <n v="474917"/>
  </r>
  <r>
    <x v="19"/>
    <x v="60"/>
    <x v="0"/>
    <x v="0"/>
    <x v="2"/>
    <x v="2"/>
    <n v="0"/>
  </r>
  <r>
    <x v="19"/>
    <x v="60"/>
    <x v="0"/>
    <x v="0"/>
    <x v="3"/>
    <x v="10"/>
    <n v="-14153"/>
  </r>
  <r>
    <x v="19"/>
    <x v="60"/>
    <x v="0"/>
    <x v="0"/>
    <x v="3"/>
    <x v="11"/>
    <n v="0"/>
  </r>
  <r>
    <x v="19"/>
    <x v="60"/>
    <x v="0"/>
    <x v="0"/>
    <x v="3"/>
    <x v="12"/>
    <n v="0"/>
  </r>
  <r>
    <x v="19"/>
    <x v="60"/>
    <x v="0"/>
    <x v="0"/>
    <x v="3"/>
    <x v="13"/>
    <n v="13906"/>
  </r>
  <r>
    <x v="19"/>
    <x v="60"/>
    <x v="0"/>
    <x v="0"/>
    <x v="3"/>
    <x v="14"/>
    <n v="0"/>
  </r>
  <r>
    <x v="19"/>
    <x v="60"/>
    <x v="0"/>
    <x v="0"/>
    <x v="3"/>
    <x v="15"/>
    <n v="0"/>
  </r>
  <r>
    <x v="19"/>
    <x v="60"/>
    <x v="0"/>
    <x v="0"/>
    <x v="4"/>
    <x v="4"/>
    <n v="332243"/>
  </r>
  <r>
    <x v="19"/>
    <x v="60"/>
    <x v="0"/>
    <x v="0"/>
    <x v="5"/>
    <x v="16"/>
    <n v="0"/>
  </r>
  <r>
    <x v="19"/>
    <x v="60"/>
    <x v="0"/>
    <x v="0"/>
    <x v="5"/>
    <x v="17"/>
    <n v="0"/>
  </r>
  <r>
    <x v="19"/>
    <x v="60"/>
    <x v="0"/>
    <x v="0"/>
    <x v="5"/>
    <x v="18"/>
    <n v="0"/>
  </r>
  <r>
    <x v="19"/>
    <x v="60"/>
    <x v="0"/>
    <x v="1"/>
    <x v="6"/>
    <x v="6"/>
    <n v="11925"/>
  </r>
  <r>
    <x v="19"/>
    <x v="60"/>
    <x v="0"/>
    <x v="2"/>
    <x v="7"/>
    <x v="7"/>
    <n v="101988"/>
  </r>
  <r>
    <x v="19"/>
    <x v="60"/>
    <x v="0"/>
    <x v="2"/>
    <x v="8"/>
    <x v="19"/>
    <n v="300244"/>
  </r>
  <r>
    <x v="19"/>
    <x v="60"/>
    <x v="0"/>
    <x v="2"/>
    <x v="8"/>
    <x v="20"/>
    <n v="3767"/>
  </r>
  <r>
    <x v="19"/>
    <x v="60"/>
    <x v="0"/>
    <x v="2"/>
    <x v="8"/>
    <x v="21"/>
    <n v="340243"/>
  </r>
  <r>
    <x v="19"/>
    <x v="60"/>
    <x v="0"/>
    <x v="2"/>
    <x v="9"/>
    <x v="9"/>
    <n v="94691"/>
  </r>
  <r>
    <x v="19"/>
    <x v="60"/>
    <x v="1"/>
    <x v="0"/>
    <x v="0"/>
    <x v="0"/>
    <n v="33033"/>
  </r>
  <r>
    <x v="19"/>
    <x v="60"/>
    <x v="1"/>
    <x v="0"/>
    <x v="1"/>
    <x v="1"/>
    <n v="485431"/>
  </r>
  <r>
    <x v="19"/>
    <x v="60"/>
    <x v="1"/>
    <x v="0"/>
    <x v="2"/>
    <x v="2"/>
    <n v="0"/>
  </r>
  <r>
    <x v="19"/>
    <x v="60"/>
    <x v="1"/>
    <x v="0"/>
    <x v="3"/>
    <x v="10"/>
    <n v="-18637"/>
  </r>
  <r>
    <x v="19"/>
    <x v="60"/>
    <x v="1"/>
    <x v="0"/>
    <x v="3"/>
    <x v="11"/>
    <n v="0"/>
  </r>
  <r>
    <x v="19"/>
    <x v="60"/>
    <x v="1"/>
    <x v="0"/>
    <x v="3"/>
    <x v="12"/>
    <n v="0"/>
  </r>
  <r>
    <x v="19"/>
    <x v="60"/>
    <x v="1"/>
    <x v="0"/>
    <x v="3"/>
    <x v="13"/>
    <n v="443"/>
  </r>
  <r>
    <x v="19"/>
    <x v="60"/>
    <x v="1"/>
    <x v="0"/>
    <x v="3"/>
    <x v="14"/>
    <n v="0"/>
  </r>
  <r>
    <x v="19"/>
    <x v="60"/>
    <x v="1"/>
    <x v="0"/>
    <x v="3"/>
    <x v="15"/>
    <n v="0"/>
  </r>
  <r>
    <x v="19"/>
    <x v="60"/>
    <x v="1"/>
    <x v="0"/>
    <x v="4"/>
    <x v="4"/>
    <n v="332243"/>
  </r>
  <r>
    <x v="19"/>
    <x v="60"/>
    <x v="1"/>
    <x v="0"/>
    <x v="5"/>
    <x v="16"/>
    <n v="0"/>
  </r>
  <r>
    <x v="19"/>
    <x v="60"/>
    <x v="1"/>
    <x v="0"/>
    <x v="5"/>
    <x v="17"/>
    <n v="0"/>
  </r>
  <r>
    <x v="19"/>
    <x v="60"/>
    <x v="1"/>
    <x v="0"/>
    <x v="5"/>
    <x v="18"/>
    <n v="-517"/>
  </r>
  <r>
    <x v="19"/>
    <x v="60"/>
    <x v="1"/>
    <x v="1"/>
    <x v="6"/>
    <x v="6"/>
    <n v="-4377"/>
  </r>
  <r>
    <x v="19"/>
    <x v="60"/>
    <x v="1"/>
    <x v="2"/>
    <x v="7"/>
    <x v="7"/>
    <n v="101988"/>
  </r>
  <r>
    <x v="19"/>
    <x v="60"/>
    <x v="1"/>
    <x v="2"/>
    <x v="8"/>
    <x v="19"/>
    <n v="299570"/>
  </r>
  <r>
    <x v="19"/>
    <x v="60"/>
    <x v="1"/>
    <x v="2"/>
    <x v="8"/>
    <x v="20"/>
    <n v="3767"/>
  </r>
  <r>
    <x v="19"/>
    <x v="60"/>
    <x v="1"/>
    <x v="2"/>
    <x v="8"/>
    <x v="21"/>
    <n v="340243"/>
  </r>
  <r>
    <x v="19"/>
    <x v="60"/>
    <x v="1"/>
    <x v="2"/>
    <x v="9"/>
    <x v="9"/>
    <n v="119473"/>
  </r>
  <r>
    <x v="19"/>
    <x v="61"/>
    <x v="0"/>
    <x v="0"/>
    <x v="0"/>
    <x v="0"/>
    <n v="41525"/>
  </r>
  <r>
    <x v="19"/>
    <x v="61"/>
    <x v="0"/>
    <x v="0"/>
    <x v="1"/>
    <x v="1"/>
    <n v="712762"/>
  </r>
  <r>
    <x v="19"/>
    <x v="61"/>
    <x v="0"/>
    <x v="0"/>
    <x v="2"/>
    <x v="2"/>
    <n v="0"/>
  </r>
  <r>
    <x v="19"/>
    <x v="61"/>
    <x v="0"/>
    <x v="0"/>
    <x v="3"/>
    <x v="10"/>
    <n v="-54261"/>
  </r>
  <r>
    <x v="19"/>
    <x v="61"/>
    <x v="0"/>
    <x v="0"/>
    <x v="3"/>
    <x v="11"/>
    <n v="0"/>
  </r>
  <r>
    <x v="19"/>
    <x v="61"/>
    <x v="0"/>
    <x v="0"/>
    <x v="3"/>
    <x v="12"/>
    <n v="0"/>
  </r>
  <r>
    <x v="19"/>
    <x v="61"/>
    <x v="0"/>
    <x v="0"/>
    <x v="3"/>
    <x v="13"/>
    <n v="0"/>
  </r>
  <r>
    <x v="19"/>
    <x v="61"/>
    <x v="0"/>
    <x v="0"/>
    <x v="3"/>
    <x v="14"/>
    <n v="0"/>
  </r>
  <r>
    <x v="19"/>
    <x v="61"/>
    <x v="0"/>
    <x v="0"/>
    <x v="3"/>
    <x v="15"/>
    <n v="0"/>
  </r>
  <r>
    <x v="19"/>
    <x v="61"/>
    <x v="0"/>
    <x v="0"/>
    <x v="4"/>
    <x v="4"/>
    <n v="808855"/>
  </r>
  <r>
    <x v="19"/>
    <x v="61"/>
    <x v="0"/>
    <x v="0"/>
    <x v="5"/>
    <x v="16"/>
    <n v="0"/>
  </r>
  <r>
    <x v="19"/>
    <x v="61"/>
    <x v="0"/>
    <x v="0"/>
    <x v="5"/>
    <x v="17"/>
    <n v="0"/>
  </r>
  <r>
    <x v="19"/>
    <x v="61"/>
    <x v="0"/>
    <x v="0"/>
    <x v="5"/>
    <x v="18"/>
    <n v="0"/>
  </r>
  <r>
    <x v="19"/>
    <x v="61"/>
    <x v="0"/>
    <x v="1"/>
    <x v="6"/>
    <x v="6"/>
    <n v="-81003"/>
  </r>
  <r>
    <x v="19"/>
    <x v="61"/>
    <x v="0"/>
    <x v="2"/>
    <x v="7"/>
    <x v="7"/>
    <n v="234981"/>
  </r>
  <r>
    <x v="19"/>
    <x v="61"/>
    <x v="0"/>
    <x v="2"/>
    <x v="8"/>
    <x v="19"/>
    <n v="402582"/>
  </r>
  <r>
    <x v="19"/>
    <x v="61"/>
    <x v="0"/>
    <x v="2"/>
    <x v="8"/>
    <x v="20"/>
    <n v="17493"/>
  </r>
  <r>
    <x v="19"/>
    <x v="61"/>
    <x v="0"/>
    <x v="2"/>
    <x v="8"/>
    <x v="21"/>
    <n v="632683"/>
  </r>
  <r>
    <x v="19"/>
    <x v="61"/>
    <x v="0"/>
    <x v="2"/>
    <x v="9"/>
    <x v="9"/>
    <n v="248661"/>
  </r>
  <r>
    <x v="19"/>
    <x v="61"/>
    <x v="1"/>
    <x v="0"/>
    <x v="0"/>
    <x v="0"/>
    <n v="82349"/>
  </r>
  <r>
    <x v="19"/>
    <x v="61"/>
    <x v="1"/>
    <x v="0"/>
    <x v="1"/>
    <x v="1"/>
    <n v="795982"/>
  </r>
  <r>
    <x v="19"/>
    <x v="61"/>
    <x v="1"/>
    <x v="0"/>
    <x v="2"/>
    <x v="2"/>
    <n v="0"/>
  </r>
  <r>
    <x v="19"/>
    <x v="61"/>
    <x v="1"/>
    <x v="0"/>
    <x v="3"/>
    <x v="10"/>
    <n v="-90248"/>
  </r>
  <r>
    <x v="19"/>
    <x v="61"/>
    <x v="1"/>
    <x v="0"/>
    <x v="3"/>
    <x v="11"/>
    <n v="0"/>
  </r>
  <r>
    <x v="19"/>
    <x v="61"/>
    <x v="1"/>
    <x v="0"/>
    <x v="3"/>
    <x v="12"/>
    <n v="0"/>
  </r>
  <r>
    <x v="19"/>
    <x v="61"/>
    <x v="1"/>
    <x v="0"/>
    <x v="3"/>
    <x v="13"/>
    <n v="0"/>
  </r>
  <r>
    <x v="19"/>
    <x v="61"/>
    <x v="1"/>
    <x v="0"/>
    <x v="3"/>
    <x v="14"/>
    <n v="0"/>
  </r>
  <r>
    <x v="19"/>
    <x v="61"/>
    <x v="1"/>
    <x v="0"/>
    <x v="3"/>
    <x v="15"/>
    <n v="0"/>
  </r>
  <r>
    <x v="19"/>
    <x v="61"/>
    <x v="1"/>
    <x v="0"/>
    <x v="4"/>
    <x v="4"/>
    <n v="832419"/>
  </r>
  <r>
    <x v="19"/>
    <x v="61"/>
    <x v="1"/>
    <x v="0"/>
    <x v="5"/>
    <x v="16"/>
    <n v="0"/>
  </r>
  <r>
    <x v="19"/>
    <x v="61"/>
    <x v="1"/>
    <x v="0"/>
    <x v="5"/>
    <x v="17"/>
    <n v="0"/>
  </r>
  <r>
    <x v="19"/>
    <x v="61"/>
    <x v="1"/>
    <x v="0"/>
    <x v="5"/>
    <x v="18"/>
    <n v="-15300"/>
  </r>
  <r>
    <x v="19"/>
    <x v="61"/>
    <x v="1"/>
    <x v="1"/>
    <x v="6"/>
    <x v="6"/>
    <n v="-39853"/>
  </r>
  <r>
    <x v="19"/>
    <x v="61"/>
    <x v="1"/>
    <x v="2"/>
    <x v="7"/>
    <x v="7"/>
    <n v="234981"/>
  </r>
  <r>
    <x v="19"/>
    <x v="61"/>
    <x v="1"/>
    <x v="2"/>
    <x v="8"/>
    <x v="19"/>
    <n v="398382"/>
  </r>
  <r>
    <x v="19"/>
    <x v="61"/>
    <x v="1"/>
    <x v="2"/>
    <x v="8"/>
    <x v="20"/>
    <n v="17493"/>
  </r>
  <r>
    <x v="19"/>
    <x v="61"/>
    <x v="1"/>
    <x v="2"/>
    <x v="8"/>
    <x v="21"/>
    <n v="632683"/>
  </r>
  <r>
    <x v="19"/>
    <x v="61"/>
    <x v="1"/>
    <x v="2"/>
    <x v="9"/>
    <x v="9"/>
    <n v="492906"/>
  </r>
  <r>
    <x v="19"/>
    <x v="62"/>
    <x v="0"/>
    <x v="0"/>
    <x v="0"/>
    <x v="0"/>
    <n v="18072"/>
  </r>
  <r>
    <x v="19"/>
    <x v="62"/>
    <x v="0"/>
    <x v="0"/>
    <x v="1"/>
    <x v="1"/>
    <n v="328354"/>
  </r>
  <r>
    <x v="19"/>
    <x v="62"/>
    <x v="0"/>
    <x v="0"/>
    <x v="2"/>
    <x v="2"/>
    <n v="0"/>
  </r>
  <r>
    <x v="19"/>
    <x v="62"/>
    <x v="0"/>
    <x v="0"/>
    <x v="3"/>
    <x v="10"/>
    <n v="-9451"/>
  </r>
  <r>
    <x v="19"/>
    <x v="62"/>
    <x v="0"/>
    <x v="0"/>
    <x v="3"/>
    <x v="11"/>
    <n v="0"/>
  </r>
  <r>
    <x v="19"/>
    <x v="62"/>
    <x v="0"/>
    <x v="0"/>
    <x v="3"/>
    <x v="12"/>
    <n v="0"/>
  </r>
  <r>
    <x v="19"/>
    <x v="62"/>
    <x v="0"/>
    <x v="0"/>
    <x v="3"/>
    <x v="13"/>
    <n v="7915"/>
  </r>
  <r>
    <x v="19"/>
    <x v="62"/>
    <x v="0"/>
    <x v="0"/>
    <x v="3"/>
    <x v="14"/>
    <n v="0"/>
  </r>
  <r>
    <x v="19"/>
    <x v="62"/>
    <x v="0"/>
    <x v="0"/>
    <x v="3"/>
    <x v="15"/>
    <n v="0"/>
  </r>
  <r>
    <x v="19"/>
    <x v="62"/>
    <x v="0"/>
    <x v="0"/>
    <x v="4"/>
    <x v="4"/>
    <n v="496265"/>
  </r>
  <r>
    <x v="19"/>
    <x v="62"/>
    <x v="0"/>
    <x v="0"/>
    <x v="5"/>
    <x v="16"/>
    <n v="0"/>
  </r>
  <r>
    <x v="19"/>
    <x v="62"/>
    <x v="0"/>
    <x v="0"/>
    <x v="5"/>
    <x v="17"/>
    <n v="0"/>
  </r>
  <r>
    <x v="19"/>
    <x v="62"/>
    <x v="0"/>
    <x v="0"/>
    <x v="5"/>
    <x v="18"/>
    <n v="0"/>
  </r>
  <r>
    <x v="19"/>
    <x v="62"/>
    <x v="0"/>
    <x v="1"/>
    <x v="6"/>
    <x v="6"/>
    <n v="-25722"/>
  </r>
  <r>
    <x v="19"/>
    <x v="62"/>
    <x v="0"/>
    <x v="2"/>
    <x v="7"/>
    <x v="7"/>
    <n v="256686"/>
  </r>
  <r>
    <x v="19"/>
    <x v="62"/>
    <x v="0"/>
    <x v="2"/>
    <x v="8"/>
    <x v="19"/>
    <n v="81904"/>
  </r>
  <r>
    <x v="19"/>
    <x v="62"/>
    <x v="0"/>
    <x v="2"/>
    <x v="8"/>
    <x v="20"/>
    <n v="963"/>
  </r>
  <r>
    <x v="19"/>
    <x v="62"/>
    <x v="0"/>
    <x v="2"/>
    <x v="8"/>
    <x v="21"/>
    <n v="388994"/>
  </r>
  <r>
    <x v="19"/>
    <x v="62"/>
    <x v="0"/>
    <x v="2"/>
    <x v="9"/>
    <x v="9"/>
    <n v="89958"/>
  </r>
  <r>
    <x v="19"/>
    <x v="62"/>
    <x v="1"/>
    <x v="0"/>
    <x v="0"/>
    <x v="0"/>
    <n v="24332"/>
  </r>
  <r>
    <x v="19"/>
    <x v="62"/>
    <x v="1"/>
    <x v="0"/>
    <x v="1"/>
    <x v="1"/>
    <n v="338116"/>
  </r>
  <r>
    <x v="19"/>
    <x v="62"/>
    <x v="1"/>
    <x v="0"/>
    <x v="2"/>
    <x v="2"/>
    <n v="0"/>
  </r>
  <r>
    <x v="19"/>
    <x v="62"/>
    <x v="1"/>
    <x v="0"/>
    <x v="3"/>
    <x v="10"/>
    <n v="-10363"/>
  </r>
  <r>
    <x v="19"/>
    <x v="62"/>
    <x v="1"/>
    <x v="0"/>
    <x v="3"/>
    <x v="11"/>
    <n v="0"/>
  </r>
  <r>
    <x v="19"/>
    <x v="62"/>
    <x v="1"/>
    <x v="0"/>
    <x v="3"/>
    <x v="12"/>
    <n v="0"/>
  </r>
  <r>
    <x v="19"/>
    <x v="62"/>
    <x v="1"/>
    <x v="0"/>
    <x v="3"/>
    <x v="13"/>
    <n v="2598"/>
  </r>
  <r>
    <x v="19"/>
    <x v="62"/>
    <x v="1"/>
    <x v="0"/>
    <x v="3"/>
    <x v="14"/>
    <n v="0"/>
  </r>
  <r>
    <x v="19"/>
    <x v="62"/>
    <x v="1"/>
    <x v="0"/>
    <x v="3"/>
    <x v="15"/>
    <n v="0"/>
  </r>
  <r>
    <x v="19"/>
    <x v="62"/>
    <x v="1"/>
    <x v="0"/>
    <x v="4"/>
    <x v="4"/>
    <n v="496265"/>
  </r>
  <r>
    <x v="19"/>
    <x v="62"/>
    <x v="1"/>
    <x v="0"/>
    <x v="5"/>
    <x v="16"/>
    <n v="0"/>
  </r>
  <r>
    <x v="19"/>
    <x v="62"/>
    <x v="1"/>
    <x v="0"/>
    <x v="5"/>
    <x v="17"/>
    <n v="0"/>
  </r>
  <r>
    <x v="19"/>
    <x v="62"/>
    <x v="1"/>
    <x v="0"/>
    <x v="5"/>
    <x v="18"/>
    <n v="0"/>
  </r>
  <r>
    <x v="19"/>
    <x v="62"/>
    <x v="1"/>
    <x v="1"/>
    <x v="6"/>
    <x v="6"/>
    <n v="-18782"/>
  </r>
  <r>
    <x v="19"/>
    <x v="62"/>
    <x v="1"/>
    <x v="2"/>
    <x v="7"/>
    <x v="7"/>
    <n v="256686"/>
  </r>
  <r>
    <x v="19"/>
    <x v="62"/>
    <x v="1"/>
    <x v="2"/>
    <x v="8"/>
    <x v="19"/>
    <n v="81863"/>
  </r>
  <r>
    <x v="19"/>
    <x v="62"/>
    <x v="1"/>
    <x v="2"/>
    <x v="8"/>
    <x v="20"/>
    <n v="963"/>
  </r>
  <r>
    <x v="19"/>
    <x v="62"/>
    <x v="1"/>
    <x v="2"/>
    <x v="8"/>
    <x v="21"/>
    <n v="388994"/>
  </r>
  <r>
    <x v="19"/>
    <x v="62"/>
    <x v="1"/>
    <x v="2"/>
    <x v="9"/>
    <x v="9"/>
    <n v="119190"/>
  </r>
  <r>
    <x v="20"/>
    <x v="0"/>
    <x v="0"/>
    <x v="0"/>
    <x v="0"/>
    <x v="0"/>
    <n v="7691164.2000000002"/>
  </r>
  <r>
    <x v="20"/>
    <x v="0"/>
    <x v="0"/>
    <x v="0"/>
    <x v="1"/>
    <x v="1"/>
    <n v="61395932.700000003"/>
  </r>
  <r>
    <x v="20"/>
    <x v="0"/>
    <x v="0"/>
    <x v="0"/>
    <x v="2"/>
    <x v="2"/>
    <n v="5466822.2000000002"/>
  </r>
  <r>
    <x v="20"/>
    <x v="0"/>
    <x v="0"/>
    <x v="0"/>
    <x v="3"/>
    <x v="10"/>
    <n v="-10392780.5"/>
  </r>
  <r>
    <x v="20"/>
    <x v="0"/>
    <x v="0"/>
    <x v="0"/>
    <x v="3"/>
    <x v="11"/>
    <n v="219464.6"/>
  </r>
  <r>
    <x v="20"/>
    <x v="0"/>
    <x v="0"/>
    <x v="0"/>
    <x v="3"/>
    <x v="12"/>
    <n v="4321070.0999999996"/>
  </r>
  <r>
    <x v="20"/>
    <x v="0"/>
    <x v="0"/>
    <x v="0"/>
    <x v="3"/>
    <x v="13"/>
    <n v="103894.1"/>
  </r>
  <r>
    <x v="20"/>
    <x v="0"/>
    <x v="0"/>
    <x v="0"/>
    <x v="3"/>
    <x v="14"/>
    <n v="-4023.9"/>
  </r>
  <r>
    <x v="20"/>
    <x v="0"/>
    <x v="0"/>
    <x v="0"/>
    <x v="4"/>
    <x v="4"/>
    <n v="91544443.799999997"/>
  </r>
  <r>
    <x v="20"/>
    <x v="0"/>
    <x v="0"/>
    <x v="0"/>
    <x v="5"/>
    <x v="16"/>
    <n v="0"/>
  </r>
  <r>
    <x v="20"/>
    <x v="0"/>
    <x v="0"/>
    <x v="0"/>
    <x v="5"/>
    <x v="17"/>
    <n v="0"/>
  </r>
  <r>
    <x v="20"/>
    <x v="0"/>
    <x v="0"/>
    <x v="0"/>
    <x v="5"/>
    <x v="18"/>
    <n v="0"/>
  </r>
  <r>
    <x v="20"/>
    <x v="0"/>
    <x v="0"/>
    <x v="1"/>
    <x v="6"/>
    <x v="6"/>
    <n v="-15604544.999999978"/>
  </r>
  <r>
    <x v="20"/>
    <x v="0"/>
    <x v="0"/>
    <x v="2"/>
    <x v="7"/>
    <x v="7"/>
    <n v="10608300.5"/>
  </r>
  <r>
    <x v="20"/>
    <x v="0"/>
    <x v="0"/>
    <x v="2"/>
    <x v="8"/>
    <x v="19"/>
    <n v="21948757.699999999"/>
  </r>
  <r>
    <x v="20"/>
    <x v="0"/>
    <x v="0"/>
    <x v="2"/>
    <x v="8"/>
    <x v="20"/>
    <n v="2013327.4"/>
  </r>
  <r>
    <x v="20"/>
    <x v="0"/>
    <x v="0"/>
    <x v="2"/>
    <x v="8"/>
    <x v="21"/>
    <n v="94629133.900000006"/>
  </r>
  <r>
    <x v="20"/>
    <x v="0"/>
    <x v="0"/>
    <x v="2"/>
    <x v="9"/>
    <x v="9"/>
    <n v="27046674"/>
  </r>
  <r>
    <x v="20"/>
    <x v="0"/>
    <x v="1"/>
    <x v="0"/>
    <x v="0"/>
    <x v="0"/>
    <n v="23515214.399999999"/>
  </r>
  <r>
    <x v="20"/>
    <x v="0"/>
    <x v="1"/>
    <x v="0"/>
    <x v="1"/>
    <x v="1"/>
    <n v="72871457.599999994"/>
  </r>
  <r>
    <x v="20"/>
    <x v="0"/>
    <x v="1"/>
    <x v="0"/>
    <x v="2"/>
    <x v="2"/>
    <n v="5543616"/>
  </r>
  <r>
    <x v="20"/>
    <x v="0"/>
    <x v="1"/>
    <x v="0"/>
    <x v="3"/>
    <x v="10"/>
    <n v="-29333453.5"/>
  </r>
  <r>
    <x v="20"/>
    <x v="0"/>
    <x v="1"/>
    <x v="0"/>
    <x v="3"/>
    <x v="11"/>
    <n v="732767.6"/>
  </r>
  <r>
    <x v="20"/>
    <x v="0"/>
    <x v="1"/>
    <x v="0"/>
    <x v="3"/>
    <x v="12"/>
    <n v="211834.8"/>
  </r>
  <r>
    <x v="20"/>
    <x v="0"/>
    <x v="1"/>
    <x v="0"/>
    <x v="3"/>
    <x v="13"/>
    <n v="583020.4"/>
  </r>
  <r>
    <x v="20"/>
    <x v="0"/>
    <x v="1"/>
    <x v="0"/>
    <x v="3"/>
    <x v="14"/>
    <n v="142591.6"/>
  </r>
  <r>
    <x v="20"/>
    <x v="0"/>
    <x v="1"/>
    <x v="0"/>
    <x v="4"/>
    <x v="4"/>
    <n v="106354667.59999999"/>
  </r>
  <r>
    <x v="20"/>
    <x v="0"/>
    <x v="1"/>
    <x v="0"/>
    <x v="5"/>
    <x v="16"/>
    <n v="-496653.4"/>
  </r>
  <r>
    <x v="20"/>
    <x v="0"/>
    <x v="1"/>
    <x v="0"/>
    <x v="5"/>
    <x v="17"/>
    <n v="20534457.199999999"/>
  </r>
  <r>
    <x v="20"/>
    <x v="0"/>
    <x v="1"/>
    <x v="0"/>
    <x v="5"/>
    <x v="18"/>
    <n v="-1562848.7"/>
  </r>
  <r>
    <x v="20"/>
    <x v="0"/>
    <x v="1"/>
    <x v="1"/>
    <x v="6"/>
    <x v="6"/>
    <n v="5952992.0000000298"/>
  </r>
  <r>
    <x v="20"/>
    <x v="0"/>
    <x v="1"/>
    <x v="2"/>
    <x v="7"/>
    <x v="7"/>
    <n v="10608300.5"/>
  </r>
  <r>
    <x v="20"/>
    <x v="0"/>
    <x v="1"/>
    <x v="2"/>
    <x v="8"/>
    <x v="19"/>
    <n v="21307185"/>
  </r>
  <r>
    <x v="20"/>
    <x v="0"/>
    <x v="1"/>
    <x v="2"/>
    <x v="8"/>
    <x v="20"/>
    <n v="1946671.7"/>
  </r>
  <r>
    <x v="20"/>
    <x v="0"/>
    <x v="1"/>
    <x v="2"/>
    <x v="8"/>
    <x v="21"/>
    <n v="94629133.900000006"/>
  </r>
  <r>
    <x v="20"/>
    <x v="0"/>
    <x v="1"/>
    <x v="2"/>
    <x v="9"/>
    <x v="9"/>
    <n v="94934940.5"/>
  </r>
  <r>
    <x v="20"/>
    <x v="1"/>
    <x v="0"/>
    <x v="0"/>
    <x v="0"/>
    <x v="0"/>
    <n v="1673371"/>
  </r>
  <r>
    <x v="20"/>
    <x v="1"/>
    <x v="0"/>
    <x v="0"/>
    <x v="1"/>
    <x v="1"/>
    <n v="16362475"/>
  </r>
  <r>
    <x v="20"/>
    <x v="1"/>
    <x v="0"/>
    <x v="0"/>
    <x v="2"/>
    <x v="2"/>
    <n v="1407138"/>
  </r>
  <r>
    <x v="20"/>
    <x v="1"/>
    <x v="0"/>
    <x v="0"/>
    <x v="3"/>
    <x v="10"/>
    <n v="-2913666"/>
  </r>
  <r>
    <x v="20"/>
    <x v="1"/>
    <x v="0"/>
    <x v="0"/>
    <x v="3"/>
    <x v="11"/>
    <n v="0"/>
  </r>
  <r>
    <x v="20"/>
    <x v="1"/>
    <x v="0"/>
    <x v="0"/>
    <x v="3"/>
    <x v="12"/>
    <n v="4486"/>
  </r>
  <r>
    <x v="20"/>
    <x v="1"/>
    <x v="0"/>
    <x v="0"/>
    <x v="3"/>
    <x v="13"/>
    <n v="507317"/>
  </r>
  <r>
    <x v="20"/>
    <x v="1"/>
    <x v="0"/>
    <x v="0"/>
    <x v="3"/>
    <x v="14"/>
    <n v="775"/>
  </r>
  <r>
    <x v="20"/>
    <x v="1"/>
    <x v="0"/>
    <x v="0"/>
    <x v="3"/>
    <x v="15"/>
    <n v="0"/>
  </r>
  <r>
    <x v="20"/>
    <x v="1"/>
    <x v="0"/>
    <x v="0"/>
    <x v="4"/>
    <x v="4"/>
    <n v="23547865"/>
  </r>
  <r>
    <x v="20"/>
    <x v="1"/>
    <x v="0"/>
    <x v="0"/>
    <x v="5"/>
    <x v="16"/>
    <n v="0"/>
  </r>
  <r>
    <x v="20"/>
    <x v="1"/>
    <x v="0"/>
    <x v="0"/>
    <x v="5"/>
    <x v="17"/>
    <n v="0"/>
  </r>
  <r>
    <x v="20"/>
    <x v="1"/>
    <x v="0"/>
    <x v="0"/>
    <x v="5"/>
    <x v="18"/>
    <n v="0"/>
  </r>
  <r>
    <x v="20"/>
    <x v="1"/>
    <x v="0"/>
    <x v="1"/>
    <x v="6"/>
    <x v="6"/>
    <n v="-2047341"/>
  </r>
  <r>
    <x v="20"/>
    <x v="1"/>
    <x v="0"/>
    <x v="2"/>
    <x v="7"/>
    <x v="7"/>
    <n v="2180298"/>
  </r>
  <r>
    <x v="20"/>
    <x v="1"/>
    <x v="0"/>
    <x v="2"/>
    <x v="8"/>
    <x v="19"/>
    <n v="4144043"/>
  </r>
  <r>
    <x v="20"/>
    <x v="1"/>
    <x v="0"/>
    <x v="2"/>
    <x v="8"/>
    <x v="20"/>
    <n v="360867"/>
  </r>
  <r>
    <x v="20"/>
    <x v="1"/>
    <x v="0"/>
    <x v="2"/>
    <x v="8"/>
    <x v="21"/>
    <n v="28768414"/>
  </r>
  <r>
    <x v="20"/>
    <x v="1"/>
    <x v="0"/>
    <x v="2"/>
    <x v="9"/>
    <x v="9"/>
    <n v="7890974"/>
  </r>
  <r>
    <x v="20"/>
    <x v="1"/>
    <x v="1"/>
    <x v="0"/>
    <x v="0"/>
    <x v="0"/>
    <n v="1903410"/>
  </r>
  <r>
    <x v="20"/>
    <x v="1"/>
    <x v="1"/>
    <x v="0"/>
    <x v="1"/>
    <x v="1"/>
    <n v="17240778"/>
  </r>
  <r>
    <x v="20"/>
    <x v="1"/>
    <x v="1"/>
    <x v="0"/>
    <x v="2"/>
    <x v="2"/>
    <n v="1407138"/>
  </r>
  <r>
    <x v="20"/>
    <x v="1"/>
    <x v="1"/>
    <x v="0"/>
    <x v="3"/>
    <x v="10"/>
    <n v="-3535207"/>
  </r>
  <r>
    <x v="20"/>
    <x v="1"/>
    <x v="1"/>
    <x v="0"/>
    <x v="3"/>
    <x v="11"/>
    <n v="0"/>
  </r>
  <r>
    <x v="20"/>
    <x v="1"/>
    <x v="1"/>
    <x v="0"/>
    <x v="3"/>
    <x v="12"/>
    <n v="4486"/>
  </r>
  <r>
    <x v="20"/>
    <x v="1"/>
    <x v="1"/>
    <x v="0"/>
    <x v="3"/>
    <x v="13"/>
    <n v="171655"/>
  </r>
  <r>
    <x v="20"/>
    <x v="1"/>
    <x v="1"/>
    <x v="0"/>
    <x v="3"/>
    <x v="14"/>
    <n v="-508"/>
  </r>
  <r>
    <x v="20"/>
    <x v="1"/>
    <x v="1"/>
    <x v="0"/>
    <x v="3"/>
    <x v="15"/>
    <n v="0"/>
  </r>
  <r>
    <x v="20"/>
    <x v="1"/>
    <x v="1"/>
    <x v="0"/>
    <x v="4"/>
    <x v="4"/>
    <n v="23685424"/>
  </r>
  <r>
    <x v="20"/>
    <x v="1"/>
    <x v="1"/>
    <x v="0"/>
    <x v="5"/>
    <x v="16"/>
    <n v="0"/>
  </r>
  <r>
    <x v="20"/>
    <x v="1"/>
    <x v="1"/>
    <x v="0"/>
    <x v="5"/>
    <x v="17"/>
    <n v="0"/>
  </r>
  <r>
    <x v="20"/>
    <x v="1"/>
    <x v="1"/>
    <x v="0"/>
    <x v="5"/>
    <x v="18"/>
    <n v="0"/>
  </r>
  <r>
    <x v="20"/>
    <x v="1"/>
    <x v="1"/>
    <x v="1"/>
    <x v="6"/>
    <x v="6"/>
    <n v="-2082927"/>
  </r>
  <r>
    <x v="20"/>
    <x v="1"/>
    <x v="1"/>
    <x v="2"/>
    <x v="7"/>
    <x v="7"/>
    <n v="2180298"/>
  </r>
  <r>
    <x v="20"/>
    <x v="1"/>
    <x v="1"/>
    <x v="2"/>
    <x v="8"/>
    <x v="19"/>
    <n v="4046196"/>
  </r>
  <r>
    <x v="20"/>
    <x v="1"/>
    <x v="1"/>
    <x v="2"/>
    <x v="8"/>
    <x v="20"/>
    <n v="360867"/>
  </r>
  <r>
    <x v="20"/>
    <x v="1"/>
    <x v="1"/>
    <x v="2"/>
    <x v="8"/>
    <x v="21"/>
    <n v="28768414"/>
  </r>
  <r>
    <x v="20"/>
    <x v="1"/>
    <x v="1"/>
    <x v="2"/>
    <x v="9"/>
    <x v="9"/>
    <n v="10157622"/>
  </r>
  <r>
    <x v="20"/>
    <x v="2"/>
    <x v="0"/>
    <x v="0"/>
    <x v="0"/>
    <x v="0"/>
    <n v="172177"/>
  </r>
  <r>
    <x v="20"/>
    <x v="2"/>
    <x v="0"/>
    <x v="0"/>
    <x v="1"/>
    <x v="1"/>
    <n v="2014259"/>
  </r>
  <r>
    <x v="20"/>
    <x v="2"/>
    <x v="0"/>
    <x v="0"/>
    <x v="2"/>
    <x v="2"/>
    <n v="265954"/>
  </r>
  <r>
    <x v="20"/>
    <x v="2"/>
    <x v="0"/>
    <x v="0"/>
    <x v="3"/>
    <x v="10"/>
    <n v="-326413"/>
  </r>
  <r>
    <x v="20"/>
    <x v="2"/>
    <x v="0"/>
    <x v="0"/>
    <x v="3"/>
    <x v="12"/>
    <n v="778"/>
  </r>
  <r>
    <x v="20"/>
    <x v="2"/>
    <x v="0"/>
    <x v="0"/>
    <x v="3"/>
    <x v="13"/>
    <n v="176036"/>
  </r>
  <r>
    <x v="20"/>
    <x v="2"/>
    <x v="0"/>
    <x v="0"/>
    <x v="4"/>
    <x v="4"/>
    <n v="3027476"/>
  </r>
  <r>
    <x v="20"/>
    <x v="2"/>
    <x v="0"/>
    <x v="0"/>
    <x v="5"/>
    <x v="18"/>
    <m/>
  </r>
  <r>
    <x v="20"/>
    <x v="2"/>
    <x v="0"/>
    <x v="1"/>
    <x v="6"/>
    <x v="6"/>
    <n v="-403052"/>
  </r>
  <r>
    <x v="20"/>
    <x v="2"/>
    <x v="0"/>
    <x v="2"/>
    <x v="7"/>
    <x v="7"/>
    <n v="440240"/>
  </r>
  <r>
    <x v="20"/>
    <x v="2"/>
    <x v="0"/>
    <x v="2"/>
    <x v="8"/>
    <x v="19"/>
    <n v="274473"/>
  </r>
  <r>
    <x v="20"/>
    <x v="2"/>
    <x v="0"/>
    <x v="2"/>
    <x v="8"/>
    <x v="20"/>
    <n v="38339"/>
  </r>
  <r>
    <x v="20"/>
    <x v="2"/>
    <x v="0"/>
    <x v="2"/>
    <x v="8"/>
    <x v="21"/>
    <n v="3707387"/>
  </r>
  <r>
    <x v="20"/>
    <x v="2"/>
    <x v="0"/>
    <x v="2"/>
    <x v="9"/>
    <x v="9"/>
    <n v="765974"/>
  </r>
  <r>
    <x v="20"/>
    <x v="2"/>
    <x v="1"/>
    <x v="0"/>
    <x v="0"/>
    <x v="0"/>
    <n v="221942"/>
  </r>
  <r>
    <x v="20"/>
    <x v="2"/>
    <x v="1"/>
    <x v="0"/>
    <x v="1"/>
    <x v="1"/>
    <n v="2057570"/>
  </r>
  <r>
    <x v="20"/>
    <x v="2"/>
    <x v="1"/>
    <x v="0"/>
    <x v="2"/>
    <x v="2"/>
    <n v="261696"/>
  </r>
  <r>
    <x v="20"/>
    <x v="2"/>
    <x v="1"/>
    <x v="0"/>
    <x v="3"/>
    <x v="10"/>
    <n v="-461753"/>
  </r>
  <r>
    <x v="20"/>
    <x v="2"/>
    <x v="1"/>
    <x v="0"/>
    <x v="3"/>
    <x v="12"/>
    <n v="778"/>
  </r>
  <r>
    <x v="20"/>
    <x v="2"/>
    <x v="1"/>
    <x v="0"/>
    <x v="3"/>
    <x v="13"/>
    <n v="146943"/>
  </r>
  <r>
    <x v="20"/>
    <x v="2"/>
    <x v="1"/>
    <x v="0"/>
    <x v="4"/>
    <x v="4"/>
    <n v="3198133"/>
  </r>
  <r>
    <x v="20"/>
    <x v="2"/>
    <x v="1"/>
    <x v="0"/>
    <x v="5"/>
    <x v="18"/>
    <n v="7442"/>
  </r>
  <r>
    <x v="20"/>
    <x v="2"/>
    <x v="1"/>
    <x v="1"/>
    <x v="6"/>
    <x v="6"/>
    <n v="-344829"/>
  </r>
  <r>
    <x v="20"/>
    <x v="2"/>
    <x v="1"/>
    <x v="2"/>
    <x v="7"/>
    <x v="7"/>
    <n v="440240"/>
  </r>
  <r>
    <x v="20"/>
    <x v="2"/>
    <x v="1"/>
    <x v="2"/>
    <x v="8"/>
    <x v="19"/>
    <n v="270630"/>
  </r>
  <r>
    <x v="20"/>
    <x v="2"/>
    <x v="1"/>
    <x v="2"/>
    <x v="8"/>
    <x v="20"/>
    <n v="38339"/>
  </r>
  <r>
    <x v="20"/>
    <x v="2"/>
    <x v="1"/>
    <x v="2"/>
    <x v="8"/>
    <x v="21"/>
    <n v="3707386"/>
  </r>
  <r>
    <x v="20"/>
    <x v="2"/>
    <x v="1"/>
    <x v="2"/>
    <x v="9"/>
    <x v="9"/>
    <n v="1244507"/>
  </r>
  <r>
    <x v="20"/>
    <x v="3"/>
    <x v="0"/>
    <x v="0"/>
    <x v="0"/>
    <x v="0"/>
    <n v="1204694"/>
  </r>
  <r>
    <x v="20"/>
    <x v="3"/>
    <x v="0"/>
    <x v="0"/>
    <x v="1"/>
    <x v="1"/>
    <n v="8714221"/>
  </r>
  <r>
    <x v="20"/>
    <x v="3"/>
    <x v="0"/>
    <x v="0"/>
    <x v="2"/>
    <x v="2"/>
    <n v="330607"/>
  </r>
  <r>
    <x v="20"/>
    <x v="3"/>
    <x v="0"/>
    <x v="0"/>
    <x v="3"/>
    <x v="10"/>
    <n v="-1797569"/>
  </r>
  <r>
    <x v="20"/>
    <x v="3"/>
    <x v="0"/>
    <x v="0"/>
    <x v="3"/>
    <x v="11"/>
    <n v="170718"/>
  </r>
  <r>
    <x v="20"/>
    <x v="3"/>
    <x v="0"/>
    <x v="0"/>
    <x v="3"/>
    <x v="12"/>
    <n v="1810"/>
  </r>
  <r>
    <x v="20"/>
    <x v="3"/>
    <x v="0"/>
    <x v="0"/>
    <x v="3"/>
    <x v="13"/>
    <n v="22542"/>
  </r>
  <r>
    <x v="20"/>
    <x v="3"/>
    <x v="0"/>
    <x v="0"/>
    <x v="3"/>
    <x v="14"/>
    <n v="323"/>
  </r>
  <r>
    <x v="20"/>
    <x v="3"/>
    <x v="0"/>
    <x v="0"/>
    <x v="3"/>
    <x v="15"/>
    <n v="0"/>
  </r>
  <r>
    <x v="20"/>
    <x v="3"/>
    <x v="0"/>
    <x v="0"/>
    <x v="4"/>
    <x v="4"/>
    <n v="10534206"/>
  </r>
  <r>
    <x v="20"/>
    <x v="3"/>
    <x v="0"/>
    <x v="1"/>
    <x v="6"/>
    <x v="6"/>
    <n v="735971"/>
  </r>
  <r>
    <x v="20"/>
    <x v="3"/>
    <x v="0"/>
    <x v="2"/>
    <x v="7"/>
    <x v="7"/>
    <n v="1467079"/>
  </r>
  <r>
    <x v="20"/>
    <x v="3"/>
    <x v="0"/>
    <x v="2"/>
    <x v="8"/>
    <x v="19"/>
    <n v="1795044"/>
  </r>
  <r>
    <x v="20"/>
    <x v="3"/>
    <x v="0"/>
    <x v="2"/>
    <x v="8"/>
    <x v="20"/>
    <n v="363595"/>
  </r>
  <r>
    <x v="20"/>
    <x v="3"/>
    <x v="0"/>
    <x v="2"/>
    <x v="8"/>
    <x v="21"/>
    <n v="13910704"/>
  </r>
  <r>
    <x v="20"/>
    <x v="3"/>
    <x v="0"/>
    <x v="2"/>
    <x v="9"/>
    <x v="9"/>
    <n v="5585453"/>
  </r>
  <r>
    <x v="20"/>
    <x v="3"/>
    <x v="1"/>
    <x v="0"/>
    <x v="0"/>
    <x v="0"/>
    <n v="1424254"/>
  </r>
  <r>
    <x v="20"/>
    <x v="3"/>
    <x v="1"/>
    <x v="0"/>
    <x v="1"/>
    <x v="1"/>
    <n v="9274121"/>
  </r>
  <r>
    <x v="20"/>
    <x v="3"/>
    <x v="1"/>
    <x v="0"/>
    <x v="2"/>
    <x v="2"/>
    <n v="330607"/>
  </r>
  <r>
    <x v="20"/>
    <x v="3"/>
    <x v="1"/>
    <x v="0"/>
    <x v="3"/>
    <x v="10"/>
    <n v="-1963901"/>
  </r>
  <r>
    <x v="20"/>
    <x v="3"/>
    <x v="1"/>
    <x v="0"/>
    <x v="3"/>
    <x v="11"/>
    <n v="0"/>
  </r>
  <r>
    <x v="20"/>
    <x v="3"/>
    <x v="1"/>
    <x v="0"/>
    <x v="3"/>
    <x v="12"/>
    <n v="1810"/>
  </r>
  <r>
    <x v="20"/>
    <x v="3"/>
    <x v="1"/>
    <x v="0"/>
    <x v="3"/>
    <x v="13"/>
    <n v="233056"/>
  </r>
  <r>
    <x v="20"/>
    <x v="3"/>
    <x v="1"/>
    <x v="0"/>
    <x v="3"/>
    <x v="14"/>
    <n v="323"/>
  </r>
  <r>
    <x v="20"/>
    <x v="3"/>
    <x v="1"/>
    <x v="0"/>
    <x v="3"/>
    <x v="15"/>
    <n v="0"/>
  </r>
  <r>
    <x v="20"/>
    <x v="3"/>
    <x v="1"/>
    <x v="0"/>
    <x v="4"/>
    <x v="4"/>
    <n v="11003906"/>
  </r>
  <r>
    <x v="20"/>
    <x v="3"/>
    <x v="1"/>
    <x v="1"/>
    <x v="6"/>
    <x v="6"/>
    <n v="1272372"/>
  </r>
  <r>
    <x v="20"/>
    <x v="3"/>
    <x v="1"/>
    <x v="2"/>
    <x v="7"/>
    <x v="7"/>
    <n v="1467079"/>
  </r>
  <r>
    <x v="20"/>
    <x v="3"/>
    <x v="1"/>
    <x v="2"/>
    <x v="8"/>
    <x v="19"/>
    <n v="1760542"/>
  </r>
  <r>
    <x v="20"/>
    <x v="3"/>
    <x v="1"/>
    <x v="2"/>
    <x v="8"/>
    <x v="20"/>
    <n v="363595"/>
  </r>
  <r>
    <x v="20"/>
    <x v="3"/>
    <x v="1"/>
    <x v="2"/>
    <x v="8"/>
    <x v="21"/>
    <n v="13910704"/>
  </r>
  <r>
    <x v="20"/>
    <x v="3"/>
    <x v="1"/>
    <x v="2"/>
    <x v="9"/>
    <x v="9"/>
    <n v="7532052"/>
  </r>
  <r>
    <x v="20"/>
    <x v="4"/>
    <x v="0"/>
    <x v="0"/>
    <x v="0"/>
    <x v="0"/>
    <n v="966966"/>
  </r>
  <r>
    <x v="20"/>
    <x v="4"/>
    <x v="0"/>
    <x v="0"/>
    <x v="1"/>
    <x v="1"/>
    <n v="13803357"/>
  </r>
  <r>
    <x v="20"/>
    <x v="4"/>
    <x v="0"/>
    <x v="0"/>
    <x v="2"/>
    <x v="2"/>
    <n v="1930425"/>
  </r>
  <r>
    <x v="20"/>
    <x v="4"/>
    <x v="0"/>
    <x v="0"/>
    <x v="3"/>
    <x v="10"/>
    <n v="-2779061"/>
  </r>
  <r>
    <x v="20"/>
    <x v="4"/>
    <x v="0"/>
    <x v="0"/>
    <x v="3"/>
    <x v="11"/>
    <n v="0"/>
  </r>
  <r>
    <x v="20"/>
    <x v="4"/>
    <x v="0"/>
    <x v="0"/>
    <x v="3"/>
    <x v="12"/>
    <n v="0"/>
  </r>
  <r>
    <x v="20"/>
    <x v="4"/>
    <x v="0"/>
    <x v="0"/>
    <x v="3"/>
    <x v="13"/>
    <n v="427139"/>
  </r>
  <r>
    <x v="20"/>
    <x v="4"/>
    <x v="0"/>
    <x v="0"/>
    <x v="3"/>
    <x v="14"/>
    <n v="-815"/>
  </r>
  <r>
    <x v="20"/>
    <x v="4"/>
    <x v="0"/>
    <x v="0"/>
    <x v="3"/>
    <x v="15"/>
    <n v="0"/>
  </r>
  <r>
    <x v="20"/>
    <x v="4"/>
    <x v="0"/>
    <x v="0"/>
    <x v="4"/>
    <x v="4"/>
    <n v="18830610"/>
  </r>
  <r>
    <x v="20"/>
    <x v="4"/>
    <x v="0"/>
    <x v="0"/>
    <x v="5"/>
    <x v="16"/>
    <n v="0"/>
  </r>
  <r>
    <x v="20"/>
    <x v="4"/>
    <x v="0"/>
    <x v="0"/>
    <x v="5"/>
    <x v="17"/>
    <n v="0"/>
  </r>
  <r>
    <x v="20"/>
    <x v="4"/>
    <x v="0"/>
    <x v="0"/>
    <x v="5"/>
    <x v="18"/>
    <n v="0"/>
  </r>
  <r>
    <x v="20"/>
    <x v="4"/>
    <x v="0"/>
    <x v="1"/>
    <x v="6"/>
    <x v="6"/>
    <n v="249830"/>
  </r>
  <r>
    <x v="20"/>
    <x v="4"/>
    <x v="0"/>
    <x v="2"/>
    <x v="7"/>
    <x v="7"/>
    <n v="3732893"/>
  </r>
  <r>
    <x v="20"/>
    <x v="4"/>
    <x v="0"/>
    <x v="2"/>
    <x v="8"/>
    <x v="19"/>
    <n v="3640090"/>
  </r>
  <r>
    <x v="20"/>
    <x v="4"/>
    <x v="0"/>
    <x v="2"/>
    <x v="8"/>
    <x v="20"/>
    <n v="687531"/>
  </r>
  <r>
    <x v="20"/>
    <x v="4"/>
    <x v="0"/>
    <x v="2"/>
    <x v="8"/>
    <x v="21"/>
    <n v="20919026"/>
  </r>
  <r>
    <x v="20"/>
    <x v="4"/>
    <x v="0"/>
    <x v="2"/>
    <x v="9"/>
    <x v="9"/>
    <n v="9154385"/>
  </r>
  <r>
    <x v="20"/>
    <x v="4"/>
    <x v="1"/>
    <x v="0"/>
    <x v="0"/>
    <x v="0"/>
    <n v="1431316"/>
  </r>
  <r>
    <x v="20"/>
    <x v="4"/>
    <x v="1"/>
    <x v="0"/>
    <x v="1"/>
    <x v="1"/>
    <n v="15533088"/>
  </r>
  <r>
    <x v="20"/>
    <x v="4"/>
    <x v="1"/>
    <x v="0"/>
    <x v="2"/>
    <x v="2"/>
    <n v="1939542"/>
  </r>
  <r>
    <x v="20"/>
    <x v="4"/>
    <x v="1"/>
    <x v="0"/>
    <x v="3"/>
    <x v="10"/>
    <n v="-3469033"/>
  </r>
  <r>
    <x v="20"/>
    <x v="4"/>
    <x v="1"/>
    <x v="0"/>
    <x v="3"/>
    <x v="11"/>
    <n v="0"/>
  </r>
  <r>
    <x v="20"/>
    <x v="4"/>
    <x v="1"/>
    <x v="0"/>
    <x v="3"/>
    <x v="12"/>
    <n v="0"/>
  </r>
  <r>
    <x v="20"/>
    <x v="4"/>
    <x v="1"/>
    <x v="0"/>
    <x v="3"/>
    <x v="13"/>
    <n v="451987"/>
  </r>
  <r>
    <x v="20"/>
    <x v="4"/>
    <x v="1"/>
    <x v="0"/>
    <x v="3"/>
    <x v="14"/>
    <n v="-815"/>
  </r>
  <r>
    <x v="20"/>
    <x v="4"/>
    <x v="1"/>
    <x v="0"/>
    <x v="3"/>
    <x v="15"/>
    <n v="0"/>
  </r>
  <r>
    <x v="20"/>
    <x v="4"/>
    <x v="1"/>
    <x v="0"/>
    <x v="4"/>
    <x v="4"/>
    <n v="19813508"/>
  </r>
  <r>
    <x v="20"/>
    <x v="4"/>
    <x v="1"/>
    <x v="0"/>
    <x v="5"/>
    <x v="16"/>
    <n v="0"/>
  </r>
  <r>
    <x v="20"/>
    <x v="4"/>
    <x v="1"/>
    <x v="0"/>
    <x v="5"/>
    <x v="17"/>
    <n v="0"/>
  </r>
  <r>
    <x v="20"/>
    <x v="4"/>
    <x v="1"/>
    <x v="0"/>
    <x v="5"/>
    <x v="18"/>
    <n v="0"/>
  </r>
  <r>
    <x v="20"/>
    <x v="4"/>
    <x v="1"/>
    <x v="1"/>
    <x v="6"/>
    <x v="6"/>
    <n v="890146"/>
  </r>
  <r>
    <x v="20"/>
    <x v="4"/>
    <x v="1"/>
    <x v="2"/>
    <x v="7"/>
    <x v="7"/>
    <n v="3732893"/>
  </r>
  <r>
    <x v="20"/>
    <x v="4"/>
    <x v="1"/>
    <x v="2"/>
    <x v="8"/>
    <x v="19"/>
    <n v="3553543"/>
  </r>
  <r>
    <x v="20"/>
    <x v="4"/>
    <x v="1"/>
    <x v="2"/>
    <x v="8"/>
    <x v="20"/>
    <n v="687531"/>
  </r>
  <r>
    <x v="20"/>
    <x v="4"/>
    <x v="1"/>
    <x v="2"/>
    <x v="8"/>
    <x v="21"/>
    <n v="20919026"/>
  </r>
  <r>
    <x v="20"/>
    <x v="4"/>
    <x v="1"/>
    <x v="2"/>
    <x v="9"/>
    <x v="9"/>
    <n v="13732468"/>
  </r>
  <r>
    <x v="20"/>
    <x v="5"/>
    <x v="0"/>
    <x v="0"/>
    <x v="0"/>
    <x v="0"/>
    <n v="472789"/>
  </r>
  <r>
    <x v="20"/>
    <x v="5"/>
    <x v="0"/>
    <x v="0"/>
    <x v="1"/>
    <x v="1"/>
    <n v="6229979"/>
  </r>
  <r>
    <x v="20"/>
    <x v="5"/>
    <x v="0"/>
    <x v="0"/>
    <x v="2"/>
    <x v="2"/>
    <n v="244223"/>
  </r>
  <r>
    <x v="20"/>
    <x v="5"/>
    <x v="0"/>
    <x v="0"/>
    <x v="3"/>
    <x v="10"/>
    <n v="-1641716"/>
  </r>
  <r>
    <x v="20"/>
    <x v="5"/>
    <x v="0"/>
    <x v="0"/>
    <x v="3"/>
    <x v="11"/>
    <n v="0"/>
  </r>
  <r>
    <x v="20"/>
    <x v="5"/>
    <x v="0"/>
    <x v="0"/>
    <x v="3"/>
    <x v="12"/>
    <n v="39398"/>
  </r>
  <r>
    <x v="20"/>
    <x v="5"/>
    <x v="0"/>
    <x v="0"/>
    <x v="3"/>
    <x v="13"/>
    <n v="88119"/>
  </r>
  <r>
    <x v="20"/>
    <x v="5"/>
    <x v="0"/>
    <x v="0"/>
    <x v="3"/>
    <x v="14"/>
    <n v="0"/>
  </r>
  <r>
    <x v="20"/>
    <x v="5"/>
    <x v="0"/>
    <x v="0"/>
    <x v="3"/>
    <x v="15"/>
    <n v="0"/>
  </r>
  <r>
    <x v="20"/>
    <x v="5"/>
    <x v="0"/>
    <x v="0"/>
    <x v="4"/>
    <x v="4"/>
    <n v="7749019"/>
  </r>
  <r>
    <x v="20"/>
    <x v="5"/>
    <x v="0"/>
    <x v="0"/>
    <x v="5"/>
    <x v="16"/>
    <n v="0"/>
  </r>
  <r>
    <x v="20"/>
    <x v="5"/>
    <x v="0"/>
    <x v="0"/>
    <x v="5"/>
    <x v="17"/>
    <n v="0"/>
  </r>
  <r>
    <x v="20"/>
    <x v="5"/>
    <x v="0"/>
    <x v="0"/>
    <x v="5"/>
    <x v="18"/>
    <n v="0"/>
  </r>
  <r>
    <x v="20"/>
    <x v="5"/>
    <x v="0"/>
    <x v="1"/>
    <x v="6"/>
    <x v="6"/>
    <n v="-991539"/>
  </r>
  <r>
    <x v="20"/>
    <x v="5"/>
    <x v="0"/>
    <x v="2"/>
    <x v="7"/>
    <x v="7"/>
    <n v="2749010"/>
  </r>
  <r>
    <x v="20"/>
    <x v="5"/>
    <x v="0"/>
    <x v="2"/>
    <x v="8"/>
    <x v="19"/>
    <n v="1066229"/>
  </r>
  <r>
    <x v="20"/>
    <x v="5"/>
    <x v="0"/>
    <x v="2"/>
    <x v="8"/>
    <x v="20"/>
    <n v="171442"/>
  </r>
  <r>
    <x v="20"/>
    <x v="5"/>
    <x v="0"/>
    <x v="2"/>
    <x v="8"/>
    <x v="21"/>
    <n v="9145928"/>
  </r>
  <r>
    <x v="20"/>
    <x v="5"/>
    <x v="0"/>
    <x v="2"/>
    <x v="9"/>
    <x v="9"/>
    <n v="2086061"/>
  </r>
  <r>
    <x v="20"/>
    <x v="5"/>
    <x v="1"/>
    <x v="0"/>
    <x v="0"/>
    <x v="0"/>
    <n v="596728"/>
  </r>
  <r>
    <x v="20"/>
    <x v="5"/>
    <x v="1"/>
    <x v="0"/>
    <x v="1"/>
    <x v="1"/>
    <n v="6723942"/>
  </r>
  <r>
    <x v="20"/>
    <x v="5"/>
    <x v="1"/>
    <x v="0"/>
    <x v="2"/>
    <x v="2"/>
    <n v="244223"/>
  </r>
  <r>
    <x v="20"/>
    <x v="5"/>
    <x v="1"/>
    <x v="0"/>
    <x v="3"/>
    <x v="10"/>
    <n v="-1840661"/>
  </r>
  <r>
    <x v="20"/>
    <x v="5"/>
    <x v="1"/>
    <x v="0"/>
    <x v="3"/>
    <x v="11"/>
    <n v="0"/>
  </r>
  <r>
    <x v="20"/>
    <x v="5"/>
    <x v="1"/>
    <x v="0"/>
    <x v="3"/>
    <x v="12"/>
    <n v="2398"/>
  </r>
  <r>
    <x v="20"/>
    <x v="5"/>
    <x v="1"/>
    <x v="0"/>
    <x v="3"/>
    <x v="13"/>
    <n v="140425"/>
  </r>
  <r>
    <x v="20"/>
    <x v="5"/>
    <x v="1"/>
    <x v="0"/>
    <x v="3"/>
    <x v="14"/>
    <n v="0"/>
  </r>
  <r>
    <x v="20"/>
    <x v="5"/>
    <x v="1"/>
    <x v="0"/>
    <x v="3"/>
    <x v="15"/>
    <n v="0"/>
  </r>
  <r>
    <x v="20"/>
    <x v="5"/>
    <x v="1"/>
    <x v="0"/>
    <x v="4"/>
    <x v="4"/>
    <n v="8062176"/>
  </r>
  <r>
    <x v="20"/>
    <x v="5"/>
    <x v="1"/>
    <x v="0"/>
    <x v="5"/>
    <x v="16"/>
    <n v="0"/>
  </r>
  <r>
    <x v="20"/>
    <x v="5"/>
    <x v="1"/>
    <x v="0"/>
    <x v="5"/>
    <x v="17"/>
    <n v="0"/>
  </r>
  <r>
    <x v="20"/>
    <x v="5"/>
    <x v="1"/>
    <x v="0"/>
    <x v="5"/>
    <x v="18"/>
    <n v="-19440"/>
  </r>
  <r>
    <x v="20"/>
    <x v="5"/>
    <x v="1"/>
    <x v="1"/>
    <x v="6"/>
    <x v="6"/>
    <n v="-898126"/>
  </r>
  <r>
    <x v="20"/>
    <x v="5"/>
    <x v="1"/>
    <x v="2"/>
    <x v="7"/>
    <x v="7"/>
    <n v="2749010"/>
  </r>
  <r>
    <x v="20"/>
    <x v="5"/>
    <x v="1"/>
    <x v="2"/>
    <x v="8"/>
    <x v="19"/>
    <n v="1048922"/>
  </r>
  <r>
    <x v="20"/>
    <x v="5"/>
    <x v="1"/>
    <x v="2"/>
    <x v="8"/>
    <x v="20"/>
    <n v="171442"/>
  </r>
  <r>
    <x v="20"/>
    <x v="5"/>
    <x v="1"/>
    <x v="2"/>
    <x v="8"/>
    <x v="21"/>
    <n v="9145928"/>
  </r>
  <r>
    <x v="20"/>
    <x v="5"/>
    <x v="1"/>
    <x v="2"/>
    <x v="9"/>
    <x v="9"/>
    <n v="3330919"/>
  </r>
  <r>
    <x v="20"/>
    <x v="6"/>
    <x v="0"/>
    <x v="0"/>
    <x v="0"/>
    <x v="0"/>
    <n v="1970"/>
  </r>
  <r>
    <x v="20"/>
    <x v="6"/>
    <x v="0"/>
    <x v="0"/>
    <x v="1"/>
    <x v="1"/>
    <n v="232823.1"/>
  </r>
  <r>
    <x v="20"/>
    <x v="6"/>
    <x v="0"/>
    <x v="0"/>
    <x v="3"/>
    <x v="10"/>
    <n v="-13804.1"/>
  </r>
  <r>
    <x v="20"/>
    <x v="6"/>
    <x v="0"/>
    <x v="0"/>
    <x v="3"/>
    <x v="13"/>
    <n v="3605.8"/>
  </r>
  <r>
    <x v="20"/>
    <x v="6"/>
    <x v="0"/>
    <x v="0"/>
    <x v="4"/>
    <x v="4"/>
    <n v="69486.399999999994"/>
  </r>
  <r>
    <x v="20"/>
    <x v="6"/>
    <x v="0"/>
    <x v="1"/>
    <x v="6"/>
    <x v="6"/>
    <n v="-8694.899999999976"/>
  </r>
  <r>
    <x v="20"/>
    <x v="6"/>
    <x v="0"/>
    <x v="2"/>
    <x v="7"/>
    <x v="7"/>
    <n v="12554.4"/>
  </r>
  <r>
    <x v="20"/>
    <x v="6"/>
    <x v="0"/>
    <x v="2"/>
    <x v="8"/>
    <x v="19"/>
    <n v="63769.3"/>
  </r>
  <r>
    <x v="20"/>
    <x v="6"/>
    <x v="0"/>
    <x v="2"/>
    <x v="8"/>
    <x v="21"/>
    <n v="191268"/>
  </r>
  <r>
    <x v="20"/>
    <x v="6"/>
    <x v="0"/>
    <x v="2"/>
    <x v="9"/>
    <x v="9"/>
    <n v="38191.199999999997"/>
  </r>
  <r>
    <x v="20"/>
    <x v="6"/>
    <x v="1"/>
    <x v="0"/>
    <x v="0"/>
    <x v="0"/>
    <n v="21048.2"/>
  </r>
  <r>
    <x v="20"/>
    <x v="6"/>
    <x v="1"/>
    <x v="0"/>
    <x v="1"/>
    <x v="1"/>
    <n v="278977.40000000002"/>
  </r>
  <r>
    <x v="20"/>
    <x v="6"/>
    <x v="1"/>
    <x v="0"/>
    <x v="3"/>
    <x v="10"/>
    <n v="-59579.5"/>
  </r>
  <r>
    <x v="20"/>
    <x v="6"/>
    <x v="1"/>
    <x v="0"/>
    <x v="3"/>
    <x v="13"/>
    <n v="3900.6"/>
  </r>
  <r>
    <x v="20"/>
    <x v="6"/>
    <x v="1"/>
    <x v="0"/>
    <x v="4"/>
    <x v="4"/>
    <n v="88260.1"/>
  </r>
  <r>
    <x v="20"/>
    <x v="6"/>
    <x v="1"/>
    <x v="1"/>
    <x v="6"/>
    <x v="6"/>
    <n v="-19900.799999999967"/>
  </r>
  <r>
    <x v="20"/>
    <x v="6"/>
    <x v="1"/>
    <x v="2"/>
    <x v="7"/>
    <x v="7"/>
    <n v="12554.4"/>
  </r>
  <r>
    <x v="20"/>
    <x v="6"/>
    <x v="1"/>
    <x v="2"/>
    <x v="8"/>
    <x v="19"/>
    <n v="63769.3"/>
  </r>
  <r>
    <x v="20"/>
    <x v="6"/>
    <x v="1"/>
    <x v="2"/>
    <x v="8"/>
    <x v="21"/>
    <n v="191268"/>
  </r>
  <r>
    <x v="20"/>
    <x v="6"/>
    <x v="1"/>
    <x v="2"/>
    <x v="9"/>
    <x v="9"/>
    <n v="156472.1"/>
  </r>
  <r>
    <x v="20"/>
    <x v="7"/>
    <x v="0"/>
    <x v="0"/>
    <x v="0"/>
    <x v="0"/>
    <n v="713453"/>
  </r>
  <r>
    <x v="20"/>
    <x v="7"/>
    <x v="0"/>
    <x v="0"/>
    <x v="1"/>
    <x v="1"/>
    <n v="8218311"/>
  </r>
  <r>
    <x v="20"/>
    <x v="7"/>
    <x v="0"/>
    <x v="0"/>
    <x v="2"/>
    <x v="2"/>
    <n v="621709"/>
  </r>
  <r>
    <x v="20"/>
    <x v="7"/>
    <x v="0"/>
    <x v="0"/>
    <x v="3"/>
    <x v="10"/>
    <n v="-1967870"/>
  </r>
  <r>
    <x v="20"/>
    <x v="7"/>
    <x v="0"/>
    <x v="0"/>
    <x v="3"/>
    <x v="13"/>
    <n v="635899"/>
  </r>
  <r>
    <x v="20"/>
    <x v="7"/>
    <x v="0"/>
    <x v="0"/>
    <x v="3"/>
    <x v="15"/>
    <n v="540157"/>
  </r>
  <r>
    <x v="20"/>
    <x v="7"/>
    <x v="0"/>
    <x v="0"/>
    <x v="4"/>
    <x v="4"/>
    <n v="10554103"/>
  </r>
  <r>
    <x v="20"/>
    <x v="7"/>
    <x v="0"/>
    <x v="0"/>
    <x v="5"/>
    <x v="16"/>
    <m/>
  </r>
  <r>
    <x v="20"/>
    <x v="7"/>
    <x v="0"/>
    <x v="0"/>
    <x v="5"/>
    <x v="18"/>
    <m/>
  </r>
  <r>
    <x v="20"/>
    <x v="7"/>
    <x v="0"/>
    <x v="1"/>
    <x v="6"/>
    <x v="6"/>
    <n v="476106"/>
  </r>
  <r>
    <x v="20"/>
    <x v="7"/>
    <x v="0"/>
    <x v="2"/>
    <x v="7"/>
    <x v="7"/>
    <n v="3481079"/>
  </r>
  <r>
    <x v="20"/>
    <x v="7"/>
    <x v="0"/>
    <x v="2"/>
    <x v="8"/>
    <x v="19"/>
    <n v="1646144"/>
  </r>
  <r>
    <x v="20"/>
    <x v="7"/>
    <x v="0"/>
    <x v="2"/>
    <x v="8"/>
    <x v="20"/>
    <n v="351002"/>
  </r>
  <r>
    <x v="20"/>
    <x v="7"/>
    <x v="0"/>
    <x v="2"/>
    <x v="8"/>
    <x v="21"/>
    <n v="13216950"/>
  </r>
  <r>
    <x v="20"/>
    <x v="7"/>
    <x v="0"/>
    <x v="2"/>
    <x v="9"/>
    <x v="9"/>
    <n v="2680321"/>
  </r>
  <r>
    <x v="20"/>
    <x v="7"/>
    <x v="1"/>
    <x v="0"/>
    <x v="0"/>
    <x v="0"/>
    <n v="1942898"/>
  </r>
  <r>
    <x v="20"/>
    <x v="7"/>
    <x v="1"/>
    <x v="0"/>
    <x v="1"/>
    <x v="1"/>
    <n v="11153480"/>
  </r>
  <r>
    <x v="20"/>
    <x v="7"/>
    <x v="1"/>
    <x v="0"/>
    <x v="2"/>
    <x v="2"/>
    <n v="657449"/>
  </r>
  <r>
    <x v="20"/>
    <x v="7"/>
    <x v="1"/>
    <x v="0"/>
    <x v="3"/>
    <x v="10"/>
    <n v="-4113927"/>
  </r>
  <r>
    <x v="20"/>
    <x v="7"/>
    <x v="1"/>
    <x v="0"/>
    <x v="3"/>
    <x v="13"/>
    <n v="728781"/>
  </r>
  <r>
    <x v="20"/>
    <x v="7"/>
    <x v="1"/>
    <x v="0"/>
    <x v="3"/>
    <x v="15"/>
    <n v="521003"/>
  </r>
  <r>
    <x v="20"/>
    <x v="7"/>
    <x v="1"/>
    <x v="0"/>
    <x v="4"/>
    <x v="4"/>
    <n v="13104177"/>
  </r>
  <r>
    <x v="20"/>
    <x v="7"/>
    <x v="1"/>
    <x v="0"/>
    <x v="5"/>
    <x v="16"/>
    <n v="-402057"/>
  </r>
  <r>
    <x v="20"/>
    <x v="7"/>
    <x v="1"/>
    <x v="0"/>
    <x v="5"/>
    <x v="18"/>
    <n v="-127547"/>
  </r>
  <r>
    <x v="20"/>
    <x v="7"/>
    <x v="1"/>
    <x v="1"/>
    <x v="6"/>
    <x v="6"/>
    <n v="1084825"/>
  </r>
  <r>
    <x v="20"/>
    <x v="7"/>
    <x v="1"/>
    <x v="2"/>
    <x v="7"/>
    <x v="7"/>
    <n v="3481079"/>
  </r>
  <r>
    <x v="20"/>
    <x v="7"/>
    <x v="1"/>
    <x v="2"/>
    <x v="8"/>
    <x v="19"/>
    <n v="1584723"/>
  </r>
  <r>
    <x v="20"/>
    <x v="7"/>
    <x v="1"/>
    <x v="2"/>
    <x v="8"/>
    <x v="20"/>
    <n v="351002"/>
  </r>
  <r>
    <x v="20"/>
    <x v="7"/>
    <x v="1"/>
    <x v="2"/>
    <x v="8"/>
    <x v="21"/>
    <n v="13216950"/>
  </r>
  <r>
    <x v="20"/>
    <x v="7"/>
    <x v="1"/>
    <x v="2"/>
    <x v="9"/>
    <x v="9"/>
    <n v="12702822"/>
  </r>
  <r>
    <x v="20"/>
    <x v="8"/>
    <x v="0"/>
    <x v="0"/>
    <x v="0"/>
    <x v="0"/>
    <n v="264780"/>
  </r>
  <r>
    <x v="20"/>
    <x v="8"/>
    <x v="0"/>
    <x v="0"/>
    <x v="1"/>
    <x v="1"/>
    <n v="1341776"/>
  </r>
  <r>
    <x v="20"/>
    <x v="8"/>
    <x v="0"/>
    <x v="0"/>
    <x v="2"/>
    <x v="2"/>
    <n v="78479"/>
  </r>
  <r>
    <x v="20"/>
    <x v="8"/>
    <x v="0"/>
    <x v="0"/>
    <x v="3"/>
    <x v="13"/>
    <n v="-18678"/>
  </r>
  <r>
    <x v="20"/>
    <x v="8"/>
    <x v="0"/>
    <x v="0"/>
    <x v="4"/>
    <x v="4"/>
    <n v="2345508"/>
  </r>
  <r>
    <x v="20"/>
    <x v="8"/>
    <x v="0"/>
    <x v="1"/>
    <x v="6"/>
    <x v="6"/>
    <n v="387877"/>
  </r>
  <r>
    <x v="20"/>
    <x v="8"/>
    <x v="0"/>
    <x v="2"/>
    <x v="7"/>
    <x v="7"/>
    <n v="946351"/>
  </r>
  <r>
    <x v="20"/>
    <x v="8"/>
    <x v="0"/>
    <x v="2"/>
    <x v="8"/>
    <x v="19"/>
    <n v="489601"/>
  </r>
  <r>
    <x v="20"/>
    <x v="8"/>
    <x v="0"/>
    <x v="2"/>
    <x v="8"/>
    <x v="20"/>
    <n v="91878"/>
  </r>
  <r>
    <x v="20"/>
    <x v="8"/>
    <x v="0"/>
    <x v="2"/>
    <x v="8"/>
    <x v="21"/>
    <n v="2428190"/>
  </r>
  <r>
    <x v="20"/>
    <x v="8"/>
    <x v="0"/>
    <x v="2"/>
    <x v="9"/>
    <x v="9"/>
    <n v="481078"/>
  </r>
  <r>
    <x v="20"/>
    <x v="8"/>
    <x v="1"/>
    <x v="0"/>
    <x v="0"/>
    <x v="0"/>
    <n v="346795"/>
  </r>
  <r>
    <x v="20"/>
    <x v="8"/>
    <x v="1"/>
    <x v="0"/>
    <x v="1"/>
    <x v="1"/>
    <n v="1457272"/>
  </r>
  <r>
    <x v="20"/>
    <x v="8"/>
    <x v="1"/>
    <x v="0"/>
    <x v="2"/>
    <x v="2"/>
    <n v="83748"/>
  </r>
  <r>
    <x v="20"/>
    <x v="8"/>
    <x v="1"/>
    <x v="0"/>
    <x v="3"/>
    <x v="13"/>
    <n v="-166836"/>
  </r>
  <r>
    <x v="20"/>
    <x v="8"/>
    <x v="1"/>
    <x v="0"/>
    <x v="4"/>
    <x v="4"/>
    <n v="2452932"/>
  </r>
  <r>
    <x v="20"/>
    <x v="8"/>
    <x v="1"/>
    <x v="1"/>
    <x v="6"/>
    <x v="6"/>
    <n v="429207"/>
  </r>
  <r>
    <x v="20"/>
    <x v="8"/>
    <x v="1"/>
    <x v="2"/>
    <x v="7"/>
    <x v="7"/>
    <n v="946351"/>
  </r>
  <r>
    <x v="20"/>
    <x v="8"/>
    <x v="1"/>
    <x v="2"/>
    <x v="8"/>
    <x v="19"/>
    <n v="485986"/>
  </r>
  <r>
    <x v="20"/>
    <x v="8"/>
    <x v="1"/>
    <x v="2"/>
    <x v="8"/>
    <x v="20"/>
    <n v="91878"/>
  </r>
  <r>
    <x v="20"/>
    <x v="8"/>
    <x v="1"/>
    <x v="2"/>
    <x v="8"/>
    <x v="21"/>
    <n v="2428190"/>
  </r>
  <r>
    <x v="20"/>
    <x v="8"/>
    <x v="1"/>
    <x v="2"/>
    <x v="9"/>
    <x v="9"/>
    <n v="984385"/>
  </r>
  <r>
    <x v="20"/>
    <x v="9"/>
    <x v="0"/>
    <x v="0"/>
    <x v="0"/>
    <x v="0"/>
    <n v="49613"/>
  </r>
  <r>
    <x v="20"/>
    <x v="9"/>
    <x v="0"/>
    <x v="0"/>
    <x v="1"/>
    <x v="1"/>
    <n v="648066"/>
  </r>
  <r>
    <x v="20"/>
    <x v="9"/>
    <x v="0"/>
    <x v="0"/>
    <x v="2"/>
    <x v="2"/>
    <n v="25723"/>
  </r>
  <r>
    <x v="20"/>
    <x v="9"/>
    <x v="0"/>
    <x v="0"/>
    <x v="3"/>
    <x v="10"/>
    <n v="-125432"/>
  </r>
  <r>
    <x v="20"/>
    <x v="9"/>
    <x v="0"/>
    <x v="0"/>
    <x v="3"/>
    <x v="11"/>
    <n v="0"/>
  </r>
  <r>
    <x v="20"/>
    <x v="9"/>
    <x v="0"/>
    <x v="0"/>
    <x v="3"/>
    <x v="12"/>
    <n v="0"/>
  </r>
  <r>
    <x v="20"/>
    <x v="9"/>
    <x v="0"/>
    <x v="0"/>
    <x v="3"/>
    <x v="13"/>
    <n v="8671"/>
  </r>
  <r>
    <x v="20"/>
    <x v="9"/>
    <x v="0"/>
    <x v="0"/>
    <x v="3"/>
    <x v="14"/>
    <n v="0"/>
  </r>
  <r>
    <x v="20"/>
    <x v="9"/>
    <x v="0"/>
    <x v="0"/>
    <x v="3"/>
    <x v="15"/>
    <n v="0"/>
  </r>
  <r>
    <x v="20"/>
    <x v="9"/>
    <x v="0"/>
    <x v="0"/>
    <x v="4"/>
    <x v="4"/>
    <n v="902818"/>
  </r>
  <r>
    <x v="20"/>
    <x v="9"/>
    <x v="0"/>
    <x v="0"/>
    <x v="5"/>
    <x v="16"/>
    <n v="0"/>
  </r>
  <r>
    <x v="20"/>
    <x v="9"/>
    <x v="0"/>
    <x v="0"/>
    <x v="5"/>
    <x v="17"/>
    <n v="0"/>
  </r>
  <r>
    <x v="20"/>
    <x v="9"/>
    <x v="0"/>
    <x v="0"/>
    <x v="5"/>
    <x v="18"/>
    <n v="0"/>
  </r>
  <r>
    <x v="20"/>
    <x v="9"/>
    <x v="0"/>
    <x v="1"/>
    <x v="6"/>
    <x v="6"/>
    <n v="-140584"/>
  </r>
  <r>
    <x v="20"/>
    <x v="9"/>
    <x v="0"/>
    <x v="2"/>
    <x v="7"/>
    <x v="7"/>
    <n v="423514"/>
  </r>
  <r>
    <x v="20"/>
    <x v="9"/>
    <x v="0"/>
    <x v="2"/>
    <x v="8"/>
    <x v="19"/>
    <n v="135711"/>
  </r>
  <r>
    <x v="20"/>
    <x v="9"/>
    <x v="0"/>
    <x v="2"/>
    <x v="8"/>
    <x v="20"/>
    <n v="11146"/>
  </r>
  <r>
    <x v="20"/>
    <x v="9"/>
    <x v="0"/>
    <x v="2"/>
    <x v="8"/>
    <x v="21"/>
    <n v="883210"/>
  </r>
  <r>
    <x v="20"/>
    <x v="9"/>
    <x v="0"/>
    <x v="2"/>
    <x v="9"/>
    <x v="9"/>
    <n v="148816"/>
  </r>
  <r>
    <x v="20"/>
    <x v="9"/>
    <x v="1"/>
    <x v="0"/>
    <x v="0"/>
    <x v="0"/>
    <n v="64104"/>
  </r>
  <r>
    <x v="20"/>
    <x v="9"/>
    <x v="1"/>
    <x v="0"/>
    <x v="1"/>
    <x v="1"/>
    <n v="663853"/>
  </r>
  <r>
    <x v="20"/>
    <x v="9"/>
    <x v="1"/>
    <x v="0"/>
    <x v="2"/>
    <x v="2"/>
    <n v="26124"/>
  </r>
  <r>
    <x v="20"/>
    <x v="9"/>
    <x v="1"/>
    <x v="0"/>
    <x v="3"/>
    <x v="10"/>
    <n v="-129696"/>
  </r>
  <r>
    <x v="20"/>
    <x v="9"/>
    <x v="1"/>
    <x v="0"/>
    <x v="3"/>
    <x v="11"/>
    <n v="0"/>
  </r>
  <r>
    <x v="20"/>
    <x v="9"/>
    <x v="1"/>
    <x v="0"/>
    <x v="3"/>
    <x v="12"/>
    <n v="0"/>
  </r>
  <r>
    <x v="20"/>
    <x v="9"/>
    <x v="1"/>
    <x v="0"/>
    <x v="3"/>
    <x v="13"/>
    <n v="6721"/>
  </r>
  <r>
    <x v="20"/>
    <x v="9"/>
    <x v="1"/>
    <x v="0"/>
    <x v="3"/>
    <x v="14"/>
    <n v="0"/>
  </r>
  <r>
    <x v="20"/>
    <x v="9"/>
    <x v="1"/>
    <x v="0"/>
    <x v="3"/>
    <x v="15"/>
    <n v="0"/>
  </r>
  <r>
    <x v="20"/>
    <x v="9"/>
    <x v="1"/>
    <x v="0"/>
    <x v="4"/>
    <x v="4"/>
    <n v="917913"/>
  </r>
  <r>
    <x v="20"/>
    <x v="9"/>
    <x v="1"/>
    <x v="0"/>
    <x v="5"/>
    <x v="16"/>
    <n v="0"/>
  </r>
  <r>
    <x v="20"/>
    <x v="9"/>
    <x v="1"/>
    <x v="0"/>
    <x v="5"/>
    <x v="17"/>
    <n v="0"/>
  </r>
  <r>
    <x v="20"/>
    <x v="9"/>
    <x v="1"/>
    <x v="0"/>
    <x v="5"/>
    <x v="18"/>
    <n v="0"/>
  </r>
  <r>
    <x v="20"/>
    <x v="9"/>
    <x v="1"/>
    <x v="1"/>
    <x v="6"/>
    <x v="6"/>
    <n v="-108783"/>
  </r>
  <r>
    <x v="20"/>
    <x v="9"/>
    <x v="1"/>
    <x v="2"/>
    <x v="7"/>
    <x v="7"/>
    <n v="423514"/>
  </r>
  <r>
    <x v="20"/>
    <x v="9"/>
    <x v="1"/>
    <x v="2"/>
    <x v="8"/>
    <x v="19"/>
    <n v="135711"/>
  </r>
  <r>
    <x v="20"/>
    <x v="9"/>
    <x v="1"/>
    <x v="2"/>
    <x v="8"/>
    <x v="20"/>
    <n v="11146"/>
  </r>
  <r>
    <x v="20"/>
    <x v="9"/>
    <x v="1"/>
    <x v="2"/>
    <x v="8"/>
    <x v="21"/>
    <n v="883210"/>
  </r>
  <r>
    <x v="20"/>
    <x v="9"/>
    <x v="1"/>
    <x v="2"/>
    <x v="9"/>
    <x v="9"/>
    <n v="232605"/>
  </r>
  <r>
    <x v="20"/>
    <x v="10"/>
    <x v="0"/>
    <x v="0"/>
    <x v="0"/>
    <x v="0"/>
    <n v="228026"/>
  </r>
  <r>
    <x v="20"/>
    <x v="10"/>
    <x v="0"/>
    <x v="0"/>
    <x v="1"/>
    <x v="1"/>
    <n v="1877513"/>
  </r>
  <r>
    <x v="20"/>
    <x v="10"/>
    <x v="0"/>
    <x v="0"/>
    <x v="2"/>
    <x v="2"/>
    <n v="103592"/>
  </r>
  <r>
    <x v="20"/>
    <x v="10"/>
    <x v="0"/>
    <x v="0"/>
    <x v="3"/>
    <x v="10"/>
    <n v="-285683"/>
  </r>
  <r>
    <x v="20"/>
    <x v="10"/>
    <x v="0"/>
    <x v="0"/>
    <x v="3"/>
    <x v="11"/>
    <n v="10901"/>
  </r>
  <r>
    <x v="20"/>
    <x v="10"/>
    <x v="0"/>
    <x v="0"/>
    <x v="3"/>
    <x v="12"/>
    <n v="3085"/>
  </r>
  <r>
    <x v="20"/>
    <x v="10"/>
    <x v="0"/>
    <x v="0"/>
    <x v="3"/>
    <x v="13"/>
    <n v="20548"/>
  </r>
  <r>
    <x v="20"/>
    <x v="10"/>
    <x v="0"/>
    <x v="0"/>
    <x v="3"/>
    <x v="14"/>
    <n v="94"/>
  </r>
  <r>
    <x v="20"/>
    <x v="10"/>
    <x v="0"/>
    <x v="0"/>
    <x v="3"/>
    <x v="15"/>
    <n v="1855"/>
  </r>
  <r>
    <x v="20"/>
    <x v="10"/>
    <x v="0"/>
    <x v="0"/>
    <x v="4"/>
    <x v="4"/>
    <n v="2694871"/>
  </r>
  <r>
    <x v="20"/>
    <x v="10"/>
    <x v="0"/>
    <x v="0"/>
    <x v="5"/>
    <x v="16"/>
    <n v="0"/>
  </r>
  <r>
    <x v="20"/>
    <x v="10"/>
    <x v="0"/>
    <x v="0"/>
    <x v="5"/>
    <x v="17"/>
    <n v="0"/>
  </r>
  <r>
    <x v="20"/>
    <x v="10"/>
    <x v="0"/>
    <x v="0"/>
    <x v="5"/>
    <x v="18"/>
    <n v="0"/>
  </r>
  <r>
    <x v="20"/>
    <x v="10"/>
    <x v="0"/>
    <x v="1"/>
    <x v="6"/>
    <x v="6"/>
    <n v="19946"/>
  </r>
  <r>
    <x v="20"/>
    <x v="10"/>
    <x v="0"/>
    <x v="2"/>
    <x v="7"/>
    <x v="7"/>
    <n v="1126618"/>
  </r>
  <r>
    <x v="20"/>
    <x v="10"/>
    <x v="0"/>
    <x v="2"/>
    <x v="8"/>
    <x v="19"/>
    <n v="874469"/>
  </r>
  <r>
    <x v="20"/>
    <x v="10"/>
    <x v="0"/>
    <x v="2"/>
    <x v="8"/>
    <x v="20"/>
    <n v="51499"/>
  </r>
  <r>
    <x v="20"/>
    <x v="10"/>
    <x v="0"/>
    <x v="2"/>
    <x v="8"/>
    <x v="21"/>
    <n v="2344026"/>
  </r>
  <r>
    <x v="20"/>
    <x v="10"/>
    <x v="0"/>
    <x v="2"/>
    <x v="9"/>
    <x v="9"/>
    <n v="776536"/>
  </r>
  <r>
    <x v="20"/>
    <x v="10"/>
    <x v="1"/>
    <x v="0"/>
    <x v="0"/>
    <x v="0"/>
    <n v="280395"/>
  </r>
  <r>
    <x v="20"/>
    <x v="10"/>
    <x v="1"/>
    <x v="0"/>
    <x v="1"/>
    <x v="1"/>
    <n v="1899646"/>
  </r>
  <r>
    <x v="20"/>
    <x v="10"/>
    <x v="1"/>
    <x v="0"/>
    <x v="2"/>
    <x v="2"/>
    <n v="116452"/>
  </r>
  <r>
    <x v="20"/>
    <x v="10"/>
    <x v="1"/>
    <x v="0"/>
    <x v="3"/>
    <x v="10"/>
    <n v="-421658"/>
  </r>
  <r>
    <x v="20"/>
    <x v="10"/>
    <x v="1"/>
    <x v="0"/>
    <x v="3"/>
    <x v="11"/>
    <n v="-720"/>
  </r>
  <r>
    <x v="20"/>
    <x v="10"/>
    <x v="1"/>
    <x v="0"/>
    <x v="3"/>
    <x v="12"/>
    <n v="3085"/>
  </r>
  <r>
    <x v="20"/>
    <x v="10"/>
    <x v="1"/>
    <x v="0"/>
    <x v="3"/>
    <x v="13"/>
    <n v="20859"/>
  </r>
  <r>
    <x v="20"/>
    <x v="10"/>
    <x v="1"/>
    <x v="0"/>
    <x v="3"/>
    <x v="14"/>
    <n v="94"/>
  </r>
  <r>
    <x v="20"/>
    <x v="10"/>
    <x v="1"/>
    <x v="0"/>
    <x v="3"/>
    <x v="15"/>
    <n v="1855"/>
  </r>
  <r>
    <x v="20"/>
    <x v="10"/>
    <x v="1"/>
    <x v="0"/>
    <x v="4"/>
    <x v="4"/>
    <n v="2792049"/>
  </r>
  <r>
    <x v="20"/>
    <x v="10"/>
    <x v="1"/>
    <x v="0"/>
    <x v="5"/>
    <x v="16"/>
    <n v="0"/>
  </r>
  <r>
    <x v="20"/>
    <x v="10"/>
    <x v="1"/>
    <x v="0"/>
    <x v="5"/>
    <x v="17"/>
    <n v="0"/>
  </r>
  <r>
    <x v="20"/>
    <x v="10"/>
    <x v="1"/>
    <x v="0"/>
    <x v="5"/>
    <x v="18"/>
    <n v="0"/>
  </r>
  <r>
    <x v="20"/>
    <x v="10"/>
    <x v="1"/>
    <x v="1"/>
    <x v="6"/>
    <x v="6"/>
    <n v="-34289"/>
  </r>
  <r>
    <x v="20"/>
    <x v="10"/>
    <x v="1"/>
    <x v="2"/>
    <x v="7"/>
    <x v="7"/>
    <n v="1126618"/>
  </r>
  <r>
    <x v="20"/>
    <x v="10"/>
    <x v="1"/>
    <x v="2"/>
    <x v="8"/>
    <x v="19"/>
    <n v="867045"/>
  </r>
  <r>
    <x v="20"/>
    <x v="10"/>
    <x v="1"/>
    <x v="2"/>
    <x v="8"/>
    <x v="20"/>
    <n v="51499"/>
  </r>
  <r>
    <x v="20"/>
    <x v="10"/>
    <x v="1"/>
    <x v="2"/>
    <x v="8"/>
    <x v="21"/>
    <n v="2344026"/>
  </r>
  <r>
    <x v="20"/>
    <x v="10"/>
    <x v="1"/>
    <x v="2"/>
    <x v="9"/>
    <x v="9"/>
    <n v="1061550"/>
  </r>
  <r>
    <x v="20"/>
    <x v="11"/>
    <x v="0"/>
    <x v="0"/>
    <x v="0"/>
    <x v="0"/>
    <n v="311991.7"/>
  </r>
  <r>
    <x v="20"/>
    <x v="11"/>
    <x v="0"/>
    <x v="0"/>
    <x v="1"/>
    <x v="1"/>
    <n v="2898642.3"/>
  </r>
  <r>
    <x v="20"/>
    <x v="11"/>
    <x v="0"/>
    <x v="0"/>
    <x v="2"/>
    <x v="2"/>
    <n v="501492.9"/>
  </r>
  <r>
    <x v="20"/>
    <x v="11"/>
    <x v="0"/>
    <x v="0"/>
    <x v="3"/>
    <x v="10"/>
    <n v="-139342.9"/>
  </r>
  <r>
    <x v="20"/>
    <x v="11"/>
    <x v="0"/>
    <x v="0"/>
    <x v="3"/>
    <x v="12"/>
    <n v="335027.7"/>
  </r>
  <r>
    <x v="20"/>
    <x v="11"/>
    <x v="0"/>
    <x v="0"/>
    <x v="3"/>
    <x v="13"/>
    <n v="94439.1"/>
  </r>
  <r>
    <x v="20"/>
    <x v="11"/>
    <x v="0"/>
    <x v="0"/>
    <x v="4"/>
    <x v="4"/>
    <n v="5575481.5"/>
  </r>
  <r>
    <x v="20"/>
    <x v="11"/>
    <x v="0"/>
    <x v="0"/>
    <x v="5"/>
    <x v="17"/>
    <n v="96592.1"/>
  </r>
  <r>
    <x v="20"/>
    <x v="11"/>
    <x v="0"/>
    <x v="1"/>
    <x v="6"/>
    <x v="6"/>
    <n v="-54824.699999997363"/>
  </r>
  <r>
    <x v="20"/>
    <x v="11"/>
    <x v="0"/>
    <x v="2"/>
    <x v="7"/>
    <x v="7"/>
    <n v="1733884.6"/>
  </r>
  <r>
    <x v="20"/>
    <x v="11"/>
    <x v="0"/>
    <x v="2"/>
    <x v="8"/>
    <x v="19"/>
    <n v="587494.6"/>
  </r>
  <r>
    <x v="20"/>
    <x v="11"/>
    <x v="0"/>
    <x v="2"/>
    <x v="8"/>
    <x v="20"/>
    <n v="55399.4"/>
  </r>
  <r>
    <x v="20"/>
    <x v="11"/>
    <x v="0"/>
    <x v="2"/>
    <x v="8"/>
    <x v="21"/>
    <n v="5436670.2999999998"/>
  </r>
  <r>
    <x v="20"/>
    <x v="11"/>
    <x v="0"/>
    <x v="2"/>
    <x v="9"/>
    <x v="9"/>
    <n v="1032618.8"/>
  </r>
  <r>
    <x v="20"/>
    <x v="11"/>
    <x v="1"/>
    <x v="0"/>
    <x v="0"/>
    <x v="0"/>
    <n v="338905.2"/>
  </r>
  <r>
    <x v="20"/>
    <x v="11"/>
    <x v="1"/>
    <x v="0"/>
    <x v="1"/>
    <x v="1"/>
    <n v="3018285"/>
  </r>
  <r>
    <x v="20"/>
    <x v="11"/>
    <x v="1"/>
    <x v="0"/>
    <x v="2"/>
    <x v="2"/>
    <n v="504457.9"/>
  </r>
  <r>
    <x v="20"/>
    <x v="11"/>
    <x v="1"/>
    <x v="0"/>
    <x v="3"/>
    <x v="10"/>
    <n v="-162484.1"/>
  </r>
  <r>
    <x v="20"/>
    <x v="11"/>
    <x v="1"/>
    <x v="0"/>
    <x v="3"/>
    <x v="12"/>
    <n v="335027.7"/>
  </r>
  <r>
    <x v="20"/>
    <x v="11"/>
    <x v="1"/>
    <x v="0"/>
    <x v="3"/>
    <x v="13"/>
    <n v="104267.5"/>
  </r>
  <r>
    <x v="20"/>
    <x v="11"/>
    <x v="1"/>
    <x v="0"/>
    <x v="4"/>
    <x v="4"/>
    <n v="6658573.0999999996"/>
  </r>
  <r>
    <x v="20"/>
    <x v="11"/>
    <x v="1"/>
    <x v="0"/>
    <x v="5"/>
    <x v="17"/>
    <n v="55647.1"/>
  </r>
  <r>
    <x v="20"/>
    <x v="11"/>
    <x v="1"/>
    <x v="1"/>
    <x v="6"/>
    <x v="6"/>
    <n v="-101306.19999999853"/>
  </r>
  <r>
    <x v="20"/>
    <x v="11"/>
    <x v="1"/>
    <x v="2"/>
    <x v="7"/>
    <x v="7"/>
    <n v="1733884.6"/>
  </r>
  <r>
    <x v="20"/>
    <x v="11"/>
    <x v="1"/>
    <x v="2"/>
    <x v="8"/>
    <x v="19"/>
    <n v="572911.69999999995"/>
  </r>
  <r>
    <x v="20"/>
    <x v="11"/>
    <x v="1"/>
    <x v="2"/>
    <x v="8"/>
    <x v="20"/>
    <n v="55399.4"/>
  </r>
  <r>
    <x v="20"/>
    <x v="11"/>
    <x v="1"/>
    <x v="2"/>
    <x v="8"/>
    <x v="21"/>
    <n v="5436670.2999999998"/>
  </r>
  <r>
    <x v="20"/>
    <x v="11"/>
    <x v="1"/>
    <x v="2"/>
    <x v="9"/>
    <x v="9"/>
    <n v="2287590.7999999998"/>
  </r>
  <r>
    <x v="20"/>
    <x v="63"/>
    <x v="0"/>
    <x v="0"/>
    <x v="0"/>
    <x v="0"/>
    <n v="1185"/>
  </r>
  <r>
    <x v="20"/>
    <x v="63"/>
    <x v="0"/>
    <x v="0"/>
    <x v="1"/>
    <x v="1"/>
    <n v="137514"/>
  </r>
  <r>
    <x v="20"/>
    <x v="63"/>
    <x v="0"/>
    <x v="0"/>
    <x v="2"/>
    <x v="2"/>
    <n v="0"/>
  </r>
  <r>
    <x v="20"/>
    <x v="63"/>
    <x v="0"/>
    <x v="0"/>
    <x v="3"/>
    <x v="10"/>
    <n v="-2730"/>
  </r>
  <r>
    <x v="20"/>
    <x v="63"/>
    <x v="0"/>
    <x v="0"/>
    <x v="3"/>
    <x v="12"/>
    <n v="1946"/>
  </r>
  <r>
    <x v="20"/>
    <x v="63"/>
    <x v="0"/>
    <x v="0"/>
    <x v="3"/>
    <x v="13"/>
    <n v="300"/>
  </r>
  <r>
    <x v="20"/>
    <x v="63"/>
    <x v="0"/>
    <x v="0"/>
    <x v="4"/>
    <x v="4"/>
    <n v="18684"/>
  </r>
  <r>
    <x v="20"/>
    <x v="63"/>
    <x v="0"/>
    <x v="1"/>
    <x v="6"/>
    <x v="6"/>
    <n v="-24611"/>
  </r>
  <r>
    <x v="20"/>
    <x v="63"/>
    <x v="0"/>
    <x v="2"/>
    <x v="7"/>
    <x v="7"/>
    <n v="181"/>
  </r>
  <r>
    <x v="20"/>
    <x v="63"/>
    <x v="0"/>
    <x v="2"/>
    <x v="8"/>
    <x v="19"/>
    <n v="65348"/>
  </r>
  <r>
    <x v="20"/>
    <x v="63"/>
    <x v="0"/>
    <x v="2"/>
    <x v="8"/>
    <x v="20"/>
    <n v="475"/>
  </r>
  <r>
    <x v="20"/>
    <x v="63"/>
    <x v="0"/>
    <x v="2"/>
    <x v="8"/>
    <x v="21"/>
    <n v="36743"/>
  </r>
  <r>
    <x v="20"/>
    <x v="63"/>
    <x v="0"/>
    <x v="2"/>
    <x v="9"/>
    <x v="9"/>
    <n v="30509"/>
  </r>
  <r>
    <x v="20"/>
    <x v="63"/>
    <x v="1"/>
    <x v="0"/>
    <x v="0"/>
    <x v="0"/>
    <n v="3538"/>
  </r>
  <r>
    <x v="20"/>
    <x v="63"/>
    <x v="1"/>
    <x v="0"/>
    <x v="1"/>
    <x v="1"/>
    <n v="141241"/>
  </r>
  <r>
    <x v="20"/>
    <x v="63"/>
    <x v="1"/>
    <x v="0"/>
    <x v="2"/>
    <x v="2"/>
    <n v="0"/>
  </r>
  <r>
    <x v="20"/>
    <x v="63"/>
    <x v="1"/>
    <x v="0"/>
    <x v="3"/>
    <x v="10"/>
    <n v="-5934"/>
  </r>
  <r>
    <x v="20"/>
    <x v="63"/>
    <x v="1"/>
    <x v="0"/>
    <x v="3"/>
    <x v="12"/>
    <n v="249"/>
  </r>
  <r>
    <x v="20"/>
    <x v="63"/>
    <x v="1"/>
    <x v="0"/>
    <x v="3"/>
    <x v="13"/>
    <n v="520"/>
  </r>
  <r>
    <x v="20"/>
    <x v="63"/>
    <x v="1"/>
    <x v="0"/>
    <x v="4"/>
    <x v="4"/>
    <n v="21922"/>
  </r>
  <r>
    <x v="20"/>
    <x v="63"/>
    <x v="1"/>
    <x v="1"/>
    <x v="6"/>
    <x v="6"/>
    <n v="-21162"/>
  </r>
  <r>
    <x v="20"/>
    <x v="63"/>
    <x v="1"/>
    <x v="2"/>
    <x v="7"/>
    <x v="7"/>
    <n v="181"/>
  </r>
  <r>
    <x v="20"/>
    <x v="63"/>
    <x v="1"/>
    <x v="2"/>
    <x v="8"/>
    <x v="19"/>
    <n v="65072"/>
  </r>
  <r>
    <x v="20"/>
    <x v="63"/>
    <x v="1"/>
    <x v="2"/>
    <x v="8"/>
    <x v="20"/>
    <n v="475"/>
  </r>
  <r>
    <x v="20"/>
    <x v="63"/>
    <x v="1"/>
    <x v="2"/>
    <x v="8"/>
    <x v="21"/>
    <n v="36743"/>
  </r>
  <r>
    <x v="20"/>
    <x v="63"/>
    <x v="1"/>
    <x v="2"/>
    <x v="9"/>
    <x v="9"/>
    <n v="48233"/>
  </r>
  <r>
    <x v="20"/>
    <x v="12"/>
    <x v="0"/>
    <x v="0"/>
    <x v="0"/>
    <x v="0"/>
    <n v="43520.3"/>
  </r>
  <r>
    <x v="20"/>
    <x v="12"/>
    <x v="0"/>
    <x v="0"/>
    <x v="1"/>
    <x v="1"/>
    <n v="458008.4"/>
  </r>
  <r>
    <x v="20"/>
    <x v="12"/>
    <x v="0"/>
    <x v="0"/>
    <x v="2"/>
    <x v="2"/>
    <n v="0"/>
  </r>
  <r>
    <x v="20"/>
    <x v="12"/>
    <x v="0"/>
    <x v="0"/>
    <x v="3"/>
    <x v="10"/>
    <n v="-15115.8"/>
  </r>
  <r>
    <x v="20"/>
    <x v="12"/>
    <x v="0"/>
    <x v="0"/>
    <x v="3"/>
    <x v="11"/>
    <n v="1894.7"/>
  </r>
  <r>
    <x v="20"/>
    <x v="12"/>
    <x v="0"/>
    <x v="0"/>
    <x v="3"/>
    <x v="12"/>
    <n v="0"/>
  </r>
  <r>
    <x v="20"/>
    <x v="12"/>
    <x v="0"/>
    <x v="0"/>
    <x v="3"/>
    <x v="13"/>
    <n v="141025.20000000001"/>
  </r>
  <r>
    <x v="20"/>
    <x v="12"/>
    <x v="0"/>
    <x v="0"/>
    <x v="3"/>
    <x v="14"/>
    <n v="5.4"/>
  </r>
  <r>
    <x v="20"/>
    <x v="12"/>
    <x v="0"/>
    <x v="0"/>
    <x v="3"/>
    <x v="15"/>
    <n v="70"/>
  </r>
  <r>
    <x v="20"/>
    <x v="12"/>
    <x v="0"/>
    <x v="0"/>
    <x v="4"/>
    <x v="4"/>
    <n v="588623.30000000005"/>
  </r>
  <r>
    <x v="20"/>
    <x v="12"/>
    <x v="0"/>
    <x v="0"/>
    <x v="5"/>
    <x v="18"/>
    <m/>
  </r>
  <r>
    <x v="20"/>
    <x v="12"/>
    <x v="0"/>
    <x v="1"/>
    <x v="6"/>
    <x v="6"/>
    <n v="284759.99999999977"/>
  </r>
  <r>
    <x v="20"/>
    <x v="12"/>
    <x v="0"/>
    <x v="2"/>
    <x v="7"/>
    <x v="7"/>
    <n v="25855.9"/>
  </r>
  <r>
    <x v="20"/>
    <x v="12"/>
    <x v="0"/>
    <x v="2"/>
    <x v="8"/>
    <x v="19"/>
    <n v="640461.9"/>
  </r>
  <r>
    <x v="20"/>
    <x v="12"/>
    <x v="0"/>
    <x v="2"/>
    <x v="8"/>
    <x v="20"/>
    <n v="4478.7"/>
  </r>
  <r>
    <x v="20"/>
    <x v="12"/>
    <x v="0"/>
    <x v="2"/>
    <x v="8"/>
    <x v="21"/>
    <n v="490632.1"/>
  </r>
  <r>
    <x v="20"/>
    <x v="12"/>
    <x v="0"/>
    <x v="2"/>
    <x v="9"/>
    <x v="9"/>
    <n v="85603.9"/>
  </r>
  <r>
    <x v="20"/>
    <x v="12"/>
    <x v="1"/>
    <x v="0"/>
    <x v="0"/>
    <x v="0"/>
    <n v="48381.3"/>
  </r>
  <r>
    <x v="20"/>
    <x v="12"/>
    <x v="1"/>
    <x v="0"/>
    <x v="1"/>
    <x v="1"/>
    <n v="461405.1"/>
  </r>
  <r>
    <x v="20"/>
    <x v="12"/>
    <x v="1"/>
    <x v="0"/>
    <x v="2"/>
    <x v="2"/>
    <n v="0"/>
  </r>
  <r>
    <x v="20"/>
    <x v="12"/>
    <x v="1"/>
    <x v="0"/>
    <x v="3"/>
    <x v="10"/>
    <n v="-15115.8"/>
  </r>
  <r>
    <x v="20"/>
    <x v="12"/>
    <x v="1"/>
    <x v="0"/>
    <x v="3"/>
    <x v="11"/>
    <n v="1894.7"/>
  </r>
  <r>
    <x v="20"/>
    <x v="12"/>
    <x v="1"/>
    <x v="0"/>
    <x v="3"/>
    <x v="12"/>
    <n v="0"/>
  </r>
  <r>
    <x v="20"/>
    <x v="12"/>
    <x v="1"/>
    <x v="0"/>
    <x v="3"/>
    <x v="13"/>
    <n v="137948.4"/>
  </r>
  <r>
    <x v="20"/>
    <x v="12"/>
    <x v="1"/>
    <x v="0"/>
    <x v="3"/>
    <x v="14"/>
    <n v="5.4"/>
  </r>
  <r>
    <x v="20"/>
    <x v="12"/>
    <x v="1"/>
    <x v="0"/>
    <x v="3"/>
    <x v="15"/>
    <n v="70"/>
  </r>
  <r>
    <x v="20"/>
    <x v="12"/>
    <x v="1"/>
    <x v="0"/>
    <x v="4"/>
    <x v="4"/>
    <n v="588623.30000000005"/>
  </r>
  <r>
    <x v="20"/>
    <x v="12"/>
    <x v="1"/>
    <x v="0"/>
    <x v="5"/>
    <x v="18"/>
    <n v="-227"/>
  </r>
  <r>
    <x v="20"/>
    <x v="12"/>
    <x v="1"/>
    <x v="1"/>
    <x v="6"/>
    <x v="6"/>
    <n v="284857.69999999995"/>
  </r>
  <r>
    <x v="20"/>
    <x v="12"/>
    <x v="1"/>
    <x v="2"/>
    <x v="7"/>
    <x v="7"/>
    <n v="25855.9"/>
  </r>
  <r>
    <x v="20"/>
    <x v="12"/>
    <x v="1"/>
    <x v="2"/>
    <x v="8"/>
    <x v="19"/>
    <n v="640234"/>
  </r>
  <r>
    <x v="20"/>
    <x v="12"/>
    <x v="1"/>
    <x v="2"/>
    <x v="8"/>
    <x v="20"/>
    <n v="4478.7"/>
  </r>
  <r>
    <x v="20"/>
    <x v="12"/>
    <x v="1"/>
    <x v="2"/>
    <x v="8"/>
    <x v="21"/>
    <n v="490632.1"/>
  </r>
  <r>
    <x v="20"/>
    <x v="12"/>
    <x v="1"/>
    <x v="2"/>
    <x v="9"/>
    <x v="9"/>
    <n v="97491"/>
  </r>
  <r>
    <x v="20"/>
    <x v="13"/>
    <x v="0"/>
    <x v="0"/>
    <x v="0"/>
    <x v="0"/>
    <n v="148684"/>
  </r>
  <r>
    <x v="20"/>
    <x v="13"/>
    <x v="0"/>
    <x v="0"/>
    <x v="1"/>
    <x v="1"/>
    <n v="1631365"/>
  </r>
  <r>
    <x v="20"/>
    <x v="13"/>
    <x v="0"/>
    <x v="0"/>
    <x v="2"/>
    <x v="2"/>
    <n v="110693"/>
  </r>
  <r>
    <x v="20"/>
    <x v="13"/>
    <x v="0"/>
    <x v="0"/>
    <x v="3"/>
    <x v="10"/>
    <n v="-211634"/>
  </r>
  <r>
    <x v="20"/>
    <x v="13"/>
    <x v="0"/>
    <x v="0"/>
    <x v="3"/>
    <x v="11"/>
    <n v="0"/>
  </r>
  <r>
    <x v="20"/>
    <x v="13"/>
    <x v="0"/>
    <x v="0"/>
    <x v="3"/>
    <x v="12"/>
    <n v="71205"/>
  </r>
  <r>
    <x v="20"/>
    <x v="13"/>
    <x v="0"/>
    <x v="0"/>
    <x v="3"/>
    <x v="13"/>
    <n v="32366"/>
  </r>
  <r>
    <x v="20"/>
    <x v="13"/>
    <x v="0"/>
    <x v="0"/>
    <x v="3"/>
    <x v="14"/>
    <n v="0"/>
  </r>
  <r>
    <x v="20"/>
    <x v="13"/>
    <x v="0"/>
    <x v="0"/>
    <x v="3"/>
    <x v="15"/>
    <n v="0"/>
  </r>
  <r>
    <x v="20"/>
    <x v="13"/>
    <x v="0"/>
    <x v="0"/>
    <x v="4"/>
    <x v="4"/>
    <n v="2890251"/>
  </r>
  <r>
    <x v="20"/>
    <x v="13"/>
    <x v="0"/>
    <x v="0"/>
    <x v="5"/>
    <x v="16"/>
    <n v="0"/>
  </r>
  <r>
    <x v="20"/>
    <x v="13"/>
    <x v="0"/>
    <x v="0"/>
    <x v="5"/>
    <x v="17"/>
    <n v="0"/>
  </r>
  <r>
    <x v="20"/>
    <x v="13"/>
    <x v="0"/>
    <x v="0"/>
    <x v="5"/>
    <x v="18"/>
    <n v="0"/>
  </r>
  <r>
    <x v="20"/>
    <x v="13"/>
    <x v="0"/>
    <x v="1"/>
    <x v="6"/>
    <x v="6"/>
    <n v="304519"/>
  </r>
  <r>
    <x v="20"/>
    <x v="13"/>
    <x v="0"/>
    <x v="2"/>
    <x v="7"/>
    <x v="7"/>
    <n v="1361936"/>
  </r>
  <r>
    <x v="20"/>
    <x v="13"/>
    <x v="0"/>
    <x v="2"/>
    <x v="8"/>
    <x v="19"/>
    <n v="500155"/>
  </r>
  <r>
    <x v="20"/>
    <x v="13"/>
    <x v="0"/>
    <x v="2"/>
    <x v="8"/>
    <x v="20"/>
    <n v="102143"/>
  </r>
  <r>
    <x v="20"/>
    <x v="13"/>
    <x v="0"/>
    <x v="2"/>
    <x v="8"/>
    <x v="21"/>
    <n v="2488835"/>
  </r>
  <r>
    <x v="20"/>
    <x v="13"/>
    <x v="0"/>
    <x v="2"/>
    <x v="9"/>
    <x v="9"/>
    <n v="740506"/>
  </r>
  <r>
    <x v="20"/>
    <x v="13"/>
    <x v="1"/>
    <x v="0"/>
    <x v="0"/>
    <x v="0"/>
    <n v="233362"/>
  </r>
  <r>
    <x v="20"/>
    <x v="13"/>
    <x v="1"/>
    <x v="0"/>
    <x v="1"/>
    <x v="1"/>
    <n v="1943344"/>
  </r>
  <r>
    <x v="20"/>
    <x v="13"/>
    <x v="1"/>
    <x v="0"/>
    <x v="2"/>
    <x v="2"/>
    <n v="110693"/>
  </r>
  <r>
    <x v="20"/>
    <x v="13"/>
    <x v="1"/>
    <x v="0"/>
    <x v="3"/>
    <x v="10"/>
    <n v="-411732"/>
  </r>
  <r>
    <x v="20"/>
    <x v="13"/>
    <x v="1"/>
    <x v="0"/>
    <x v="3"/>
    <x v="11"/>
    <n v="0"/>
  </r>
  <r>
    <x v="20"/>
    <x v="13"/>
    <x v="1"/>
    <x v="0"/>
    <x v="3"/>
    <x v="12"/>
    <n v="39526"/>
  </r>
  <r>
    <x v="20"/>
    <x v="13"/>
    <x v="1"/>
    <x v="0"/>
    <x v="3"/>
    <x v="13"/>
    <n v="147507"/>
  </r>
  <r>
    <x v="20"/>
    <x v="13"/>
    <x v="1"/>
    <x v="0"/>
    <x v="3"/>
    <x v="14"/>
    <n v="124"/>
  </r>
  <r>
    <x v="20"/>
    <x v="13"/>
    <x v="1"/>
    <x v="0"/>
    <x v="3"/>
    <x v="15"/>
    <n v="0"/>
  </r>
  <r>
    <x v="20"/>
    <x v="13"/>
    <x v="1"/>
    <x v="0"/>
    <x v="4"/>
    <x v="4"/>
    <n v="3174728"/>
  </r>
  <r>
    <x v="20"/>
    <x v="13"/>
    <x v="1"/>
    <x v="0"/>
    <x v="5"/>
    <x v="16"/>
    <n v="2330"/>
  </r>
  <r>
    <x v="20"/>
    <x v="13"/>
    <x v="1"/>
    <x v="0"/>
    <x v="5"/>
    <x v="17"/>
    <n v="0"/>
  </r>
  <r>
    <x v="20"/>
    <x v="13"/>
    <x v="1"/>
    <x v="0"/>
    <x v="5"/>
    <x v="18"/>
    <n v="0"/>
  </r>
  <r>
    <x v="20"/>
    <x v="13"/>
    <x v="1"/>
    <x v="1"/>
    <x v="6"/>
    <x v="6"/>
    <n v="368259"/>
  </r>
  <r>
    <x v="20"/>
    <x v="13"/>
    <x v="1"/>
    <x v="2"/>
    <x v="7"/>
    <x v="7"/>
    <n v="1361936"/>
  </r>
  <r>
    <x v="20"/>
    <x v="13"/>
    <x v="1"/>
    <x v="2"/>
    <x v="8"/>
    <x v="19"/>
    <n v="475217"/>
  </r>
  <r>
    <x v="20"/>
    <x v="13"/>
    <x v="1"/>
    <x v="2"/>
    <x v="8"/>
    <x v="20"/>
    <n v="102143"/>
  </r>
  <r>
    <x v="20"/>
    <x v="13"/>
    <x v="1"/>
    <x v="2"/>
    <x v="8"/>
    <x v="21"/>
    <n v="2488835"/>
  </r>
  <r>
    <x v="20"/>
    <x v="13"/>
    <x v="1"/>
    <x v="2"/>
    <x v="9"/>
    <x v="9"/>
    <n v="1624500"/>
  </r>
  <r>
    <x v="20"/>
    <x v="14"/>
    <x v="0"/>
    <x v="0"/>
    <x v="0"/>
    <x v="0"/>
    <n v="49948"/>
  </r>
  <r>
    <x v="20"/>
    <x v="14"/>
    <x v="0"/>
    <x v="0"/>
    <x v="1"/>
    <x v="1"/>
    <n v="402338"/>
  </r>
  <r>
    <x v="20"/>
    <x v="14"/>
    <x v="0"/>
    <x v="0"/>
    <x v="2"/>
    <x v="2"/>
    <n v="6402"/>
  </r>
  <r>
    <x v="20"/>
    <x v="14"/>
    <x v="0"/>
    <x v="0"/>
    <x v="3"/>
    <x v="10"/>
    <n v="-148508"/>
  </r>
  <r>
    <x v="20"/>
    <x v="14"/>
    <x v="0"/>
    <x v="0"/>
    <x v="3"/>
    <x v="13"/>
    <n v="2917"/>
  </r>
  <r>
    <x v="20"/>
    <x v="14"/>
    <x v="0"/>
    <x v="0"/>
    <x v="4"/>
    <x v="4"/>
    <n v="681951"/>
  </r>
  <r>
    <x v="20"/>
    <x v="14"/>
    <x v="0"/>
    <x v="1"/>
    <x v="6"/>
    <x v="6"/>
    <n v="-28467"/>
  </r>
  <r>
    <x v="20"/>
    <x v="14"/>
    <x v="0"/>
    <x v="2"/>
    <x v="7"/>
    <x v="7"/>
    <n v="331763"/>
  </r>
  <r>
    <x v="20"/>
    <x v="14"/>
    <x v="0"/>
    <x v="2"/>
    <x v="8"/>
    <x v="19"/>
    <n v="113904"/>
  </r>
  <r>
    <x v="20"/>
    <x v="14"/>
    <x v="0"/>
    <x v="2"/>
    <x v="8"/>
    <x v="20"/>
    <n v="39325"/>
  </r>
  <r>
    <x v="20"/>
    <x v="14"/>
    <x v="0"/>
    <x v="2"/>
    <x v="8"/>
    <x v="21"/>
    <n v="604026"/>
  </r>
  <r>
    <x v="20"/>
    <x v="14"/>
    <x v="0"/>
    <x v="2"/>
    <x v="9"/>
    <x v="9"/>
    <n v="168745"/>
  </r>
  <r>
    <x v="20"/>
    <x v="14"/>
    <x v="1"/>
    <x v="0"/>
    <x v="0"/>
    <x v="0"/>
    <n v="71601"/>
  </r>
  <r>
    <x v="20"/>
    <x v="14"/>
    <x v="1"/>
    <x v="0"/>
    <x v="1"/>
    <x v="1"/>
    <n v="485164"/>
  </r>
  <r>
    <x v="20"/>
    <x v="14"/>
    <x v="1"/>
    <x v="0"/>
    <x v="2"/>
    <x v="2"/>
    <n v="6402"/>
  </r>
  <r>
    <x v="20"/>
    <x v="14"/>
    <x v="1"/>
    <x v="0"/>
    <x v="3"/>
    <x v="10"/>
    <n v="-179084"/>
  </r>
  <r>
    <x v="20"/>
    <x v="14"/>
    <x v="1"/>
    <x v="0"/>
    <x v="3"/>
    <x v="13"/>
    <n v="2917"/>
  </r>
  <r>
    <x v="20"/>
    <x v="14"/>
    <x v="1"/>
    <x v="0"/>
    <x v="4"/>
    <x v="4"/>
    <n v="742430"/>
  </r>
  <r>
    <x v="20"/>
    <x v="14"/>
    <x v="1"/>
    <x v="1"/>
    <x v="6"/>
    <x v="6"/>
    <n v="49566"/>
  </r>
  <r>
    <x v="20"/>
    <x v="14"/>
    <x v="1"/>
    <x v="2"/>
    <x v="7"/>
    <x v="7"/>
    <n v="331763"/>
  </r>
  <r>
    <x v="20"/>
    <x v="14"/>
    <x v="1"/>
    <x v="2"/>
    <x v="8"/>
    <x v="19"/>
    <n v="113904"/>
  </r>
  <r>
    <x v="20"/>
    <x v="14"/>
    <x v="1"/>
    <x v="2"/>
    <x v="8"/>
    <x v="20"/>
    <n v="39325"/>
  </r>
  <r>
    <x v="20"/>
    <x v="14"/>
    <x v="1"/>
    <x v="2"/>
    <x v="8"/>
    <x v="21"/>
    <n v="604026"/>
  </r>
  <r>
    <x v="20"/>
    <x v="14"/>
    <x v="1"/>
    <x v="2"/>
    <x v="9"/>
    <x v="9"/>
    <n v="442312"/>
  </r>
  <r>
    <x v="20"/>
    <x v="15"/>
    <x v="0"/>
    <x v="0"/>
    <x v="0"/>
    <x v="0"/>
    <n v="3387"/>
  </r>
  <r>
    <x v="20"/>
    <x v="15"/>
    <x v="0"/>
    <x v="0"/>
    <x v="1"/>
    <x v="1"/>
    <n v="72984"/>
  </r>
  <r>
    <x v="20"/>
    <x v="15"/>
    <x v="0"/>
    <x v="0"/>
    <x v="2"/>
    <x v="2"/>
    <n v="0"/>
  </r>
  <r>
    <x v="20"/>
    <x v="15"/>
    <x v="0"/>
    <x v="0"/>
    <x v="3"/>
    <x v="10"/>
    <n v="-319"/>
  </r>
  <r>
    <x v="20"/>
    <x v="15"/>
    <x v="0"/>
    <x v="0"/>
    <x v="3"/>
    <x v="11"/>
    <n v="0"/>
  </r>
  <r>
    <x v="20"/>
    <x v="15"/>
    <x v="0"/>
    <x v="0"/>
    <x v="3"/>
    <x v="12"/>
    <n v="146"/>
  </r>
  <r>
    <x v="20"/>
    <x v="15"/>
    <x v="0"/>
    <x v="0"/>
    <x v="3"/>
    <x v="13"/>
    <n v="10913"/>
  </r>
  <r>
    <x v="20"/>
    <x v="15"/>
    <x v="0"/>
    <x v="0"/>
    <x v="3"/>
    <x v="14"/>
    <n v="0"/>
  </r>
  <r>
    <x v="20"/>
    <x v="15"/>
    <x v="0"/>
    <x v="0"/>
    <x v="3"/>
    <x v="15"/>
    <n v="0"/>
  </r>
  <r>
    <x v="20"/>
    <x v="15"/>
    <x v="0"/>
    <x v="0"/>
    <x v="4"/>
    <x v="4"/>
    <n v="92738"/>
  </r>
  <r>
    <x v="20"/>
    <x v="15"/>
    <x v="0"/>
    <x v="0"/>
    <x v="5"/>
    <x v="16"/>
    <n v="0"/>
  </r>
  <r>
    <x v="20"/>
    <x v="15"/>
    <x v="0"/>
    <x v="0"/>
    <x v="5"/>
    <x v="17"/>
    <n v="0"/>
  </r>
  <r>
    <x v="20"/>
    <x v="15"/>
    <x v="0"/>
    <x v="0"/>
    <x v="5"/>
    <x v="18"/>
    <n v="0"/>
  </r>
  <r>
    <x v="20"/>
    <x v="15"/>
    <x v="0"/>
    <x v="1"/>
    <x v="6"/>
    <x v="6"/>
    <n v="22735"/>
  </r>
  <r>
    <x v="20"/>
    <x v="15"/>
    <x v="0"/>
    <x v="2"/>
    <x v="7"/>
    <x v="7"/>
    <n v="74125"/>
  </r>
  <r>
    <x v="20"/>
    <x v="15"/>
    <x v="0"/>
    <x v="2"/>
    <x v="8"/>
    <x v="19"/>
    <n v="14934"/>
  </r>
  <r>
    <x v="20"/>
    <x v="15"/>
    <x v="0"/>
    <x v="2"/>
    <x v="8"/>
    <x v="20"/>
    <n v="0"/>
  </r>
  <r>
    <x v="20"/>
    <x v="15"/>
    <x v="0"/>
    <x v="2"/>
    <x v="8"/>
    <x v="21"/>
    <n v="69150"/>
  </r>
  <r>
    <x v="20"/>
    <x v="15"/>
    <x v="0"/>
    <x v="2"/>
    <x v="9"/>
    <x v="9"/>
    <n v="22895"/>
  </r>
  <r>
    <x v="20"/>
    <x v="15"/>
    <x v="1"/>
    <x v="0"/>
    <x v="0"/>
    <x v="0"/>
    <n v="5033"/>
  </r>
  <r>
    <x v="20"/>
    <x v="15"/>
    <x v="1"/>
    <x v="0"/>
    <x v="1"/>
    <x v="1"/>
    <n v="73340"/>
  </r>
  <r>
    <x v="20"/>
    <x v="15"/>
    <x v="1"/>
    <x v="0"/>
    <x v="2"/>
    <x v="2"/>
    <n v="0"/>
  </r>
  <r>
    <x v="20"/>
    <x v="15"/>
    <x v="1"/>
    <x v="0"/>
    <x v="3"/>
    <x v="10"/>
    <n v="-319"/>
  </r>
  <r>
    <x v="20"/>
    <x v="15"/>
    <x v="1"/>
    <x v="0"/>
    <x v="3"/>
    <x v="11"/>
    <n v="0"/>
  </r>
  <r>
    <x v="20"/>
    <x v="15"/>
    <x v="1"/>
    <x v="0"/>
    <x v="3"/>
    <x v="12"/>
    <n v="146"/>
  </r>
  <r>
    <x v="20"/>
    <x v="15"/>
    <x v="1"/>
    <x v="0"/>
    <x v="3"/>
    <x v="13"/>
    <n v="2461"/>
  </r>
  <r>
    <x v="20"/>
    <x v="15"/>
    <x v="1"/>
    <x v="0"/>
    <x v="3"/>
    <x v="14"/>
    <n v="0"/>
  </r>
  <r>
    <x v="20"/>
    <x v="15"/>
    <x v="1"/>
    <x v="0"/>
    <x v="3"/>
    <x v="15"/>
    <n v="0"/>
  </r>
  <r>
    <x v="20"/>
    <x v="15"/>
    <x v="1"/>
    <x v="0"/>
    <x v="4"/>
    <x v="4"/>
    <n v="92738"/>
  </r>
  <r>
    <x v="20"/>
    <x v="15"/>
    <x v="1"/>
    <x v="0"/>
    <x v="5"/>
    <x v="16"/>
    <n v="0"/>
  </r>
  <r>
    <x v="20"/>
    <x v="15"/>
    <x v="1"/>
    <x v="0"/>
    <x v="5"/>
    <x v="17"/>
    <n v="0"/>
  </r>
  <r>
    <x v="20"/>
    <x v="15"/>
    <x v="1"/>
    <x v="0"/>
    <x v="5"/>
    <x v="18"/>
    <n v="0"/>
  </r>
  <r>
    <x v="20"/>
    <x v="15"/>
    <x v="1"/>
    <x v="1"/>
    <x v="6"/>
    <x v="6"/>
    <n v="14779"/>
  </r>
  <r>
    <x v="20"/>
    <x v="15"/>
    <x v="1"/>
    <x v="2"/>
    <x v="7"/>
    <x v="7"/>
    <n v="74125"/>
  </r>
  <r>
    <x v="20"/>
    <x v="15"/>
    <x v="1"/>
    <x v="2"/>
    <x v="8"/>
    <x v="19"/>
    <n v="14934"/>
  </r>
  <r>
    <x v="20"/>
    <x v="15"/>
    <x v="1"/>
    <x v="2"/>
    <x v="8"/>
    <x v="20"/>
    <n v="0"/>
  </r>
  <r>
    <x v="20"/>
    <x v="15"/>
    <x v="1"/>
    <x v="2"/>
    <x v="8"/>
    <x v="21"/>
    <n v="69150"/>
  </r>
  <r>
    <x v="20"/>
    <x v="15"/>
    <x v="1"/>
    <x v="2"/>
    <x v="9"/>
    <x v="9"/>
    <n v="25393"/>
  </r>
  <r>
    <x v="20"/>
    <x v="16"/>
    <x v="0"/>
    <x v="0"/>
    <x v="0"/>
    <x v="0"/>
    <n v="91448"/>
  </r>
  <r>
    <x v="20"/>
    <x v="16"/>
    <x v="0"/>
    <x v="0"/>
    <x v="1"/>
    <x v="1"/>
    <n v="868737"/>
  </r>
  <r>
    <x v="20"/>
    <x v="16"/>
    <x v="0"/>
    <x v="0"/>
    <x v="2"/>
    <x v="2"/>
    <n v="51688"/>
  </r>
  <r>
    <x v="20"/>
    <x v="16"/>
    <x v="0"/>
    <x v="0"/>
    <x v="3"/>
    <x v="10"/>
    <n v="-120534"/>
  </r>
  <r>
    <x v="20"/>
    <x v="16"/>
    <x v="0"/>
    <x v="0"/>
    <x v="3"/>
    <x v="11"/>
    <n v="0"/>
  </r>
  <r>
    <x v="20"/>
    <x v="16"/>
    <x v="0"/>
    <x v="0"/>
    <x v="3"/>
    <x v="12"/>
    <n v="0"/>
  </r>
  <r>
    <x v="20"/>
    <x v="16"/>
    <x v="0"/>
    <x v="0"/>
    <x v="3"/>
    <x v="13"/>
    <n v="58875"/>
  </r>
  <r>
    <x v="20"/>
    <x v="16"/>
    <x v="0"/>
    <x v="0"/>
    <x v="3"/>
    <x v="14"/>
    <n v="0"/>
  </r>
  <r>
    <x v="20"/>
    <x v="16"/>
    <x v="0"/>
    <x v="0"/>
    <x v="3"/>
    <x v="15"/>
    <n v="0"/>
  </r>
  <r>
    <x v="20"/>
    <x v="16"/>
    <x v="0"/>
    <x v="0"/>
    <x v="4"/>
    <x v="4"/>
    <n v="1364166"/>
  </r>
  <r>
    <x v="20"/>
    <x v="16"/>
    <x v="0"/>
    <x v="0"/>
    <x v="5"/>
    <x v="16"/>
    <n v="0"/>
  </r>
  <r>
    <x v="20"/>
    <x v="16"/>
    <x v="0"/>
    <x v="0"/>
    <x v="5"/>
    <x v="18"/>
    <n v="0"/>
  </r>
  <r>
    <x v="20"/>
    <x v="16"/>
    <x v="0"/>
    <x v="1"/>
    <x v="6"/>
    <x v="6"/>
    <n v="206383"/>
  </r>
  <r>
    <x v="20"/>
    <x v="16"/>
    <x v="0"/>
    <x v="2"/>
    <x v="7"/>
    <x v="7"/>
    <n v="656716"/>
  </r>
  <r>
    <x v="20"/>
    <x v="16"/>
    <x v="0"/>
    <x v="2"/>
    <x v="8"/>
    <x v="19"/>
    <n v="179782"/>
  </r>
  <r>
    <x v="20"/>
    <x v="16"/>
    <x v="0"/>
    <x v="2"/>
    <x v="8"/>
    <x v="20"/>
    <n v="55228"/>
  </r>
  <r>
    <x v="20"/>
    <x v="16"/>
    <x v="0"/>
    <x v="2"/>
    <x v="8"/>
    <x v="21"/>
    <n v="1375599"/>
  </r>
  <r>
    <x v="20"/>
    <x v="16"/>
    <x v="0"/>
    <x v="2"/>
    <x v="9"/>
    <x v="9"/>
    <n v="376756"/>
  </r>
  <r>
    <x v="20"/>
    <x v="16"/>
    <x v="1"/>
    <x v="0"/>
    <x v="0"/>
    <x v="0"/>
    <n v="154455"/>
  </r>
  <r>
    <x v="20"/>
    <x v="16"/>
    <x v="1"/>
    <x v="0"/>
    <x v="1"/>
    <x v="1"/>
    <n v="1027259"/>
  </r>
  <r>
    <x v="20"/>
    <x v="16"/>
    <x v="1"/>
    <x v="0"/>
    <x v="2"/>
    <x v="2"/>
    <n v="51923"/>
  </r>
  <r>
    <x v="20"/>
    <x v="16"/>
    <x v="1"/>
    <x v="0"/>
    <x v="3"/>
    <x v="10"/>
    <n v="-145886"/>
  </r>
  <r>
    <x v="20"/>
    <x v="16"/>
    <x v="1"/>
    <x v="0"/>
    <x v="3"/>
    <x v="11"/>
    <n v="0"/>
  </r>
  <r>
    <x v="20"/>
    <x v="16"/>
    <x v="1"/>
    <x v="0"/>
    <x v="3"/>
    <x v="12"/>
    <n v="0"/>
  </r>
  <r>
    <x v="20"/>
    <x v="16"/>
    <x v="1"/>
    <x v="0"/>
    <x v="3"/>
    <x v="13"/>
    <n v="11678"/>
  </r>
  <r>
    <x v="20"/>
    <x v="16"/>
    <x v="1"/>
    <x v="0"/>
    <x v="3"/>
    <x v="14"/>
    <n v="0"/>
  </r>
  <r>
    <x v="20"/>
    <x v="16"/>
    <x v="1"/>
    <x v="0"/>
    <x v="3"/>
    <x v="15"/>
    <n v="0"/>
  </r>
  <r>
    <x v="20"/>
    <x v="16"/>
    <x v="1"/>
    <x v="0"/>
    <x v="4"/>
    <x v="4"/>
    <n v="1671644"/>
  </r>
  <r>
    <x v="20"/>
    <x v="16"/>
    <x v="1"/>
    <x v="0"/>
    <x v="5"/>
    <x v="16"/>
    <n v="0"/>
  </r>
  <r>
    <x v="20"/>
    <x v="16"/>
    <x v="1"/>
    <x v="0"/>
    <x v="5"/>
    <x v="18"/>
    <n v="0"/>
  </r>
  <r>
    <x v="20"/>
    <x v="16"/>
    <x v="1"/>
    <x v="1"/>
    <x v="6"/>
    <x v="6"/>
    <n v="377400"/>
  </r>
  <r>
    <x v="20"/>
    <x v="16"/>
    <x v="1"/>
    <x v="2"/>
    <x v="7"/>
    <x v="7"/>
    <n v="656716"/>
  </r>
  <r>
    <x v="20"/>
    <x v="16"/>
    <x v="1"/>
    <x v="2"/>
    <x v="8"/>
    <x v="19"/>
    <n v="179782"/>
  </r>
  <r>
    <x v="20"/>
    <x v="16"/>
    <x v="1"/>
    <x v="2"/>
    <x v="8"/>
    <x v="20"/>
    <n v="55228"/>
  </r>
  <r>
    <x v="20"/>
    <x v="16"/>
    <x v="1"/>
    <x v="2"/>
    <x v="8"/>
    <x v="21"/>
    <n v="1375599"/>
  </r>
  <r>
    <x v="20"/>
    <x v="16"/>
    <x v="1"/>
    <x v="2"/>
    <x v="9"/>
    <x v="9"/>
    <n v="1149564"/>
  </r>
  <r>
    <x v="20"/>
    <x v="17"/>
    <x v="0"/>
    <x v="0"/>
    <x v="0"/>
    <x v="0"/>
    <n v="77006"/>
  </r>
  <r>
    <x v="20"/>
    <x v="17"/>
    <x v="0"/>
    <x v="0"/>
    <x v="1"/>
    <x v="1"/>
    <n v="659180"/>
  </r>
  <r>
    <x v="20"/>
    <x v="17"/>
    <x v="0"/>
    <x v="0"/>
    <x v="2"/>
    <x v="2"/>
    <n v="36790"/>
  </r>
  <r>
    <x v="20"/>
    <x v="17"/>
    <x v="0"/>
    <x v="0"/>
    <x v="3"/>
    <x v="10"/>
    <n v="-204925"/>
  </r>
  <r>
    <x v="20"/>
    <x v="17"/>
    <x v="0"/>
    <x v="0"/>
    <x v="3"/>
    <x v="11"/>
    <n v="-701"/>
  </r>
  <r>
    <x v="20"/>
    <x v="17"/>
    <x v="0"/>
    <x v="0"/>
    <x v="3"/>
    <x v="12"/>
    <n v="1135"/>
  </r>
  <r>
    <x v="20"/>
    <x v="17"/>
    <x v="0"/>
    <x v="0"/>
    <x v="3"/>
    <x v="13"/>
    <n v="3920"/>
  </r>
  <r>
    <x v="20"/>
    <x v="17"/>
    <x v="0"/>
    <x v="0"/>
    <x v="4"/>
    <x v="4"/>
    <n v="1131804"/>
  </r>
  <r>
    <x v="20"/>
    <x v="17"/>
    <x v="0"/>
    <x v="0"/>
    <x v="5"/>
    <x v="16"/>
    <n v="0"/>
  </r>
  <r>
    <x v="20"/>
    <x v="17"/>
    <x v="0"/>
    <x v="0"/>
    <x v="5"/>
    <x v="17"/>
    <n v="0"/>
  </r>
  <r>
    <x v="20"/>
    <x v="17"/>
    <x v="0"/>
    <x v="0"/>
    <x v="5"/>
    <x v="18"/>
    <n v="0"/>
  </r>
  <r>
    <x v="20"/>
    <x v="17"/>
    <x v="0"/>
    <x v="1"/>
    <x v="6"/>
    <x v="6"/>
    <n v="-158298"/>
  </r>
  <r>
    <x v="20"/>
    <x v="17"/>
    <x v="0"/>
    <x v="2"/>
    <x v="7"/>
    <x v="7"/>
    <n v="601761"/>
  </r>
  <r>
    <x v="20"/>
    <x v="17"/>
    <x v="0"/>
    <x v="2"/>
    <x v="8"/>
    <x v="19"/>
    <n v="133880"/>
  </r>
  <r>
    <x v="20"/>
    <x v="17"/>
    <x v="0"/>
    <x v="2"/>
    <x v="8"/>
    <x v="20"/>
    <n v="39382"/>
  </r>
  <r>
    <x v="20"/>
    <x v="17"/>
    <x v="0"/>
    <x v="2"/>
    <x v="8"/>
    <x v="21"/>
    <n v="816034"/>
  </r>
  <r>
    <x v="20"/>
    <x v="17"/>
    <x v="0"/>
    <x v="2"/>
    <x v="9"/>
    <x v="9"/>
    <n v="355996"/>
  </r>
  <r>
    <x v="20"/>
    <x v="17"/>
    <x v="1"/>
    <x v="0"/>
    <x v="0"/>
    <x v="0"/>
    <n v="102503"/>
  </r>
  <r>
    <x v="20"/>
    <x v="17"/>
    <x v="1"/>
    <x v="0"/>
    <x v="1"/>
    <x v="1"/>
    <n v="607754"/>
  </r>
  <r>
    <x v="20"/>
    <x v="17"/>
    <x v="1"/>
    <x v="0"/>
    <x v="2"/>
    <x v="2"/>
    <n v="36790"/>
  </r>
  <r>
    <x v="20"/>
    <x v="17"/>
    <x v="1"/>
    <x v="0"/>
    <x v="3"/>
    <x v="10"/>
    <n v="-248450"/>
  </r>
  <r>
    <x v="20"/>
    <x v="17"/>
    <x v="1"/>
    <x v="0"/>
    <x v="3"/>
    <x v="11"/>
    <n v="-701"/>
  </r>
  <r>
    <x v="20"/>
    <x v="17"/>
    <x v="1"/>
    <x v="0"/>
    <x v="3"/>
    <x v="12"/>
    <n v="1135"/>
  </r>
  <r>
    <x v="20"/>
    <x v="17"/>
    <x v="1"/>
    <x v="0"/>
    <x v="3"/>
    <x v="13"/>
    <n v="1991"/>
  </r>
  <r>
    <x v="20"/>
    <x v="17"/>
    <x v="1"/>
    <x v="0"/>
    <x v="4"/>
    <x v="4"/>
    <n v="1371894"/>
  </r>
  <r>
    <x v="20"/>
    <x v="17"/>
    <x v="1"/>
    <x v="0"/>
    <x v="5"/>
    <x v="16"/>
    <n v="14510"/>
  </r>
  <r>
    <x v="20"/>
    <x v="17"/>
    <x v="1"/>
    <x v="0"/>
    <x v="5"/>
    <x v="17"/>
    <n v="0"/>
  </r>
  <r>
    <x v="20"/>
    <x v="17"/>
    <x v="1"/>
    <x v="0"/>
    <x v="5"/>
    <x v="18"/>
    <n v="0"/>
  </r>
  <r>
    <x v="20"/>
    <x v="17"/>
    <x v="1"/>
    <x v="1"/>
    <x v="6"/>
    <x v="6"/>
    <n v="-79815"/>
  </r>
  <r>
    <x v="20"/>
    <x v="17"/>
    <x v="1"/>
    <x v="2"/>
    <x v="7"/>
    <x v="7"/>
    <n v="601761"/>
  </r>
  <r>
    <x v="20"/>
    <x v="17"/>
    <x v="1"/>
    <x v="2"/>
    <x v="8"/>
    <x v="19"/>
    <n v="128602"/>
  </r>
  <r>
    <x v="20"/>
    <x v="17"/>
    <x v="1"/>
    <x v="2"/>
    <x v="8"/>
    <x v="20"/>
    <n v="39382"/>
  </r>
  <r>
    <x v="20"/>
    <x v="17"/>
    <x v="1"/>
    <x v="2"/>
    <x v="8"/>
    <x v="21"/>
    <n v="816034"/>
  </r>
  <r>
    <x v="20"/>
    <x v="17"/>
    <x v="1"/>
    <x v="2"/>
    <x v="9"/>
    <x v="9"/>
    <n v="684862"/>
  </r>
  <r>
    <x v="20"/>
    <x v="18"/>
    <x v="0"/>
    <x v="0"/>
    <x v="0"/>
    <x v="0"/>
    <n v="22130"/>
  </r>
  <r>
    <x v="20"/>
    <x v="18"/>
    <x v="0"/>
    <x v="0"/>
    <x v="1"/>
    <x v="1"/>
    <n v="343238"/>
  </r>
  <r>
    <x v="20"/>
    <x v="18"/>
    <x v="0"/>
    <x v="0"/>
    <x v="2"/>
    <x v="2"/>
    <n v="50425"/>
  </r>
  <r>
    <x v="20"/>
    <x v="18"/>
    <x v="0"/>
    <x v="0"/>
    <x v="3"/>
    <x v="10"/>
    <n v="-19056"/>
  </r>
  <r>
    <x v="20"/>
    <x v="18"/>
    <x v="0"/>
    <x v="0"/>
    <x v="3"/>
    <x v="11"/>
    <n v="11911"/>
  </r>
  <r>
    <x v="20"/>
    <x v="18"/>
    <x v="0"/>
    <x v="0"/>
    <x v="3"/>
    <x v="12"/>
    <n v="427"/>
  </r>
  <r>
    <x v="20"/>
    <x v="18"/>
    <x v="0"/>
    <x v="0"/>
    <x v="3"/>
    <x v="13"/>
    <n v="6067"/>
  </r>
  <r>
    <x v="20"/>
    <x v="18"/>
    <x v="0"/>
    <x v="0"/>
    <x v="4"/>
    <x v="4"/>
    <n v="473502"/>
  </r>
  <r>
    <x v="20"/>
    <x v="18"/>
    <x v="0"/>
    <x v="0"/>
    <x v="5"/>
    <x v="18"/>
    <m/>
  </r>
  <r>
    <x v="20"/>
    <x v="18"/>
    <x v="0"/>
    <x v="1"/>
    <x v="6"/>
    <x v="6"/>
    <n v="35184"/>
  </r>
  <r>
    <x v="20"/>
    <x v="18"/>
    <x v="0"/>
    <x v="2"/>
    <x v="7"/>
    <x v="7"/>
    <n v="349847"/>
  </r>
  <r>
    <x v="20"/>
    <x v="18"/>
    <x v="0"/>
    <x v="2"/>
    <x v="8"/>
    <x v="19"/>
    <n v="76135"/>
  </r>
  <r>
    <x v="20"/>
    <x v="18"/>
    <x v="0"/>
    <x v="2"/>
    <x v="8"/>
    <x v="20"/>
    <n v="8928"/>
  </r>
  <r>
    <x v="20"/>
    <x v="18"/>
    <x v="0"/>
    <x v="2"/>
    <x v="8"/>
    <x v="21"/>
    <n v="367323"/>
  </r>
  <r>
    <x v="20"/>
    <x v="18"/>
    <x v="0"/>
    <x v="2"/>
    <x v="9"/>
    <x v="9"/>
    <n v="122897"/>
  </r>
  <r>
    <x v="20"/>
    <x v="18"/>
    <x v="1"/>
    <x v="0"/>
    <x v="0"/>
    <x v="0"/>
    <n v="34907"/>
  </r>
  <r>
    <x v="20"/>
    <x v="18"/>
    <x v="1"/>
    <x v="0"/>
    <x v="1"/>
    <x v="1"/>
    <n v="413769"/>
  </r>
  <r>
    <x v="20"/>
    <x v="18"/>
    <x v="1"/>
    <x v="0"/>
    <x v="2"/>
    <x v="2"/>
    <n v="50425"/>
  </r>
  <r>
    <x v="20"/>
    <x v="18"/>
    <x v="1"/>
    <x v="0"/>
    <x v="3"/>
    <x v="10"/>
    <n v="-38415"/>
  </r>
  <r>
    <x v="20"/>
    <x v="18"/>
    <x v="1"/>
    <x v="0"/>
    <x v="3"/>
    <x v="11"/>
    <n v="0"/>
  </r>
  <r>
    <x v="20"/>
    <x v="18"/>
    <x v="1"/>
    <x v="0"/>
    <x v="3"/>
    <x v="12"/>
    <n v="427"/>
  </r>
  <r>
    <x v="20"/>
    <x v="18"/>
    <x v="1"/>
    <x v="0"/>
    <x v="3"/>
    <x v="13"/>
    <n v="6085"/>
  </r>
  <r>
    <x v="20"/>
    <x v="18"/>
    <x v="1"/>
    <x v="0"/>
    <x v="4"/>
    <x v="4"/>
    <n v="638035"/>
  </r>
  <r>
    <x v="20"/>
    <x v="18"/>
    <x v="1"/>
    <x v="0"/>
    <x v="5"/>
    <x v="18"/>
    <n v="2371"/>
  </r>
  <r>
    <x v="20"/>
    <x v="18"/>
    <x v="1"/>
    <x v="1"/>
    <x v="6"/>
    <x v="6"/>
    <n v="-12991"/>
  </r>
  <r>
    <x v="20"/>
    <x v="18"/>
    <x v="1"/>
    <x v="2"/>
    <x v="7"/>
    <x v="7"/>
    <n v="349847"/>
  </r>
  <r>
    <x v="20"/>
    <x v="18"/>
    <x v="1"/>
    <x v="2"/>
    <x v="8"/>
    <x v="19"/>
    <n v="71348"/>
  </r>
  <r>
    <x v="20"/>
    <x v="18"/>
    <x v="1"/>
    <x v="2"/>
    <x v="8"/>
    <x v="20"/>
    <n v="8928"/>
  </r>
  <r>
    <x v="20"/>
    <x v="18"/>
    <x v="1"/>
    <x v="2"/>
    <x v="8"/>
    <x v="21"/>
    <n v="367323"/>
  </r>
  <r>
    <x v="20"/>
    <x v="18"/>
    <x v="1"/>
    <x v="2"/>
    <x v="9"/>
    <x v="9"/>
    <n v="356231"/>
  </r>
  <r>
    <x v="20"/>
    <x v="19"/>
    <x v="0"/>
    <x v="0"/>
    <x v="0"/>
    <x v="0"/>
    <n v="46000"/>
  </r>
  <r>
    <x v="20"/>
    <x v="19"/>
    <x v="0"/>
    <x v="0"/>
    <x v="1"/>
    <x v="1"/>
    <n v="548000"/>
  </r>
  <r>
    <x v="20"/>
    <x v="19"/>
    <x v="0"/>
    <x v="0"/>
    <x v="2"/>
    <x v="2"/>
    <n v="36000"/>
  </r>
  <r>
    <x v="20"/>
    <x v="19"/>
    <x v="0"/>
    <x v="0"/>
    <x v="3"/>
    <x v="10"/>
    <n v="-168000"/>
  </r>
  <r>
    <x v="20"/>
    <x v="19"/>
    <x v="0"/>
    <x v="0"/>
    <x v="3"/>
    <x v="13"/>
    <n v="63000"/>
  </r>
  <r>
    <x v="20"/>
    <x v="19"/>
    <x v="0"/>
    <x v="0"/>
    <x v="4"/>
    <x v="4"/>
    <n v="832000"/>
  </r>
  <r>
    <x v="20"/>
    <x v="19"/>
    <x v="0"/>
    <x v="1"/>
    <x v="6"/>
    <x v="6"/>
    <n v="-119000"/>
  </r>
  <r>
    <x v="20"/>
    <x v="19"/>
    <x v="0"/>
    <x v="2"/>
    <x v="7"/>
    <x v="7"/>
    <n v="322000"/>
  </r>
  <r>
    <x v="20"/>
    <x v="19"/>
    <x v="0"/>
    <x v="2"/>
    <x v="8"/>
    <x v="19"/>
    <n v="72000"/>
  </r>
  <r>
    <x v="20"/>
    <x v="19"/>
    <x v="0"/>
    <x v="2"/>
    <x v="8"/>
    <x v="20"/>
    <n v="13000"/>
  </r>
  <r>
    <x v="20"/>
    <x v="19"/>
    <x v="0"/>
    <x v="2"/>
    <x v="8"/>
    <x v="21"/>
    <n v="731000"/>
  </r>
  <r>
    <x v="20"/>
    <x v="19"/>
    <x v="0"/>
    <x v="2"/>
    <x v="9"/>
    <x v="9"/>
    <n v="310000"/>
  </r>
  <r>
    <x v="20"/>
    <x v="19"/>
    <x v="1"/>
    <x v="0"/>
    <x v="0"/>
    <x v="0"/>
    <n v="74000"/>
  </r>
  <r>
    <x v="20"/>
    <x v="19"/>
    <x v="1"/>
    <x v="0"/>
    <x v="1"/>
    <x v="1"/>
    <n v="545000"/>
  </r>
  <r>
    <x v="20"/>
    <x v="19"/>
    <x v="1"/>
    <x v="0"/>
    <x v="2"/>
    <x v="2"/>
    <n v="36000"/>
  </r>
  <r>
    <x v="20"/>
    <x v="19"/>
    <x v="1"/>
    <x v="0"/>
    <x v="3"/>
    <x v="10"/>
    <n v="-231000"/>
  </r>
  <r>
    <x v="20"/>
    <x v="19"/>
    <x v="1"/>
    <x v="0"/>
    <x v="3"/>
    <x v="13"/>
    <n v="56000"/>
  </r>
  <r>
    <x v="20"/>
    <x v="19"/>
    <x v="1"/>
    <x v="0"/>
    <x v="4"/>
    <x v="4"/>
    <n v="890000"/>
  </r>
  <r>
    <x v="20"/>
    <x v="19"/>
    <x v="1"/>
    <x v="1"/>
    <x v="6"/>
    <x v="6"/>
    <n v="-89000"/>
  </r>
  <r>
    <x v="20"/>
    <x v="19"/>
    <x v="1"/>
    <x v="2"/>
    <x v="7"/>
    <x v="7"/>
    <n v="322000"/>
  </r>
  <r>
    <x v="20"/>
    <x v="19"/>
    <x v="1"/>
    <x v="2"/>
    <x v="8"/>
    <x v="19"/>
    <n v="72000"/>
  </r>
  <r>
    <x v="20"/>
    <x v="19"/>
    <x v="1"/>
    <x v="2"/>
    <x v="8"/>
    <x v="20"/>
    <n v="13000"/>
  </r>
  <r>
    <x v="20"/>
    <x v="19"/>
    <x v="1"/>
    <x v="2"/>
    <x v="8"/>
    <x v="21"/>
    <n v="731000"/>
  </r>
  <r>
    <x v="20"/>
    <x v="19"/>
    <x v="1"/>
    <x v="2"/>
    <x v="9"/>
    <x v="9"/>
    <n v="493000"/>
  </r>
  <r>
    <x v="20"/>
    <x v="20"/>
    <x v="0"/>
    <x v="0"/>
    <x v="0"/>
    <x v="0"/>
    <n v="157586"/>
  </r>
  <r>
    <x v="20"/>
    <x v="20"/>
    <x v="0"/>
    <x v="0"/>
    <x v="1"/>
    <x v="1"/>
    <n v="2407062"/>
  </r>
  <r>
    <x v="20"/>
    <x v="20"/>
    <x v="0"/>
    <x v="0"/>
    <x v="2"/>
    <x v="2"/>
    <n v="151474"/>
  </r>
  <r>
    <x v="20"/>
    <x v="20"/>
    <x v="0"/>
    <x v="0"/>
    <x v="3"/>
    <x v="10"/>
    <n v="-387177"/>
  </r>
  <r>
    <x v="20"/>
    <x v="20"/>
    <x v="0"/>
    <x v="0"/>
    <x v="3"/>
    <x v="11"/>
    <n v="0"/>
  </r>
  <r>
    <x v="20"/>
    <x v="20"/>
    <x v="0"/>
    <x v="0"/>
    <x v="3"/>
    <x v="12"/>
    <n v="0"/>
  </r>
  <r>
    <x v="20"/>
    <x v="20"/>
    <x v="0"/>
    <x v="0"/>
    <x v="3"/>
    <x v="13"/>
    <n v="12834"/>
  </r>
  <r>
    <x v="20"/>
    <x v="20"/>
    <x v="0"/>
    <x v="0"/>
    <x v="3"/>
    <x v="14"/>
    <n v="0"/>
  </r>
  <r>
    <x v="20"/>
    <x v="20"/>
    <x v="0"/>
    <x v="0"/>
    <x v="3"/>
    <x v="15"/>
    <n v="0"/>
  </r>
  <r>
    <x v="20"/>
    <x v="20"/>
    <x v="0"/>
    <x v="0"/>
    <x v="4"/>
    <x v="4"/>
    <n v="3035353"/>
  </r>
  <r>
    <x v="20"/>
    <x v="20"/>
    <x v="0"/>
    <x v="0"/>
    <x v="5"/>
    <x v="16"/>
    <n v="0"/>
  </r>
  <r>
    <x v="20"/>
    <x v="20"/>
    <x v="0"/>
    <x v="0"/>
    <x v="5"/>
    <x v="17"/>
    <n v="-4145"/>
  </r>
  <r>
    <x v="20"/>
    <x v="20"/>
    <x v="0"/>
    <x v="0"/>
    <x v="5"/>
    <x v="18"/>
    <n v="0"/>
  </r>
  <r>
    <x v="20"/>
    <x v="20"/>
    <x v="0"/>
    <x v="1"/>
    <x v="6"/>
    <x v="6"/>
    <n v="-209965"/>
  </r>
  <r>
    <x v="20"/>
    <x v="20"/>
    <x v="0"/>
    <x v="2"/>
    <x v="7"/>
    <x v="7"/>
    <n v="1405504"/>
  </r>
  <r>
    <x v="20"/>
    <x v="20"/>
    <x v="0"/>
    <x v="2"/>
    <x v="8"/>
    <x v="19"/>
    <n v="382869"/>
  </r>
  <r>
    <x v="20"/>
    <x v="20"/>
    <x v="0"/>
    <x v="2"/>
    <x v="8"/>
    <x v="20"/>
    <n v="87819"/>
  </r>
  <r>
    <x v="20"/>
    <x v="20"/>
    <x v="0"/>
    <x v="2"/>
    <x v="8"/>
    <x v="21"/>
    <n v="2622964"/>
  </r>
  <r>
    <x v="20"/>
    <x v="20"/>
    <x v="0"/>
    <x v="2"/>
    <x v="9"/>
    <x v="9"/>
    <n v="1420842"/>
  </r>
  <r>
    <x v="20"/>
    <x v="20"/>
    <x v="1"/>
    <x v="0"/>
    <x v="0"/>
    <x v="0"/>
    <n v="245539"/>
  </r>
  <r>
    <x v="20"/>
    <x v="20"/>
    <x v="1"/>
    <x v="0"/>
    <x v="1"/>
    <x v="1"/>
    <n v="2649175"/>
  </r>
  <r>
    <x v="20"/>
    <x v="20"/>
    <x v="1"/>
    <x v="0"/>
    <x v="2"/>
    <x v="2"/>
    <n v="156957"/>
  </r>
  <r>
    <x v="20"/>
    <x v="20"/>
    <x v="1"/>
    <x v="0"/>
    <x v="3"/>
    <x v="10"/>
    <n v="-713158"/>
  </r>
  <r>
    <x v="20"/>
    <x v="20"/>
    <x v="1"/>
    <x v="0"/>
    <x v="3"/>
    <x v="11"/>
    <n v="0"/>
  </r>
  <r>
    <x v="20"/>
    <x v="20"/>
    <x v="1"/>
    <x v="0"/>
    <x v="3"/>
    <x v="12"/>
    <n v="0"/>
  </r>
  <r>
    <x v="20"/>
    <x v="20"/>
    <x v="1"/>
    <x v="0"/>
    <x v="3"/>
    <x v="13"/>
    <n v="139487"/>
  </r>
  <r>
    <x v="20"/>
    <x v="20"/>
    <x v="1"/>
    <x v="0"/>
    <x v="3"/>
    <x v="14"/>
    <n v="0"/>
  </r>
  <r>
    <x v="20"/>
    <x v="20"/>
    <x v="1"/>
    <x v="0"/>
    <x v="3"/>
    <x v="15"/>
    <n v="0"/>
  </r>
  <r>
    <x v="20"/>
    <x v="20"/>
    <x v="1"/>
    <x v="0"/>
    <x v="4"/>
    <x v="4"/>
    <n v="3314877"/>
  </r>
  <r>
    <x v="20"/>
    <x v="20"/>
    <x v="1"/>
    <x v="0"/>
    <x v="5"/>
    <x v="16"/>
    <n v="0"/>
  </r>
  <r>
    <x v="20"/>
    <x v="20"/>
    <x v="1"/>
    <x v="0"/>
    <x v="5"/>
    <x v="17"/>
    <n v="-4145"/>
  </r>
  <r>
    <x v="20"/>
    <x v="20"/>
    <x v="1"/>
    <x v="0"/>
    <x v="5"/>
    <x v="18"/>
    <n v="0"/>
  </r>
  <r>
    <x v="20"/>
    <x v="20"/>
    <x v="1"/>
    <x v="1"/>
    <x v="6"/>
    <x v="6"/>
    <n v="-109627"/>
  </r>
  <r>
    <x v="20"/>
    <x v="20"/>
    <x v="1"/>
    <x v="2"/>
    <x v="7"/>
    <x v="7"/>
    <n v="1430142"/>
  </r>
  <r>
    <x v="20"/>
    <x v="20"/>
    <x v="1"/>
    <x v="2"/>
    <x v="8"/>
    <x v="19"/>
    <n v="347211"/>
  </r>
  <r>
    <x v="20"/>
    <x v="20"/>
    <x v="1"/>
    <x v="2"/>
    <x v="8"/>
    <x v="20"/>
    <n v="87819"/>
  </r>
  <r>
    <x v="20"/>
    <x v="20"/>
    <x v="1"/>
    <x v="2"/>
    <x v="8"/>
    <x v="21"/>
    <n v="2622964"/>
  </r>
  <r>
    <x v="20"/>
    <x v="20"/>
    <x v="1"/>
    <x v="2"/>
    <x v="9"/>
    <x v="9"/>
    <n v="2346601"/>
  </r>
  <r>
    <x v="20"/>
    <x v="21"/>
    <x v="0"/>
    <x v="0"/>
    <x v="0"/>
    <x v="0"/>
    <n v="13647"/>
  </r>
  <r>
    <x v="20"/>
    <x v="21"/>
    <x v="0"/>
    <x v="0"/>
    <x v="1"/>
    <x v="1"/>
    <n v="255727"/>
  </r>
  <r>
    <x v="20"/>
    <x v="21"/>
    <x v="0"/>
    <x v="0"/>
    <x v="2"/>
    <x v="2"/>
    <n v="0"/>
  </r>
  <r>
    <x v="20"/>
    <x v="21"/>
    <x v="0"/>
    <x v="0"/>
    <x v="3"/>
    <x v="10"/>
    <n v="-9563"/>
  </r>
  <r>
    <x v="20"/>
    <x v="21"/>
    <x v="0"/>
    <x v="0"/>
    <x v="3"/>
    <x v="11"/>
    <n v="-368"/>
  </r>
  <r>
    <x v="20"/>
    <x v="21"/>
    <x v="0"/>
    <x v="0"/>
    <x v="3"/>
    <x v="12"/>
    <n v="161"/>
  </r>
  <r>
    <x v="20"/>
    <x v="21"/>
    <x v="0"/>
    <x v="0"/>
    <x v="3"/>
    <x v="13"/>
    <n v="6555"/>
  </r>
  <r>
    <x v="20"/>
    <x v="21"/>
    <x v="0"/>
    <x v="0"/>
    <x v="3"/>
    <x v="14"/>
    <n v="0"/>
  </r>
  <r>
    <x v="20"/>
    <x v="21"/>
    <x v="0"/>
    <x v="0"/>
    <x v="3"/>
    <x v="15"/>
    <n v="0"/>
  </r>
  <r>
    <x v="20"/>
    <x v="21"/>
    <x v="0"/>
    <x v="0"/>
    <x v="4"/>
    <x v="4"/>
    <n v="278726"/>
  </r>
  <r>
    <x v="20"/>
    <x v="21"/>
    <x v="0"/>
    <x v="0"/>
    <x v="5"/>
    <x v="16"/>
    <n v="0"/>
  </r>
  <r>
    <x v="20"/>
    <x v="21"/>
    <x v="0"/>
    <x v="0"/>
    <x v="5"/>
    <x v="17"/>
    <n v="13319"/>
  </r>
  <r>
    <x v="20"/>
    <x v="21"/>
    <x v="0"/>
    <x v="0"/>
    <x v="5"/>
    <x v="18"/>
    <n v="0"/>
  </r>
  <r>
    <x v="20"/>
    <x v="21"/>
    <x v="0"/>
    <x v="1"/>
    <x v="6"/>
    <x v="6"/>
    <n v="61905"/>
  </r>
  <r>
    <x v="20"/>
    <x v="21"/>
    <x v="0"/>
    <x v="2"/>
    <x v="7"/>
    <x v="7"/>
    <n v="250489"/>
  </r>
  <r>
    <x v="20"/>
    <x v="21"/>
    <x v="0"/>
    <x v="2"/>
    <x v="8"/>
    <x v="19"/>
    <n v="21133"/>
  </r>
  <r>
    <x v="20"/>
    <x v="21"/>
    <x v="0"/>
    <x v="2"/>
    <x v="8"/>
    <x v="20"/>
    <n v="3124"/>
  </r>
  <r>
    <x v="20"/>
    <x v="21"/>
    <x v="0"/>
    <x v="2"/>
    <x v="8"/>
    <x v="21"/>
    <n v="151332"/>
  </r>
  <r>
    <x v="20"/>
    <x v="21"/>
    <x v="0"/>
    <x v="2"/>
    <x v="9"/>
    <x v="9"/>
    <n v="173823"/>
  </r>
  <r>
    <x v="20"/>
    <x v="21"/>
    <x v="1"/>
    <x v="0"/>
    <x v="0"/>
    <x v="0"/>
    <n v="23040"/>
  </r>
  <r>
    <x v="20"/>
    <x v="21"/>
    <x v="1"/>
    <x v="0"/>
    <x v="1"/>
    <x v="1"/>
    <n v="289982"/>
  </r>
  <r>
    <x v="20"/>
    <x v="21"/>
    <x v="1"/>
    <x v="0"/>
    <x v="2"/>
    <x v="2"/>
    <n v="0"/>
  </r>
  <r>
    <x v="20"/>
    <x v="21"/>
    <x v="1"/>
    <x v="0"/>
    <x v="3"/>
    <x v="10"/>
    <n v="-10554"/>
  </r>
  <r>
    <x v="20"/>
    <x v="21"/>
    <x v="1"/>
    <x v="0"/>
    <x v="3"/>
    <x v="11"/>
    <n v="-368"/>
  </r>
  <r>
    <x v="20"/>
    <x v="21"/>
    <x v="1"/>
    <x v="0"/>
    <x v="3"/>
    <x v="12"/>
    <n v="161"/>
  </r>
  <r>
    <x v="20"/>
    <x v="21"/>
    <x v="1"/>
    <x v="0"/>
    <x v="3"/>
    <x v="13"/>
    <n v="972"/>
  </r>
  <r>
    <x v="20"/>
    <x v="21"/>
    <x v="1"/>
    <x v="0"/>
    <x v="3"/>
    <x v="14"/>
    <n v="0"/>
  </r>
  <r>
    <x v="20"/>
    <x v="21"/>
    <x v="1"/>
    <x v="0"/>
    <x v="3"/>
    <x v="15"/>
    <n v="0"/>
  </r>
  <r>
    <x v="20"/>
    <x v="21"/>
    <x v="1"/>
    <x v="0"/>
    <x v="4"/>
    <x v="4"/>
    <n v="442446"/>
  </r>
  <r>
    <x v="20"/>
    <x v="21"/>
    <x v="1"/>
    <x v="0"/>
    <x v="5"/>
    <x v="16"/>
    <n v="0"/>
  </r>
  <r>
    <x v="20"/>
    <x v="21"/>
    <x v="1"/>
    <x v="0"/>
    <x v="5"/>
    <x v="17"/>
    <n v="13319"/>
  </r>
  <r>
    <x v="20"/>
    <x v="21"/>
    <x v="1"/>
    <x v="0"/>
    <x v="5"/>
    <x v="18"/>
    <n v="0"/>
  </r>
  <r>
    <x v="20"/>
    <x v="21"/>
    <x v="1"/>
    <x v="1"/>
    <x v="6"/>
    <x v="6"/>
    <n v="82306"/>
  </r>
  <r>
    <x v="20"/>
    <x v="21"/>
    <x v="1"/>
    <x v="2"/>
    <x v="7"/>
    <x v="7"/>
    <n v="250489"/>
  </r>
  <r>
    <x v="20"/>
    <x v="21"/>
    <x v="1"/>
    <x v="2"/>
    <x v="8"/>
    <x v="19"/>
    <n v="19107"/>
  </r>
  <r>
    <x v="20"/>
    <x v="21"/>
    <x v="1"/>
    <x v="2"/>
    <x v="8"/>
    <x v="20"/>
    <n v="3124"/>
  </r>
  <r>
    <x v="20"/>
    <x v="21"/>
    <x v="1"/>
    <x v="2"/>
    <x v="8"/>
    <x v="21"/>
    <n v="151332"/>
  </r>
  <r>
    <x v="20"/>
    <x v="21"/>
    <x v="1"/>
    <x v="2"/>
    <x v="9"/>
    <x v="9"/>
    <n v="410192"/>
  </r>
  <r>
    <x v="20"/>
    <x v="22"/>
    <x v="0"/>
    <x v="0"/>
    <x v="0"/>
    <x v="0"/>
    <n v="23190"/>
  </r>
  <r>
    <x v="20"/>
    <x v="22"/>
    <x v="0"/>
    <x v="0"/>
    <x v="1"/>
    <x v="1"/>
    <n v="192228"/>
  </r>
  <r>
    <x v="20"/>
    <x v="22"/>
    <x v="0"/>
    <x v="0"/>
    <x v="2"/>
    <x v="2"/>
    <n v="0"/>
  </r>
  <r>
    <x v="20"/>
    <x v="22"/>
    <x v="0"/>
    <x v="0"/>
    <x v="3"/>
    <x v="10"/>
    <n v="-35985"/>
  </r>
  <r>
    <x v="20"/>
    <x v="22"/>
    <x v="0"/>
    <x v="0"/>
    <x v="3"/>
    <x v="11"/>
    <n v="0"/>
  </r>
  <r>
    <x v="20"/>
    <x v="22"/>
    <x v="0"/>
    <x v="0"/>
    <x v="3"/>
    <x v="12"/>
    <n v="0"/>
  </r>
  <r>
    <x v="20"/>
    <x v="22"/>
    <x v="0"/>
    <x v="0"/>
    <x v="3"/>
    <x v="13"/>
    <n v="11010"/>
  </r>
  <r>
    <x v="20"/>
    <x v="22"/>
    <x v="0"/>
    <x v="0"/>
    <x v="3"/>
    <x v="14"/>
    <n v="0"/>
  </r>
  <r>
    <x v="20"/>
    <x v="22"/>
    <x v="0"/>
    <x v="0"/>
    <x v="3"/>
    <x v="15"/>
    <n v="0"/>
  </r>
  <r>
    <x v="20"/>
    <x v="22"/>
    <x v="0"/>
    <x v="0"/>
    <x v="4"/>
    <x v="4"/>
    <n v="251910"/>
  </r>
  <r>
    <x v="20"/>
    <x v="22"/>
    <x v="0"/>
    <x v="0"/>
    <x v="5"/>
    <x v="16"/>
    <n v="0"/>
  </r>
  <r>
    <x v="20"/>
    <x v="22"/>
    <x v="0"/>
    <x v="0"/>
    <x v="5"/>
    <x v="17"/>
    <n v="0"/>
  </r>
  <r>
    <x v="20"/>
    <x v="22"/>
    <x v="0"/>
    <x v="0"/>
    <x v="5"/>
    <x v="18"/>
    <n v="0"/>
  </r>
  <r>
    <x v="20"/>
    <x v="22"/>
    <x v="0"/>
    <x v="1"/>
    <x v="6"/>
    <x v="6"/>
    <n v="-109621"/>
  </r>
  <r>
    <x v="20"/>
    <x v="22"/>
    <x v="0"/>
    <x v="2"/>
    <x v="7"/>
    <x v="7"/>
    <n v="115895"/>
  </r>
  <r>
    <x v="20"/>
    <x v="22"/>
    <x v="0"/>
    <x v="2"/>
    <x v="8"/>
    <x v="19"/>
    <n v="23914"/>
  </r>
  <r>
    <x v="20"/>
    <x v="22"/>
    <x v="0"/>
    <x v="2"/>
    <x v="8"/>
    <x v="20"/>
    <n v="4305"/>
  </r>
  <r>
    <x v="20"/>
    <x v="22"/>
    <x v="0"/>
    <x v="2"/>
    <x v="8"/>
    <x v="21"/>
    <n v="193274"/>
  </r>
  <r>
    <x v="20"/>
    <x v="22"/>
    <x v="0"/>
    <x v="2"/>
    <x v="9"/>
    <x v="9"/>
    <n v="45294"/>
  </r>
  <r>
    <x v="20"/>
    <x v="22"/>
    <x v="1"/>
    <x v="0"/>
    <x v="0"/>
    <x v="0"/>
    <n v="30744"/>
  </r>
  <r>
    <x v="20"/>
    <x v="22"/>
    <x v="1"/>
    <x v="0"/>
    <x v="1"/>
    <x v="1"/>
    <n v="212737"/>
  </r>
  <r>
    <x v="20"/>
    <x v="22"/>
    <x v="1"/>
    <x v="0"/>
    <x v="2"/>
    <x v="2"/>
    <n v="0"/>
  </r>
  <r>
    <x v="20"/>
    <x v="22"/>
    <x v="1"/>
    <x v="0"/>
    <x v="3"/>
    <x v="10"/>
    <n v="-40475"/>
  </r>
  <r>
    <x v="20"/>
    <x v="22"/>
    <x v="1"/>
    <x v="0"/>
    <x v="3"/>
    <x v="11"/>
    <n v="0"/>
  </r>
  <r>
    <x v="20"/>
    <x v="22"/>
    <x v="1"/>
    <x v="0"/>
    <x v="3"/>
    <x v="12"/>
    <n v="0"/>
  </r>
  <r>
    <x v="20"/>
    <x v="22"/>
    <x v="1"/>
    <x v="0"/>
    <x v="3"/>
    <x v="13"/>
    <n v="940"/>
  </r>
  <r>
    <x v="20"/>
    <x v="22"/>
    <x v="1"/>
    <x v="0"/>
    <x v="3"/>
    <x v="14"/>
    <n v="0"/>
  </r>
  <r>
    <x v="20"/>
    <x v="22"/>
    <x v="1"/>
    <x v="0"/>
    <x v="3"/>
    <x v="15"/>
    <n v="0"/>
  </r>
  <r>
    <x v="20"/>
    <x v="22"/>
    <x v="1"/>
    <x v="0"/>
    <x v="4"/>
    <x v="4"/>
    <n v="274595"/>
  </r>
  <r>
    <x v="20"/>
    <x v="22"/>
    <x v="1"/>
    <x v="0"/>
    <x v="5"/>
    <x v="16"/>
    <n v="0"/>
  </r>
  <r>
    <x v="20"/>
    <x v="22"/>
    <x v="1"/>
    <x v="0"/>
    <x v="5"/>
    <x v="17"/>
    <n v="0"/>
  </r>
  <r>
    <x v="20"/>
    <x v="22"/>
    <x v="1"/>
    <x v="0"/>
    <x v="5"/>
    <x v="18"/>
    <n v="0"/>
  </r>
  <r>
    <x v="20"/>
    <x v="22"/>
    <x v="1"/>
    <x v="1"/>
    <x v="6"/>
    <x v="6"/>
    <n v="-99018"/>
  </r>
  <r>
    <x v="20"/>
    <x v="22"/>
    <x v="1"/>
    <x v="2"/>
    <x v="7"/>
    <x v="7"/>
    <n v="117377"/>
  </r>
  <r>
    <x v="20"/>
    <x v="22"/>
    <x v="1"/>
    <x v="2"/>
    <x v="8"/>
    <x v="19"/>
    <n v="23283"/>
  </r>
  <r>
    <x v="20"/>
    <x v="22"/>
    <x v="1"/>
    <x v="2"/>
    <x v="8"/>
    <x v="20"/>
    <n v="4305"/>
  </r>
  <r>
    <x v="20"/>
    <x v="22"/>
    <x v="1"/>
    <x v="2"/>
    <x v="8"/>
    <x v="21"/>
    <n v="193274"/>
  </r>
  <r>
    <x v="20"/>
    <x v="22"/>
    <x v="1"/>
    <x v="2"/>
    <x v="9"/>
    <x v="9"/>
    <n v="120354"/>
  </r>
  <r>
    <x v="20"/>
    <x v="23"/>
    <x v="0"/>
    <x v="0"/>
    <x v="0"/>
    <x v="0"/>
    <n v="54251"/>
  </r>
  <r>
    <x v="20"/>
    <x v="23"/>
    <x v="0"/>
    <x v="0"/>
    <x v="1"/>
    <x v="1"/>
    <n v="644694"/>
  </r>
  <r>
    <x v="20"/>
    <x v="23"/>
    <x v="0"/>
    <x v="0"/>
    <x v="2"/>
    <x v="2"/>
    <n v="21516"/>
  </r>
  <r>
    <x v="20"/>
    <x v="23"/>
    <x v="0"/>
    <x v="0"/>
    <x v="3"/>
    <x v="10"/>
    <n v="-149112"/>
  </r>
  <r>
    <x v="20"/>
    <x v="23"/>
    <x v="0"/>
    <x v="0"/>
    <x v="3"/>
    <x v="11"/>
    <n v="-5141"/>
  </r>
  <r>
    <x v="20"/>
    <x v="23"/>
    <x v="0"/>
    <x v="0"/>
    <x v="3"/>
    <x v="12"/>
    <n v="726"/>
  </r>
  <r>
    <x v="20"/>
    <x v="23"/>
    <x v="0"/>
    <x v="0"/>
    <x v="3"/>
    <x v="13"/>
    <n v="7175"/>
  </r>
  <r>
    <x v="20"/>
    <x v="23"/>
    <x v="0"/>
    <x v="0"/>
    <x v="4"/>
    <x v="4"/>
    <n v="870968"/>
  </r>
  <r>
    <x v="20"/>
    <x v="23"/>
    <x v="0"/>
    <x v="1"/>
    <x v="6"/>
    <x v="6"/>
    <n v="-92880"/>
  </r>
  <r>
    <x v="20"/>
    <x v="23"/>
    <x v="0"/>
    <x v="2"/>
    <x v="7"/>
    <x v="7"/>
    <n v="545305"/>
  </r>
  <r>
    <x v="20"/>
    <x v="23"/>
    <x v="0"/>
    <x v="2"/>
    <x v="8"/>
    <x v="19"/>
    <n v="76117"/>
  </r>
  <r>
    <x v="20"/>
    <x v="23"/>
    <x v="0"/>
    <x v="2"/>
    <x v="8"/>
    <x v="20"/>
    <n v="15493"/>
  </r>
  <r>
    <x v="20"/>
    <x v="23"/>
    <x v="0"/>
    <x v="2"/>
    <x v="8"/>
    <x v="21"/>
    <n v="800080"/>
  </r>
  <r>
    <x v="20"/>
    <x v="23"/>
    <x v="0"/>
    <x v="2"/>
    <x v="9"/>
    <x v="9"/>
    <n v="207906"/>
  </r>
  <r>
    <x v="20"/>
    <x v="23"/>
    <x v="1"/>
    <x v="0"/>
    <x v="0"/>
    <x v="0"/>
    <n v="91568"/>
  </r>
  <r>
    <x v="20"/>
    <x v="23"/>
    <x v="1"/>
    <x v="0"/>
    <x v="1"/>
    <x v="1"/>
    <n v="795522"/>
  </r>
  <r>
    <x v="20"/>
    <x v="23"/>
    <x v="1"/>
    <x v="0"/>
    <x v="2"/>
    <x v="2"/>
    <n v="22270"/>
  </r>
  <r>
    <x v="20"/>
    <x v="23"/>
    <x v="1"/>
    <x v="0"/>
    <x v="3"/>
    <x v="10"/>
    <n v="-201128"/>
  </r>
  <r>
    <x v="20"/>
    <x v="23"/>
    <x v="1"/>
    <x v="0"/>
    <x v="3"/>
    <x v="11"/>
    <n v="0"/>
  </r>
  <r>
    <x v="20"/>
    <x v="23"/>
    <x v="1"/>
    <x v="0"/>
    <x v="3"/>
    <x v="12"/>
    <n v="726"/>
  </r>
  <r>
    <x v="20"/>
    <x v="23"/>
    <x v="1"/>
    <x v="0"/>
    <x v="3"/>
    <x v="13"/>
    <n v="8524"/>
  </r>
  <r>
    <x v="20"/>
    <x v="23"/>
    <x v="1"/>
    <x v="0"/>
    <x v="4"/>
    <x v="4"/>
    <n v="952812"/>
  </r>
  <r>
    <x v="20"/>
    <x v="23"/>
    <x v="1"/>
    <x v="1"/>
    <x v="6"/>
    <x v="6"/>
    <n v="87782"/>
  </r>
  <r>
    <x v="20"/>
    <x v="23"/>
    <x v="1"/>
    <x v="2"/>
    <x v="7"/>
    <x v="7"/>
    <n v="551800"/>
  </r>
  <r>
    <x v="20"/>
    <x v="23"/>
    <x v="1"/>
    <x v="2"/>
    <x v="8"/>
    <x v="19"/>
    <n v="71715"/>
  </r>
  <r>
    <x v="20"/>
    <x v="23"/>
    <x v="1"/>
    <x v="2"/>
    <x v="8"/>
    <x v="20"/>
    <n v="15493"/>
  </r>
  <r>
    <x v="20"/>
    <x v="23"/>
    <x v="1"/>
    <x v="2"/>
    <x v="8"/>
    <x v="21"/>
    <n v="800080"/>
  </r>
  <r>
    <x v="20"/>
    <x v="23"/>
    <x v="1"/>
    <x v="2"/>
    <x v="9"/>
    <x v="9"/>
    <n v="702744"/>
  </r>
  <r>
    <x v="20"/>
    <x v="24"/>
    <x v="0"/>
    <x v="0"/>
    <x v="0"/>
    <x v="0"/>
    <n v="16020"/>
  </r>
  <r>
    <x v="20"/>
    <x v="24"/>
    <x v="0"/>
    <x v="0"/>
    <x v="1"/>
    <x v="1"/>
    <n v="132248"/>
  </r>
  <r>
    <x v="20"/>
    <x v="24"/>
    <x v="0"/>
    <x v="0"/>
    <x v="2"/>
    <x v="2"/>
    <n v="0"/>
  </r>
  <r>
    <x v="20"/>
    <x v="24"/>
    <x v="0"/>
    <x v="0"/>
    <x v="3"/>
    <x v="10"/>
    <n v="-6432"/>
  </r>
  <r>
    <x v="20"/>
    <x v="24"/>
    <x v="0"/>
    <x v="0"/>
    <x v="3"/>
    <x v="11"/>
    <n v="0"/>
  </r>
  <r>
    <x v="20"/>
    <x v="24"/>
    <x v="0"/>
    <x v="0"/>
    <x v="3"/>
    <x v="12"/>
    <n v="1123"/>
  </r>
  <r>
    <x v="20"/>
    <x v="24"/>
    <x v="0"/>
    <x v="0"/>
    <x v="3"/>
    <x v="13"/>
    <n v="7312"/>
  </r>
  <r>
    <x v="20"/>
    <x v="24"/>
    <x v="0"/>
    <x v="0"/>
    <x v="3"/>
    <x v="14"/>
    <n v="0"/>
  </r>
  <r>
    <x v="20"/>
    <x v="24"/>
    <x v="0"/>
    <x v="0"/>
    <x v="3"/>
    <x v="15"/>
    <n v="0"/>
  </r>
  <r>
    <x v="20"/>
    <x v="24"/>
    <x v="0"/>
    <x v="0"/>
    <x v="4"/>
    <x v="4"/>
    <n v="159339"/>
  </r>
  <r>
    <x v="20"/>
    <x v="24"/>
    <x v="0"/>
    <x v="0"/>
    <x v="5"/>
    <x v="16"/>
    <n v="0"/>
  </r>
  <r>
    <x v="20"/>
    <x v="24"/>
    <x v="0"/>
    <x v="0"/>
    <x v="5"/>
    <x v="17"/>
    <n v="0"/>
  </r>
  <r>
    <x v="20"/>
    <x v="24"/>
    <x v="0"/>
    <x v="0"/>
    <x v="5"/>
    <x v="18"/>
    <n v="0"/>
  </r>
  <r>
    <x v="20"/>
    <x v="24"/>
    <x v="0"/>
    <x v="1"/>
    <x v="6"/>
    <x v="6"/>
    <n v="24768"/>
  </r>
  <r>
    <x v="20"/>
    <x v="24"/>
    <x v="0"/>
    <x v="2"/>
    <x v="7"/>
    <x v="7"/>
    <n v="133288"/>
  </r>
  <r>
    <x v="20"/>
    <x v="24"/>
    <x v="0"/>
    <x v="2"/>
    <x v="8"/>
    <x v="19"/>
    <n v="17925"/>
  </r>
  <r>
    <x v="20"/>
    <x v="24"/>
    <x v="0"/>
    <x v="2"/>
    <x v="8"/>
    <x v="20"/>
    <n v="3055"/>
  </r>
  <r>
    <x v="20"/>
    <x v="24"/>
    <x v="0"/>
    <x v="2"/>
    <x v="8"/>
    <x v="21"/>
    <n v="145808"/>
  </r>
  <r>
    <x v="20"/>
    <x v="24"/>
    <x v="0"/>
    <x v="2"/>
    <x v="9"/>
    <x v="9"/>
    <n v="30296"/>
  </r>
  <r>
    <x v="20"/>
    <x v="24"/>
    <x v="1"/>
    <x v="0"/>
    <x v="0"/>
    <x v="0"/>
    <n v="20121"/>
  </r>
  <r>
    <x v="20"/>
    <x v="24"/>
    <x v="1"/>
    <x v="0"/>
    <x v="1"/>
    <x v="1"/>
    <n v="139104"/>
  </r>
  <r>
    <x v="20"/>
    <x v="24"/>
    <x v="1"/>
    <x v="0"/>
    <x v="2"/>
    <x v="2"/>
    <n v="0"/>
  </r>
  <r>
    <x v="20"/>
    <x v="24"/>
    <x v="1"/>
    <x v="0"/>
    <x v="3"/>
    <x v="10"/>
    <n v="-6404"/>
  </r>
  <r>
    <x v="20"/>
    <x v="24"/>
    <x v="1"/>
    <x v="0"/>
    <x v="3"/>
    <x v="11"/>
    <n v="0"/>
  </r>
  <r>
    <x v="20"/>
    <x v="24"/>
    <x v="1"/>
    <x v="0"/>
    <x v="3"/>
    <x v="12"/>
    <n v="1123"/>
  </r>
  <r>
    <x v="20"/>
    <x v="24"/>
    <x v="1"/>
    <x v="0"/>
    <x v="3"/>
    <x v="13"/>
    <n v="7574"/>
  </r>
  <r>
    <x v="20"/>
    <x v="24"/>
    <x v="1"/>
    <x v="0"/>
    <x v="3"/>
    <x v="14"/>
    <n v="0"/>
  </r>
  <r>
    <x v="20"/>
    <x v="24"/>
    <x v="1"/>
    <x v="0"/>
    <x v="3"/>
    <x v="15"/>
    <n v="0"/>
  </r>
  <r>
    <x v="20"/>
    <x v="24"/>
    <x v="1"/>
    <x v="0"/>
    <x v="4"/>
    <x v="4"/>
    <n v="164082"/>
  </r>
  <r>
    <x v="20"/>
    <x v="24"/>
    <x v="1"/>
    <x v="0"/>
    <x v="5"/>
    <x v="16"/>
    <n v="0"/>
  </r>
  <r>
    <x v="20"/>
    <x v="24"/>
    <x v="1"/>
    <x v="0"/>
    <x v="5"/>
    <x v="17"/>
    <n v="0"/>
  </r>
  <r>
    <x v="20"/>
    <x v="24"/>
    <x v="1"/>
    <x v="0"/>
    <x v="5"/>
    <x v="18"/>
    <n v="0"/>
  </r>
  <r>
    <x v="20"/>
    <x v="24"/>
    <x v="1"/>
    <x v="1"/>
    <x v="6"/>
    <x v="6"/>
    <n v="45101"/>
  </r>
  <r>
    <x v="20"/>
    <x v="24"/>
    <x v="1"/>
    <x v="2"/>
    <x v="7"/>
    <x v="7"/>
    <n v="133288"/>
  </r>
  <r>
    <x v="20"/>
    <x v="24"/>
    <x v="1"/>
    <x v="2"/>
    <x v="8"/>
    <x v="19"/>
    <n v="17276"/>
  </r>
  <r>
    <x v="20"/>
    <x v="24"/>
    <x v="1"/>
    <x v="2"/>
    <x v="8"/>
    <x v="20"/>
    <n v="3055"/>
  </r>
  <r>
    <x v="20"/>
    <x v="24"/>
    <x v="1"/>
    <x v="2"/>
    <x v="8"/>
    <x v="21"/>
    <n v="145808"/>
  </r>
  <r>
    <x v="20"/>
    <x v="24"/>
    <x v="1"/>
    <x v="2"/>
    <x v="9"/>
    <x v="9"/>
    <n v="66688"/>
  </r>
  <r>
    <x v="20"/>
    <x v="25"/>
    <x v="0"/>
    <x v="0"/>
    <x v="0"/>
    <x v="0"/>
    <n v="1040"/>
  </r>
  <r>
    <x v="20"/>
    <x v="25"/>
    <x v="0"/>
    <x v="0"/>
    <x v="1"/>
    <x v="1"/>
    <n v="52659"/>
  </r>
  <r>
    <x v="20"/>
    <x v="25"/>
    <x v="0"/>
    <x v="0"/>
    <x v="2"/>
    <x v="2"/>
    <n v="0"/>
  </r>
  <r>
    <x v="20"/>
    <x v="25"/>
    <x v="0"/>
    <x v="0"/>
    <x v="3"/>
    <x v="10"/>
    <n v="-346"/>
  </r>
  <r>
    <x v="20"/>
    <x v="25"/>
    <x v="0"/>
    <x v="0"/>
    <x v="3"/>
    <x v="11"/>
    <n v="1562"/>
  </r>
  <r>
    <x v="20"/>
    <x v="25"/>
    <x v="0"/>
    <x v="0"/>
    <x v="3"/>
    <x v="12"/>
    <n v="55"/>
  </r>
  <r>
    <x v="20"/>
    <x v="25"/>
    <x v="0"/>
    <x v="0"/>
    <x v="3"/>
    <x v="13"/>
    <n v="224"/>
  </r>
  <r>
    <x v="20"/>
    <x v="25"/>
    <x v="0"/>
    <x v="0"/>
    <x v="3"/>
    <x v="14"/>
    <n v="0"/>
  </r>
  <r>
    <x v="20"/>
    <x v="25"/>
    <x v="0"/>
    <x v="0"/>
    <x v="3"/>
    <x v="15"/>
    <n v="0"/>
  </r>
  <r>
    <x v="20"/>
    <x v="25"/>
    <x v="0"/>
    <x v="0"/>
    <x v="4"/>
    <x v="4"/>
    <n v="9094"/>
  </r>
  <r>
    <x v="20"/>
    <x v="25"/>
    <x v="0"/>
    <x v="0"/>
    <x v="5"/>
    <x v="16"/>
    <n v="0"/>
  </r>
  <r>
    <x v="20"/>
    <x v="25"/>
    <x v="0"/>
    <x v="0"/>
    <x v="5"/>
    <x v="18"/>
    <n v="0"/>
  </r>
  <r>
    <x v="20"/>
    <x v="25"/>
    <x v="0"/>
    <x v="1"/>
    <x v="6"/>
    <x v="6"/>
    <n v="13490"/>
  </r>
  <r>
    <x v="20"/>
    <x v="25"/>
    <x v="0"/>
    <x v="2"/>
    <x v="7"/>
    <x v="7"/>
    <n v="14662"/>
  </r>
  <r>
    <x v="20"/>
    <x v="25"/>
    <x v="0"/>
    <x v="2"/>
    <x v="8"/>
    <x v="19"/>
    <n v="5635"/>
  </r>
  <r>
    <x v="20"/>
    <x v="25"/>
    <x v="0"/>
    <x v="2"/>
    <x v="8"/>
    <x v="20"/>
    <n v="0"/>
  </r>
  <r>
    <x v="20"/>
    <x v="25"/>
    <x v="0"/>
    <x v="2"/>
    <x v="8"/>
    <x v="21"/>
    <n v="36932"/>
  </r>
  <r>
    <x v="20"/>
    <x v="25"/>
    <x v="0"/>
    <x v="2"/>
    <x v="9"/>
    <x v="9"/>
    <n v="17559"/>
  </r>
  <r>
    <x v="20"/>
    <x v="25"/>
    <x v="1"/>
    <x v="0"/>
    <x v="0"/>
    <x v="0"/>
    <n v="2287"/>
  </r>
  <r>
    <x v="20"/>
    <x v="25"/>
    <x v="1"/>
    <x v="0"/>
    <x v="1"/>
    <x v="1"/>
    <n v="57671"/>
  </r>
  <r>
    <x v="20"/>
    <x v="25"/>
    <x v="1"/>
    <x v="0"/>
    <x v="2"/>
    <x v="2"/>
    <n v="0"/>
  </r>
  <r>
    <x v="20"/>
    <x v="25"/>
    <x v="1"/>
    <x v="0"/>
    <x v="3"/>
    <x v="10"/>
    <n v="-348"/>
  </r>
  <r>
    <x v="20"/>
    <x v="25"/>
    <x v="1"/>
    <x v="0"/>
    <x v="3"/>
    <x v="11"/>
    <n v="0"/>
  </r>
  <r>
    <x v="20"/>
    <x v="25"/>
    <x v="1"/>
    <x v="0"/>
    <x v="3"/>
    <x v="12"/>
    <n v="55"/>
  </r>
  <r>
    <x v="20"/>
    <x v="25"/>
    <x v="1"/>
    <x v="0"/>
    <x v="3"/>
    <x v="13"/>
    <n v="365"/>
  </r>
  <r>
    <x v="20"/>
    <x v="25"/>
    <x v="1"/>
    <x v="0"/>
    <x v="3"/>
    <x v="14"/>
    <n v="0"/>
  </r>
  <r>
    <x v="20"/>
    <x v="25"/>
    <x v="1"/>
    <x v="0"/>
    <x v="3"/>
    <x v="15"/>
    <n v="0"/>
  </r>
  <r>
    <x v="20"/>
    <x v="25"/>
    <x v="1"/>
    <x v="0"/>
    <x v="4"/>
    <x v="4"/>
    <n v="9126"/>
  </r>
  <r>
    <x v="20"/>
    <x v="25"/>
    <x v="1"/>
    <x v="0"/>
    <x v="5"/>
    <x v="16"/>
    <n v="0"/>
  </r>
  <r>
    <x v="20"/>
    <x v="25"/>
    <x v="1"/>
    <x v="0"/>
    <x v="5"/>
    <x v="18"/>
    <n v="0"/>
  </r>
  <r>
    <x v="20"/>
    <x v="25"/>
    <x v="1"/>
    <x v="1"/>
    <x v="6"/>
    <x v="6"/>
    <n v="15552"/>
  </r>
  <r>
    <x v="20"/>
    <x v="25"/>
    <x v="1"/>
    <x v="2"/>
    <x v="7"/>
    <x v="7"/>
    <n v="14939"/>
  </r>
  <r>
    <x v="20"/>
    <x v="25"/>
    <x v="1"/>
    <x v="2"/>
    <x v="8"/>
    <x v="19"/>
    <n v="5635"/>
  </r>
  <r>
    <x v="20"/>
    <x v="25"/>
    <x v="1"/>
    <x v="2"/>
    <x v="8"/>
    <x v="20"/>
    <n v="0"/>
  </r>
  <r>
    <x v="20"/>
    <x v="25"/>
    <x v="1"/>
    <x v="2"/>
    <x v="8"/>
    <x v="21"/>
    <n v="36932"/>
  </r>
  <r>
    <x v="20"/>
    <x v="25"/>
    <x v="1"/>
    <x v="2"/>
    <x v="9"/>
    <x v="9"/>
    <n v="27058"/>
  </r>
  <r>
    <x v="20"/>
    <x v="26"/>
    <x v="0"/>
    <x v="0"/>
    <x v="0"/>
    <x v="0"/>
    <n v="4486"/>
  </r>
  <r>
    <x v="20"/>
    <x v="26"/>
    <x v="0"/>
    <x v="0"/>
    <x v="1"/>
    <x v="1"/>
    <n v="67262"/>
  </r>
  <r>
    <x v="20"/>
    <x v="26"/>
    <x v="0"/>
    <x v="0"/>
    <x v="3"/>
    <x v="10"/>
    <n v="-926"/>
  </r>
  <r>
    <x v="20"/>
    <x v="26"/>
    <x v="0"/>
    <x v="0"/>
    <x v="3"/>
    <x v="13"/>
    <n v="11221"/>
  </r>
  <r>
    <x v="20"/>
    <x v="26"/>
    <x v="0"/>
    <x v="0"/>
    <x v="4"/>
    <x v="4"/>
    <n v="84231"/>
  </r>
  <r>
    <x v="20"/>
    <x v="26"/>
    <x v="0"/>
    <x v="0"/>
    <x v="5"/>
    <x v="18"/>
    <m/>
  </r>
  <r>
    <x v="20"/>
    <x v="26"/>
    <x v="0"/>
    <x v="1"/>
    <x v="6"/>
    <x v="6"/>
    <n v="15611"/>
  </r>
  <r>
    <x v="20"/>
    <x v="26"/>
    <x v="0"/>
    <x v="2"/>
    <x v="7"/>
    <x v="7"/>
    <n v="39593"/>
  </r>
  <r>
    <x v="20"/>
    <x v="26"/>
    <x v="0"/>
    <x v="2"/>
    <x v="8"/>
    <x v="19"/>
    <n v="6199"/>
  </r>
  <r>
    <x v="20"/>
    <x v="26"/>
    <x v="0"/>
    <x v="2"/>
    <x v="8"/>
    <x v="20"/>
    <n v="873"/>
  </r>
  <r>
    <x v="20"/>
    <x v="26"/>
    <x v="0"/>
    <x v="2"/>
    <x v="8"/>
    <x v="21"/>
    <n v="81594"/>
  </r>
  <r>
    <x v="20"/>
    <x v="26"/>
    <x v="0"/>
    <x v="2"/>
    <x v="9"/>
    <x v="9"/>
    <n v="33036"/>
  </r>
  <r>
    <x v="20"/>
    <x v="26"/>
    <x v="1"/>
    <x v="0"/>
    <x v="0"/>
    <x v="0"/>
    <n v="6359"/>
  </r>
  <r>
    <x v="20"/>
    <x v="26"/>
    <x v="1"/>
    <x v="0"/>
    <x v="1"/>
    <x v="1"/>
    <n v="81047"/>
  </r>
  <r>
    <x v="20"/>
    <x v="26"/>
    <x v="1"/>
    <x v="0"/>
    <x v="3"/>
    <x v="10"/>
    <n v="-948"/>
  </r>
  <r>
    <x v="20"/>
    <x v="26"/>
    <x v="1"/>
    <x v="0"/>
    <x v="3"/>
    <x v="13"/>
    <n v="561"/>
  </r>
  <r>
    <x v="20"/>
    <x v="26"/>
    <x v="1"/>
    <x v="0"/>
    <x v="4"/>
    <x v="4"/>
    <n v="88566"/>
  </r>
  <r>
    <x v="20"/>
    <x v="26"/>
    <x v="1"/>
    <x v="0"/>
    <x v="5"/>
    <x v="18"/>
    <n v="-4444"/>
  </r>
  <r>
    <x v="20"/>
    <x v="26"/>
    <x v="1"/>
    <x v="1"/>
    <x v="6"/>
    <x v="6"/>
    <n v="11653"/>
  </r>
  <r>
    <x v="20"/>
    <x v="26"/>
    <x v="1"/>
    <x v="2"/>
    <x v="7"/>
    <x v="7"/>
    <n v="40229"/>
  </r>
  <r>
    <x v="20"/>
    <x v="26"/>
    <x v="1"/>
    <x v="2"/>
    <x v="8"/>
    <x v="19"/>
    <n v="5526"/>
  </r>
  <r>
    <x v="20"/>
    <x v="26"/>
    <x v="1"/>
    <x v="2"/>
    <x v="8"/>
    <x v="20"/>
    <n v="873"/>
  </r>
  <r>
    <x v="20"/>
    <x v="26"/>
    <x v="1"/>
    <x v="2"/>
    <x v="8"/>
    <x v="21"/>
    <n v="81594"/>
  </r>
  <r>
    <x v="20"/>
    <x v="26"/>
    <x v="1"/>
    <x v="2"/>
    <x v="9"/>
    <x v="9"/>
    <n v="64234"/>
  </r>
  <r>
    <x v="20"/>
    <x v="27"/>
    <x v="0"/>
    <x v="0"/>
    <x v="0"/>
    <x v="0"/>
    <n v="22940"/>
  </r>
  <r>
    <x v="20"/>
    <x v="27"/>
    <x v="0"/>
    <x v="0"/>
    <x v="1"/>
    <x v="1"/>
    <n v="277040"/>
  </r>
  <r>
    <x v="20"/>
    <x v="27"/>
    <x v="0"/>
    <x v="0"/>
    <x v="2"/>
    <x v="2"/>
    <n v="11356"/>
  </r>
  <r>
    <x v="20"/>
    <x v="27"/>
    <x v="0"/>
    <x v="0"/>
    <x v="3"/>
    <x v="10"/>
    <n v="-68750"/>
  </r>
  <r>
    <x v="20"/>
    <x v="27"/>
    <x v="0"/>
    <x v="0"/>
    <x v="3"/>
    <x v="12"/>
    <n v="244"/>
  </r>
  <r>
    <x v="20"/>
    <x v="27"/>
    <x v="0"/>
    <x v="0"/>
    <x v="3"/>
    <x v="13"/>
    <n v="1346"/>
  </r>
  <r>
    <x v="20"/>
    <x v="27"/>
    <x v="0"/>
    <x v="0"/>
    <x v="4"/>
    <x v="4"/>
    <n v="424550"/>
  </r>
  <r>
    <x v="20"/>
    <x v="27"/>
    <x v="0"/>
    <x v="0"/>
    <x v="5"/>
    <x v="16"/>
    <m/>
  </r>
  <r>
    <x v="20"/>
    <x v="27"/>
    <x v="0"/>
    <x v="1"/>
    <x v="6"/>
    <x v="6"/>
    <n v="21414"/>
  </r>
  <r>
    <x v="20"/>
    <x v="27"/>
    <x v="0"/>
    <x v="2"/>
    <x v="7"/>
    <x v="7"/>
    <n v="348891"/>
  </r>
  <r>
    <x v="20"/>
    <x v="27"/>
    <x v="0"/>
    <x v="2"/>
    <x v="8"/>
    <x v="19"/>
    <n v="37840"/>
  </r>
  <r>
    <x v="20"/>
    <x v="27"/>
    <x v="0"/>
    <x v="2"/>
    <x v="8"/>
    <x v="20"/>
    <n v="7996"/>
  </r>
  <r>
    <x v="20"/>
    <x v="27"/>
    <x v="0"/>
    <x v="2"/>
    <x v="8"/>
    <x v="21"/>
    <n v="279232"/>
  </r>
  <r>
    <x v="20"/>
    <x v="27"/>
    <x v="0"/>
    <x v="2"/>
    <x v="9"/>
    <x v="9"/>
    <n v="150501"/>
  </r>
  <r>
    <x v="20"/>
    <x v="27"/>
    <x v="1"/>
    <x v="0"/>
    <x v="0"/>
    <x v="0"/>
    <n v="34469"/>
  </r>
  <r>
    <x v="20"/>
    <x v="27"/>
    <x v="1"/>
    <x v="0"/>
    <x v="1"/>
    <x v="1"/>
    <n v="300809"/>
  </r>
  <r>
    <x v="20"/>
    <x v="27"/>
    <x v="1"/>
    <x v="0"/>
    <x v="2"/>
    <x v="2"/>
    <n v="11356"/>
  </r>
  <r>
    <x v="20"/>
    <x v="27"/>
    <x v="1"/>
    <x v="0"/>
    <x v="3"/>
    <x v="10"/>
    <n v="-88363"/>
  </r>
  <r>
    <x v="20"/>
    <x v="27"/>
    <x v="1"/>
    <x v="0"/>
    <x v="3"/>
    <x v="12"/>
    <n v="244"/>
  </r>
  <r>
    <x v="20"/>
    <x v="27"/>
    <x v="1"/>
    <x v="0"/>
    <x v="3"/>
    <x v="13"/>
    <n v="1506"/>
  </r>
  <r>
    <x v="20"/>
    <x v="27"/>
    <x v="1"/>
    <x v="0"/>
    <x v="4"/>
    <x v="4"/>
    <n v="439316"/>
  </r>
  <r>
    <x v="20"/>
    <x v="27"/>
    <x v="1"/>
    <x v="0"/>
    <x v="5"/>
    <x v="16"/>
    <n v="2795"/>
  </r>
  <r>
    <x v="20"/>
    <x v="27"/>
    <x v="1"/>
    <x v="1"/>
    <x v="6"/>
    <x v="6"/>
    <n v="8617"/>
  </r>
  <r>
    <x v="20"/>
    <x v="27"/>
    <x v="1"/>
    <x v="2"/>
    <x v="7"/>
    <x v="7"/>
    <n v="351259"/>
  </r>
  <r>
    <x v="20"/>
    <x v="27"/>
    <x v="1"/>
    <x v="2"/>
    <x v="8"/>
    <x v="19"/>
    <n v="36521"/>
  </r>
  <r>
    <x v="20"/>
    <x v="27"/>
    <x v="1"/>
    <x v="2"/>
    <x v="8"/>
    <x v="20"/>
    <n v="7996"/>
  </r>
  <r>
    <x v="20"/>
    <x v="27"/>
    <x v="1"/>
    <x v="2"/>
    <x v="8"/>
    <x v="21"/>
    <n v="279232"/>
  </r>
  <r>
    <x v="20"/>
    <x v="27"/>
    <x v="1"/>
    <x v="2"/>
    <x v="9"/>
    <x v="9"/>
    <n v="203377"/>
  </r>
  <r>
    <x v="20"/>
    <x v="28"/>
    <x v="0"/>
    <x v="0"/>
    <x v="0"/>
    <x v="0"/>
    <n v="47958"/>
  </r>
  <r>
    <x v="20"/>
    <x v="28"/>
    <x v="0"/>
    <x v="0"/>
    <x v="1"/>
    <x v="1"/>
    <n v="624659"/>
  </r>
  <r>
    <x v="20"/>
    <x v="28"/>
    <x v="0"/>
    <x v="0"/>
    <x v="2"/>
    <x v="2"/>
    <n v="21201"/>
  </r>
  <r>
    <x v="20"/>
    <x v="28"/>
    <x v="0"/>
    <x v="0"/>
    <x v="3"/>
    <x v="10"/>
    <n v="-56503"/>
  </r>
  <r>
    <x v="20"/>
    <x v="28"/>
    <x v="0"/>
    <x v="0"/>
    <x v="3"/>
    <x v="13"/>
    <n v="33871"/>
  </r>
  <r>
    <x v="20"/>
    <x v="28"/>
    <x v="0"/>
    <x v="0"/>
    <x v="4"/>
    <x v="4"/>
    <n v="903331"/>
  </r>
  <r>
    <x v="20"/>
    <x v="28"/>
    <x v="0"/>
    <x v="0"/>
    <x v="5"/>
    <x v="18"/>
    <m/>
  </r>
  <r>
    <x v="20"/>
    <x v="28"/>
    <x v="0"/>
    <x v="1"/>
    <x v="6"/>
    <x v="6"/>
    <n v="-6285"/>
  </r>
  <r>
    <x v="20"/>
    <x v="28"/>
    <x v="0"/>
    <x v="2"/>
    <x v="7"/>
    <x v="7"/>
    <n v="540750"/>
  </r>
  <r>
    <x v="20"/>
    <x v="28"/>
    <x v="0"/>
    <x v="2"/>
    <x v="8"/>
    <x v="19"/>
    <n v="113036"/>
  </r>
  <r>
    <x v="20"/>
    <x v="28"/>
    <x v="0"/>
    <x v="2"/>
    <x v="8"/>
    <x v="20"/>
    <n v="4908"/>
  </r>
  <r>
    <x v="20"/>
    <x v="28"/>
    <x v="0"/>
    <x v="2"/>
    <x v="8"/>
    <x v="21"/>
    <n v="723933"/>
  </r>
  <r>
    <x v="20"/>
    <x v="28"/>
    <x v="0"/>
    <x v="2"/>
    <x v="9"/>
    <x v="9"/>
    <n v="230869"/>
  </r>
  <r>
    <x v="20"/>
    <x v="28"/>
    <x v="1"/>
    <x v="0"/>
    <x v="0"/>
    <x v="0"/>
    <n v="73889"/>
  </r>
  <r>
    <x v="20"/>
    <x v="28"/>
    <x v="1"/>
    <x v="0"/>
    <x v="1"/>
    <x v="1"/>
    <n v="812622"/>
  </r>
  <r>
    <x v="20"/>
    <x v="28"/>
    <x v="1"/>
    <x v="0"/>
    <x v="2"/>
    <x v="2"/>
    <n v="21512"/>
  </r>
  <r>
    <x v="20"/>
    <x v="28"/>
    <x v="1"/>
    <x v="0"/>
    <x v="3"/>
    <x v="10"/>
    <n v="-112291"/>
  </r>
  <r>
    <x v="20"/>
    <x v="28"/>
    <x v="1"/>
    <x v="0"/>
    <x v="3"/>
    <x v="13"/>
    <n v="9340"/>
  </r>
  <r>
    <x v="20"/>
    <x v="28"/>
    <x v="1"/>
    <x v="0"/>
    <x v="4"/>
    <x v="4"/>
    <n v="942049"/>
  </r>
  <r>
    <x v="20"/>
    <x v="28"/>
    <x v="1"/>
    <x v="0"/>
    <x v="5"/>
    <x v="18"/>
    <n v="8163"/>
  </r>
  <r>
    <x v="20"/>
    <x v="28"/>
    <x v="1"/>
    <x v="1"/>
    <x v="6"/>
    <x v="6"/>
    <n v="-85872"/>
  </r>
  <r>
    <x v="20"/>
    <x v="28"/>
    <x v="1"/>
    <x v="2"/>
    <x v="7"/>
    <x v="7"/>
    <n v="540750"/>
  </r>
  <r>
    <x v="20"/>
    <x v="28"/>
    <x v="1"/>
    <x v="2"/>
    <x v="8"/>
    <x v="19"/>
    <n v="100570"/>
  </r>
  <r>
    <x v="20"/>
    <x v="28"/>
    <x v="1"/>
    <x v="2"/>
    <x v="8"/>
    <x v="20"/>
    <n v="4908"/>
  </r>
  <r>
    <x v="20"/>
    <x v="28"/>
    <x v="1"/>
    <x v="2"/>
    <x v="8"/>
    <x v="21"/>
    <n v="723934"/>
  </r>
  <r>
    <x v="20"/>
    <x v="28"/>
    <x v="1"/>
    <x v="2"/>
    <x v="9"/>
    <x v="9"/>
    <n v="488826"/>
  </r>
  <r>
    <x v="20"/>
    <x v="29"/>
    <x v="0"/>
    <x v="0"/>
    <x v="0"/>
    <x v="0"/>
    <n v="29273"/>
  </r>
  <r>
    <x v="20"/>
    <x v="29"/>
    <x v="0"/>
    <x v="0"/>
    <x v="1"/>
    <x v="1"/>
    <n v="352021"/>
  </r>
  <r>
    <x v="20"/>
    <x v="29"/>
    <x v="0"/>
    <x v="0"/>
    <x v="2"/>
    <x v="2"/>
    <n v="4806"/>
  </r>
  <r>
    <x v="20"/>
    <x v="29"/>
    <x v="0"/>
    <x v="0"/>
    <x v="3"/>
    <x v="10"/>
    <n v="-5881"/>
  </r>
  <r>
    <x v="20"/>
    <x v="29"/>
    <x v="0"/>
    <x v="0"/>
    <x v="3"/>
    <x v="11"/>
    <n v="0"/>
  </r>
  <r>
    <x v="20"/>
    <x v="29"/>
    <x v="0"/>
    <x v="0"/>
    <x v="3"/>
    <x v="12"/>
    <n v="0"/>
  </r>
  <r>
    <x v="20"/>
    <x v="29"/>
    <x v="0"/>
    <x v="0"/>
    <x v="3"/>
    <x v="13"/>
    <n v="13948"/>
  </r>
  <r>
    <x v="20"/>
    <x v="29"/>
    <x v="0"/>
    <x v="0"/>
    <x v="3"/>
    <x v="14"/>
    <n v="0"/>
  </r>
  <r>
    <x v="20"/>
    <x v="29"/>
    <x v="0"/>
    <x v="0"/>
    <x v="3"/>
    <x v="15"/>
    <n v="0"/>
  </r>
  <r>
    <x v="20"/>
    <x v="29"/>
    <x v="0"/>
    <x v="0"/>
    <x v="4"/>
    <x v="4"/>
    <n v="342064"/>
  </r>
  <r>
    <x v="20"/>
    <x v="29"/>
    <x v="0"/>
    <x v="1"/>
    <x v="6"/>
    <x v="6"/>
    <n v="-52707"/>
  </r>
  <r>
    <x v="20"/>
    <x v="29"/>
    <x v="0"/>
    <x v="2"/>
    <x v="7"/>
    <x v="7"/>
    <n v="166633"/>
  </r>
  <r>
    <x v="20"/>
    <x v="29"/>
    <x v="0"/>
    <x v="2"/>
    <x v="8"/>
    <x v="19"/>
    <n v="25015"/>
  </r>
  <r>
    <x v="20"/>
    <x v="29"/>
    <x v="0"/>
    <x v="2"/>
    <x v="8"/>
    <x v="20"/>
    <n v="10167"/>
  </r>
  <r>
    <x v="20"/>
    <x v="29"/>
    <x v="0"/>
    <x v="2"/>
    <x v="8"/>
    <x v="21"/>
    <n v="341936"/>
  </r>
  <r>
    <x v="20"/>
    <x v="29"/>
    <x v="0"/>
    <x v="2"/>
    <x v="9"/>
    <x v="9"/>
    <n v="123639"/>
  </r>
  <r>
    <x v="20"/>
    <x v="29"/>
    <x v="1"/>
    <x v="0"/>
    <x v="0"/>
    <x v="0"/>
    <n v="46506"/>
  </r>
  <r>
    <x v="20"/>
    <x v="29"/>
    <x v="1"/>
    <x v="0"/>
    <x v="1"/>
    <x v="1"/>
    <n v="372424"/>
  </r>
  <r>
    <x v="20"/>
    <x v="29"/>
    <x v="1"/>
    <x v="0"/>
    <x v="2"/>
    <x v="2"/>
    <n v="4806"/>
  </r>
  <r>
    <x v="20"/>
    <x v="29"/>
    <x v="1"/>
    <x v="0"/>
    <x v="3"/>
    <x v="10"/>
    <n v="-17914"/>
  </r>
  <r>
    <x v="20"/>
    <x v="29"/>
    <x v="1"/>
    <x v="0"/>
    <x v="3"/>
    <x v="11"/>
    <n v="0"/>
  </r>
  <r>
    <x v="20"/>
    <x v="29"/>
    <x v="1"/>
    <x v="0"/>
    <x v="3"/>
    <x v="12"/>
    <n v="0"/>
  </r>
  <r>
    <x v="20"/>
    <x v="29"/>
    <x v="1"/>
    <x v="0"/>
    <x v="3"/>
    <x v="13"/>
    <n v="13950"/>
  </r>
  <r>
    <x v="20"/>
    <x v="29"/>
    <x v="1"/>
    <x v="0"/>
    <x v="3"/>
    <x v="14"/>
    <n v="0"/>
  </r>
  <r>
    <x v="20"/>
    <x v="29"/>
    <x v="1"/>
    <x v="0"/>
    <x v="3"/>
    <x v="15"/>
    <n v="0"/>
  </r>
  <r>
    <x v="20"/>
    <x v="29"/>
    <x v="1"/>
    <x v="0"/>
    <x v="4"/>
    <x v="4"/>
    <n v="363806"/>
  </r>
  <r>
    <x v="20"/>
    <x v="29"/>
    <x v="1"/>
    <x v="1"/>
    <x v="6"/>
    <x v="6"/>
    <n v="629"/>
  </r>
  <r>
    <x v="20"/>
    <x v="29"/>
    <x v="1"/>
    <x v="2"/>
    <x v="7"/>
    <x v="7"/>
    <n v="166633"/>
  </r>
  <r>
    <x v="20"/>
    <x v="29"/>
    <x v="1"/>
    <x v="2"/>
    <x v="8"/>
    <x v="19"/>
    <n v="18803"/>
  </r>
  <r>
    <x v="20"/>
    <x v="29"/>
    <x v="1"/>
    <x v="2"/>
    <x v="8"/>
    <x v="20"/>
    <n v="10167"/>
  </r>
  <r>
    <x v="20"/>
    <x v="29"/>
    <x v="1"/>
    <x v="2"/>
    <x v="8"/>
    <x v="21"/>
    <n v="341936"/>
  </r>
  <r>
    <x v="20"/>
    <x v="29"/>
    <x v="1"/>
    <x v="2"/>
    <x v="9"/>
    <x v="9"/>
    <n v="254596"/>
  </r>
  <r>
    <x v="20"/>
    <x v="30"/>
    <x v="0"/>
    <x v="0"/>
    <x v="0"/>
    <x v="0"/>
    <n v="1313"/>
  </r>
  <r>
    <x v="20"/>
    <x v="30"/>
    <x v="0"/>
    <x v="0"/>
    <x v="1"/>
    <x v="1"/>
    <n v="106457"/>
  </r>
  <r>
    <x v="20"/>
    <x v="30"/>
    <x v="0"/>
    <x v="0"/>
    <x v="3"/>
    <x v="10"/>
    <n v="-119"/>
  </r>
  <r>
    <x v="20"/>
    <x v="30"/>
    <x v="0"/>
    <x v="0"/>
    <x v="3"/>
    <x v="13"/>
    <n v="302"/>
  </r>
  <r>
    <x v="20"/>
    <x v="30"/>
    <x v="0"/>
    <x v="0"/>
    <x v="4"/>
    <x v="4"/>
    <n v="11696"/>
  </r>
  <r>
    <x v="20"/>
    <x v="30"/>
    <x v="0"/>
    <x v="1"/>
    <x v="6"/>
    <x v="6"/>
    <n v="-4276"/>
  </r>
  <r>
    <x v="20"/>
    <x v="30"/>
    <x v="0"/>
    <x v="2"/>
    <x v="7"/>
    <x v="7"/>
    <n v="57003"/>
  </r>
  <r>
    <x v="20"/>
    <x v="30"/>
    <x v="0"/>
    <x v="2"/>
    <x v="8"/>
    <x v="19"/>
    <n v="6629"/>
  </r>
  <r>
    <x v="20"/>
    <x v="30"/>
    <x v="0"/>
    <x v="2"/>
    <x v="8"/>
    <x v="21"/>
    <n v="42845"/>
  </r>
  <r>
    <x v="20"/>
    <x v="30"/>
    <x v="0"/>
    <x v="2"/>
    <x v="9"/>
    <x v="9"/>
    <n v="8530"/>
  </r>
  <r>
    <x v="20"/>
    <x v="30"/>
    <x v="1"/>
    <x v="0"/>
    <x v="0"/>
    <x v="0"/>
    <n v="5451"/>
  </r>
  <r>
    <x v="20"/>
    <x v="30"/>
    <x v="1"/>
    <x v="0"/>
    <x v="1"/>
    <x v="1"/>
    <n v="106865"/>
  </r>
  <r>
    <x v="20"/>
    <x v="30"/>
    <x v="1"/>
    <x v="0"/>
    <x v="3"/>
    <x v="10"/>
    <n v="-778"/>
  </r>
  <r>
    <x v="20"/>
    <x v="30"/>
    <x v="1"/>
    <x v="0"/>
    <x v="3"/>
    <x v="13"/>
    <n v="302"/>
  </r>
  <r>
    <x v="20"/>
    <x v="30"/>
    <x v="1"/>
    <x v="0"/>
    <x v="4"/>
    <x v="4"/>
    <n v="11696"/>
  </r>
  <r>
    <x v="20"/>
    <x v="30"/>
    <x v="1"/>
    <x v="1"/>
    <x v="6"/>
    <x v="6"/>
    <n v="-6845"/>
  </r>
  <r>
    <x v="20"/>
    <x v="30"/>
    <x v="1"/>
    <x v="2"/>
    <x v="7"/>
    <x v="7"/>
    <n v="57003"/>
  </r>
  <r>
    <x v="20"/>
    <x v="30"/>
    <x v="1"/>
    <x v="2"/>
    <x v="8"/>
    <x v="19"/>
    <n v="6629"/>
  </r>
  <r>
    <x v="20"/>
    <x v="30"/>
    <x v="1"/>
    <x v="2"/>
    <x v="8"/>
    <x v="21"/>
    <n v="42845"/>
  </r>
  <r>
    <x v="20"/>
    <x v="30"/>
    <x v="1"/>
    <x v="2"/>
    <x v="9"/>
    <x v="9"/>
    <n v="11166"/>
  </r>
  <r>
    <x v="20"/>
    <x v="31"/>
    <x v="0"/>
    <x v="0"/>
    <x v="0"/>
    <x v="0"/>
    <n v="79158"/>
  </r>
  <r>
    <x v="20"/>
    <x v="31"/>
    <x v="0"/>
    <x v="0"/>
    <x v="1"/>
    <x v="1"/>
    <n v="758661"/>
  </r>
  <r>
    <x v="20"/>
    <x v="31"/>
    <x v="0"/>
    <x v="0"/>
    <x v="2"/>
    <x v="2"/>
    <n v="39410"/>
  </r>
  <r>
    <x v="20"/>
    <x v="31"/>
    <x v="0"/>
    <x v="0"/>
    <x v="3"/>
    <x v="10"/>
    <n v="-186065"/>
  </r>
  <r>
    <x v="20"/>
    <x v="31"/>
    <x v="0"/>
    <x v="0"/>
    <x v="3"/>
    <x v="11"/>
    <n v="0"/>
  </r>
  <r>
    <x v="20"/>
    <x v="31"/>
    <x v="0"/>
    <x v="0"/>
    <x v="3"/>
    <x v="12"/>
    <n v="9437"/>
  </r>
  <r>
    <x v="20"/>
    <x v="31"/>
    <x v="0"/>
    <x v="0"/>
    <x v="3"/>
    <x v="13"/>
    <n v="5005"/>
  </r>
  <r>
    <x v="20"/>
    <x v="31"/>
    <x v="0"/>
    <x v="0"/>
    <x v="3"/>
    <x v="14"/>
    <n v="0"/>
  </r>
  <r>
    <x v="20"/>
    <x v="31"/>
    <x v="0"/>
    <x v="0"/>
    <x v="3"/>
    <x v="15"/>
    <n v="0"/>
  </r>
  <r>
    <x v="20"/>
    <x v="31"/>
    <x v="0"/>
    <x v="0"/>
    <x v="4"/>
    <x v="4"/>
    <n v="1211421"/>
  </r>
  <r>
    <x v="20"/>
    <x v="31"/>
    <x v="0"/>
    <x v="0"/>
    <x v="5"/>
    <x v="16"/>
    <n v="0"/>
  </r>
  <r>
    <x v="20"/>
    <x v="31"/>
    <x v="0"/>
    <x v="0"/>
    <x v="5"/>
    <x v="17"/>
    <n v="0"/>
  </r>
  <r>
    <x v="20"/>
    <x v="31"/>
    <x v="0"/>
    <x v="0"/>
    <x v="5"/>
    <x v="18"/>
    <n v="0"/>
  </r>
  <r>
    <x v="20"/>
    <x v="31"/>
    <x v="0"/>
    <x v="1"/>
    <x v="6"/>
    <x v="6"/>
    <n v="-213384"/>
  </r>
  <r>
    <x v="20"/>
    <x v="31"/>
    <x v="0"/>
    <x v="2"/>
    <x v="7"/>
    <x v="7"/>
    <n v="649009"/>
  </r>
  <r>
    <x v="20"/>
    <x v="31"/>
    <x v="0"/>
    <x v="2"/>
    <x v="8"/>
    <x v="19"/>
    <n v="223703"/>
  </r>
  <r>
    <x v="20"/>
    <x v="31"/>
    <x v="0"/>
    <x v="2"/>
    <x v="8"/>
    <x v="20"/>
    <n v="29774"/>
  </r>
  <r>
    <x v="20"/>
    <x v="31"/>
    <x v="0"/>
    <x v="2"/>
    <x v="8"/>
    <x v="21"/>
    <n v="809273"/>
  </r>
  <r>
    <x v="20"/>
    <x v="31"/>
    <x v="0"/>
    <x v="2"/>
    <x v="9"/>
    <x v="9"/>
    <n v="335130"/>
  </r>
  <r>
    <x v="20"/>
    <x v="31"/>
    <x v="1"/>
    <x v="0"/>
    <x v="0"/>
    <x v="0"/>
    <n v="121654"/>
  </r>
  <r>
    <x v="20"/>
    <x v="31"/>
    <x v="1"/>
    <x v="0"/>
    <x v="1"/>
    <x v="1"/>
    <n v="802117"/>
  </r>
  <r>
    <x v="20"/>
    <x v="31"/>
    <x v="1"/>
    <x v="0"/>
    <x v="2"/>
    <x v="2"/>
    <n v="39410"/>
  </r>
  <r>
    <x v="20"/>
    <x v="31"/>
    <x v="1"/>
    <x v="0"/>
    <x v="3"/>
    <x v="10"/>
    <n v="-264603"/>
  </r>
  <r>
    <x v="20"/>
    <x v="31"/>
    <x v="1"/>
    <x v="0"/>
    <x v="3"/>
    <x v="11"/>
    <n v="0"/>
  </r>
  <r>
    <x v="20"/>
    <x v="31"/>
    <x v="1"/>
    <x v="0"/>
    <x v="3"/>
    <x v="12"/>
    <n v="9437"/>
  </r>
  <r>
    <x v="20"/>
    <x v="31"/>
    <x v="1"/>
    <x v="0"/>
    <x v="3"/>
    <x v="13"/>
    <n v="4298"/>
  </r>
  <r>
    <x v="20"/>
    <x v="31"/>
    <x v="1"/>
    <x v="0"/>
    <x v="3"/>
    <x v="14"/>
    <n v="0"/>
  </r>
  <r>
    <x v="20"/>
    <x v="31"/>
    <x v="1"/>
    <x v="0"/>
    <x v="3"/>
    <x v="15"/>
    <n v="0"/>
  </r>
  <r>
    <x v="20"/>
    <x v="31"/>
    <x v="1"/>
    <x v="0"/>
    <x v="4"/>
    <x v="4"/>
    <n v="1254706"/>
  </r>
  <r>
    <x v="20"/>
    <x v="31"/>
    <x v="1"/>
    <x v="0"/>
    <x v="5"/>
    <x v="16"/>
    <n v="0"/>
  </r>
  <r>
    <x v="20"/>
    <x v="31"/>
    <x v="1"/>
    <x v="0"/>
    <x v="5"/>
    <x v="17"/>
    <n v="0"/>
  </r>
  <r>
    <x v="20"/>
    <x v="31"/>
    <x v="1"/>
    <x v="0"/>
    <x v="5"/>
    <x v="18"/>
    <n v="0"/>
  </r>
  <r>
    <x v="20"/>
    <x v="31"/>
    <x v="1"/>
    <x v="1"/>
    <x v="6"/>
    <x v="6"/>
    <n v="-220464"/>
  </r>
  <r>
    <x v="20"/>
    <x v="31"/>
    <x v="1"/>
    <x v="2"/>
    <x v="7"/>
    <x v="7"/>
    <n v="649009"/>
  </r>
  <r>
    <x v="20"/>
    <x v="31"/>
    <x v="1"/>
    <x v="2"/>
    <x v="8"/>
    <x v="19"/>
    <n v="212923"/>
  </r>
  <r>
    <x v="20"/>
    <x v="31"/>
    <x v="1"/>
    <x v="2"/>
    <x v="8"/>
    <x v="20"/>
    <n v="29774"/>
  </r>
  <r>
    <x v="20"/>
    <x v="31"/>
    <x v="1"/>
    <x v="2"/>
    <x v="8"/>
    <x v="21"/>
    <n v="809273"/>
  </r>
  <r>
    <x v="20"/>
    <x v="31"/>
    <x v="1"/>
    <x v="2"/>
    <x v="9"/>
    <x v="9"/>
    <n v="547312"/>
  </r>
  <r>
    <x v="20"/>
    <x v="32"/>
    <x v="0"/>
    <x v="0"/>
    <x v="0"/>
    <x v="0"/>
    <n v="163477"/>
  </r>
  <r>
    <x v="20"/>
    <x v="32"/>
    <x v="0"/>
    <x v="0"/>
    <x v="1"/>
    <x v="1"/>
    <n v="1907578"/>
  </r>
  <r>
    <x v="20"/>
    <x v="32"/>
    <x v="0"/>
    <x v="0"/>
    <x v="2"/>
    <x v="2"/>
    <n v="152080"/>
  </r>
  <r>
    <x v="20"/>
    <x v="32"/>
    <x v="0"/>
    <x v="0"/>
    <x v="3"/>
    <x v="10"/>
    <n v="-503199"/>
  </r>
  <r>
    <x v="20"/>
    <x v="32"/>
    <x v="0"/>
    <x v="0"/>
    <x v="3"/>
    <x v="11"/>
    <n v="0"/>
  </r>
  <r>
    <x v="20"/>
    <x v="32"/>
    <x v="0"/>
    <x v="0"/>
    <x v="3"/>
    <x v="12"/>
    <n v="1678"/>
  </r>
  <r>
    <x v="20"/>
    <x v="32"/>
    <x v="0"/>
    <x v="0"/>
    <x v="3"/>
    <x v="13"/>
    <n v="7630"/>
  </r>
  <r>
    <x v="20"/>
    <x v="32"/>
    <x v="0"/>
    <x v="0"/>
    <x v="3"/>
    <x v="14"/>
    <n v="0"/>
  </r>
  <r>
    <x v="20"/>
    <x v="32"/>
    <x v="0"/>
    <x v="0"/>
    <x v="3"/>
    <x v="15"/>
    <n v="0"/>
  </r>
  <r>
    <x v="20"/>
    <x v="32"/>
    <x v="0"/>
    <x v="0"/>
    <x v="4"/>
    <x v="4"/>
    <n v="4060336"/>
  </r>
  <r>
    <x v="20"/>
    <x v="32"/>
    <x v="0"/>
    <x v="0"/>
    <x v="5"/>
    <x v="16"/>
    <n v="0"/>
  </r>
  <r>
    <x v="20"/>
    <x v="32"/>
    <x v="0"/>
    <x v="0"/>
    <x v="5"/>
    <x v="17"/>
    <n v="0"/>
  </r>
  <r>
    <x v="20"/>
    <x v="32"/>
    <x v="0"/>
    <x v="0"/>
    <x v="5"/>
    <x v="18"/>
    <n v="0"/>
  </r>
  <r>
    <x v="20"/>
    <x v="32"/>
    <x v="0"/>
    <x v="1"/>
    <x v="6"/>
    <x v="6"/>
    <n v="-210592"/>
  </r>
  <r>
    <x v="20"/>
    <x v="32"/>
    <x v="0"/>
    <x v="2"/>
    <x v="7"/>
    <x v="7"/>
    <n v="2121273"/>
  </r>
  <r>
    <x v="20"/>
    <x v="32"/>
    <x v="0"/>
    <x v="2"/>
    <x v="8"/>
    <x v="19"/>
    <n v="546009"/>
  </r>
  <r>
    <x v="20"/>
    <x v="32"/>
    <x v="0"/>
    <x v="2"/>
    <x v="8"/>
    <x v="20"/>
    <n v="107408"/>
  </r>
  <r>
    <x v="20"/>
    <x v="32"/>
    <x v="0"/>
    <x v="2"/>
    <x v="8"/>
    <x v="21"/>
    <n v="2870198"/>
  </r>
  <r>
    <x v="20"/>
    <x v="32"/>
    <x v="0"/>
    <x v="2"/>
    <x v="9"/>
    <x v="9"/>
    <n v="921882"/>
  </r>
  <r>
    <x v="20"/>
    <x v="32"/>
    <x v="1"/>
    <x v="0"/>
    <x v="0"/>
    <x v="0"/>
    <n v="299607"/>
  </r>
  <r>
    <x v="20"/>
    <x v="32"/>
    <x v="1"/>
    <x v="0"/>
    <x v="1"/>
    <x v="1"/>
    <n v="2509664"/>
  </r>
  <r>
    <x v="20"/>
    <x v="32"/>
    <x v="1"/>
    <x v="0"/>
    <x v="2"/>
    <x v="2"/>
    <n v="166346"/>
  </r>
  <r>
    <x v="20"/>
    <x v="32"/>
    <x v="1"/>
    <x v="0"/>
    <x v="3"/>
    <x v="10"/>
    <n v="-682285"/>
  </r>
  <r>
    <x v="20"/>
    <x v="32"/>
    <x v="1"/>
    <x v="0"/>
    <x v="3"/>
    <x v="11"/>
    <n v="0"/>
  </r>
  <r>
    <x v="20"/>
    <x v="32"/>
    <x v="1"/>
    <x v="0"/>
    <x v="3"/>
    <x v="12"/>
    <n v="1678"/>
  </r>
  <r>
    <x v="20"/>
    <x v="32"/>
    <x v="1"/>
    <x v="0"/>
    <x v="3"/>
    <x v="13"/>
    <n v="15440"/>
  </r>
  <r>
    <x v="20"/>
    <x v="32"/>
    <x v="1"/>
    <x v="0"/>
    <x v="3"/>
    <x v="14"/>
    <n v="0"/>
  </r>
  <r>
    <x v="20"/>
    <x v="32"/>
    <x v="1"/>
    <x v="0"/>
    <x v="3"/>
    <x v="15"/>
    <n v="0"/>
  </r>
  <r>
    <x v="20"/>
    <x v="32"/>
    <x v="1"/>
    <x v="0"/>
    <x v="4"/>
    <x v="4"/>
    <n v="4389125"/>
  </r>
  <r>
    <x v="20"/>
    <x v="32"/>
    <x v="1"/>
    <x v="0"/>
    <x v="5"/>
    <x v="16"/>
    <n v="484"/>
  </r>
  <r>
    <x v="20"/>
    <x v="32"/>
    <x v="1"/>
    <x v="0"/>
    <x v="5"/>
    <x v="17"/>
    <n v="0"/>
  </r>
  <r>
    <x v="20"/>
    <x v="32"/>
    <x v="1"/>
    <x v="0"/>
    <x v="5"/>
    <x v="18"/>
    <n v="-1712"/>
  </r>
  <r>
    <x v="20"/>
    <x v="32"/>
    <x v="1"/>
    <x v="1"/>
    <x v="6"/>
    <x v="6"/>
    <n v="-55279"/>
  </r>
  <r>
    <x v="20"/>
    <x v="32"/>
    <x v="1"/>
    <x v="2"/>
    <x v="7"/>
    <x v="7"/>
    <n v="2121273"/>
  </r>
  <r>
    <x v="20"/>
    <x v="32"/>
    <x v="1"/>
    <x v="2"/>
    <x v="8"/>
    <x v="19"/>
    <n v="531214"/>
  </r>
  <r>
    <x v="20"/>
    <x v="32"/>
    <x v="1"/>
    <x v="2"/>
    <x v="8"/>
    <x v="20"/>
    <n v="107408"/>
  </r>
  <r>
    <x v="20"/>
    <x v="32"/>
    <x v="1"/>
    <x v="2"/>
    <x v="8"/>
    <x v="21"/>
    <n v="2870198"/>
  </r>
  <r>
    <x v="20"/>
    <x v="32"/>
    <x v="1"/>
    <x v="2"/>
    <x v="9"/>
    <x v="9"/>
    <n v="2345765"/>
  </r>
  <r>
    <x v="20"/>
    <x v="33"/>
    <x v="0"/>
    <x v="0"/>
    <x v="0"/>
    <x v="0"/>
    <n v="1043654"/>
  </r>
  <r>
    <x v="20"/>
    <x v="33"/>
    <x v="0"/>
    <x v="0"/>
    <x v="1"/>
    <x v="1"/>
    <n v="7167784"/>
  </r>
  <r>
    <x v="20"/>
    <x v="33"/>
    <x v="0"/>
    <x v="0"/>
    <x v="2"/>
    <x v="2"/>
    <n v="1131139"/>
  </r>
  <r>
    <x v="20"/>
    <x v="33"/>
    <x v="0"/>
    <x v="0"/>
    <x v="3"/>
    <x v="10"/>
    <n v="-1931054"/>
  </r>
  <r>
    <x v="20"/>
    <x v="33"/>
    <x v="0"/>
    <x v="0"/>
    <x v="3"/>
    <x v="11"/>
    <n v="25662"/>
  </r>
  <r>
    <x v="20"/>
    <x v="33"/>
    <x v="0"/>
    <x v="0"/>
    <x v="3"/>
    <x v="12"/>
    <n v="135692"/>
  </r>
  <r>
    <x v="20"/>
    <x v="33"/>
    <x v="0"/>
    <x v="0"/>
    <x v="3"/>
    <x v="13"/>
    <n v="79526"/>
  </r>
  <r>
    <x v="20"/>
    <x v="33"/>
    <x v="0"/>
    <x v="0"/>
    <x v="3"/>
    <x v="14"/>
    <n v="5"/>
  </r>
  <r>
    <x v="20"/>
    <x v="33"/>
    <x v="0"/>
    <x v="0"/>
    <x v="4"/>
    <x v="4"/>
    <n v="14499986"/>
  </r>
  <r>
    <x v="20"/>
    <x v="33"/>
    <x v="0"/>
    <x v="0"/>
    <x v="5"/>
    <x v="16"/>
    <m/>
  </r>
  <r>
    <x v="20"/>
    <x v="33"/>
    <x v="0"/>
    <x v="0"/>
    <x v="5"/>
    <x v="18"/>
    <m/>
  </r>
  <r>
    <x v="20"/>
    <x v="33"/>
    <x v="0"/>
    <x v="1"/>
    <x v="6"/>
    <x v="6"/>
    <n v="-826068"/>
  </r>
  <r>
    <x v="20"/>
    <x v="33"/>
    <x v="0"/>
    <x v="2"/>
    <x v="7"/>
    <x v="7"/>
    <n v="4590238"/>
  </r>
  <r>
    <x v="20"/>
    <x v="33"/>
    <x v="0"/>
    <x v="2"/>
    <x v="8"/>
    <x v="19"/>
    <n v="2167305"/>
  </r>
  <r>
    <x v="20"/>
    <x v="33"/>
    <x v="0"/>
    <x v="2"/>
    <x v="8"/>
    <x v="20"/>
    <n v="593121"/>
  </r>
  <r>
    <x v="20"/>
    <x v="33"/>
    <x v="0"/>
    <x v="2"/>
    <x v="8"/>
    <x v="21"/>
    <n v="13410298"/>
  </r>
  <r>
    <x v="20"/>
    <x v="33"/>
    <x v="0"/>
    <x v="2"/>
    <x v="9"/>
    <x v="9"/>
    <n v="3945702"/>
  </r>
  <r>
    <x v="20"/>
    <x v="33"/>
    <x v="1"/>
    <x v="0"/>
    <x v="0"/>
    <x v="0"/>
    <n v="2142880"/>
  </r>
  <r>
    <x v="20"/>
    <x v="33"/>
    <x v="1"/>
    <x v="0"/>
    <x v="1"/>
    <x v="1"/>
    <n v="8907091"/>
  </r>
  <r>
    <x v="20"/>
    <x v="33"/>
    <x v="1"/>
    <x v="0"/>
    <x v="2"/>
    <x v="2"/>
    <n v="1164175"/>
  </r>
  <r>
    <x v="20"/>
    <x v="33"/>
    <x v="1"/>
    <x v="0"/>
    <x v="3"/>
    <x v="10"/>
    <n v="-2990082"/>
  </r>
  <r>
    <x v="20"/>
    <x v="33"/>
    <x v="1"/>
    <x v="0"/>
    <x v="3"/>
    <x v="11"/>
    <n v="25798"/>
  </r>
  <r>
    <x v="20"/>
    <x v="33"/>
    <x v="1"/>
    <x v="0"/>
    <x v="3"/>
    <x v="12"/>
    <n v="10892"/>
  </r>
  <r>
    <x v="20"/>
    <x v="33"/>
    <x v="1"/>
    <x v="0"/>
    <x v="3"/>
    <x v="13"/>
    <n v="98690"/>
  </r>
  <r>
    <x v="20"/>
    <x v="33"/>
    <x v="1"/>
    <x v="0"/>
    <x v="3"/>
    <x v="14"/>
    <n v="-26687"/>
  </r>
  <r>
    <x v="20"/>
    <x v="33"/>
    <x v="1"/>
    <x v="0"/>
    <x v="4"/>
    <x v="4"/>
    <n v="16115685"/>
  </r>
  <r>
    <x v="20"/>
    <x v="33"/>
    <x v="1"/>
    <x v="0"/>
    <x v="5"/>
    <x v="16"/>
    <n v="53968"/>
  </r>
  <r>
    <x v="20"/>
    <x v="33"/>
    <x v="1"/>
    <x v="0"/>
    <x v="5"/>
    <x v="18"/>
    <n v="7559"/>
  </r>
  <r>
    <x v="20"/>
    <x v="33"/>
    <x v="1"/>
    <x v="1"/>
    <x v="6"/>
    <x v="6"/>
    <n v="-670554"/>
  </r>
  <r>
    <x v="20"/>
    <x v="33"/>
    <x v="1"/>
    <x v="2"/>
    <x v="7"/>
    <x v="7"/>
    <n v="4590238"/>
  </r>
  <r>
    <x v="20"/>
    <x v="33"/>
    <x v="1"/>
    <x v="2"/>
    <x v="8"/>
    <x v="19"/>
    <n v="2100624"/>
  </r>
  <r>
    <x v="20"/>
    <x v="33"/>
    <x v="1"/>
    <x v="2"/>
    <x v="8"/>
    <x v="20"/>
    <n v="593121"/>
  </r>
  <r>
    <x v="20"/>
    <x v="33"/>
    <x v="1"/>
    <x v="2"/>
    <x v="8"/>
    <x v="21"/>
    <n v="13410298"/>
  </r>
  <r>
    <x v="20"/>
    <x v="33"/>
    <x v="1"/>
    <x v="2"/>
    <x v="9"/>
    <x v="9"/>
    <n v="9784858"/>
  </r>
  <r>
    <x v="20"/>
    <x v="34"/>
    <x v="0"/>
    <x v="0"/>
    <x v="0"/>
    <x v="0"/>
    <n v="148721"/>
  </r>
  <r>
    <x v="20"/>
    <x v="34"/>
    <x v="0"/>
    <x v="0"/>
    <x v="1"/>
    <x v="1"/>
    <n v="1422738"/>
  </r>
  <r>
    <x v="20"/>
    <x v="34"/>
    <x v="0"/>
    <x v="0"/>
    <x v="2"/>
    <x v="2"/>
    <n v="266497"/>
  </r>
  <r>
    <x v="20"/>
    <x v="34"/>
    <x v="0"/>
    <x v="0"/>
    <x v="3"/>
    <x v="10"/>
    <n v="-260917"/>
  </r>
  <r>
    <x v="20"/>
    <x v="34"/>
    <x v="0"/>
    <x v="0"/>
    <x v="3"/>
    <x v="11"/>
    <n v="-2931"/>
  </r>
  <r>
    <x v="20"/>
    <x v="34"/>
    <x v="0"/>
    <x v="0"/>
    <x v="3"/>
    <x v="12"/>
    <n v="0"/>
  </r>
  <r>
    <x v="20"/>
    <x v="34"/>
    <x v="0"/>
    <x v="0"/>
    <x v="3"/>
    <x v="13"/>
    <n v="171131"/>
  </r>
  <r>
    <x v="20"/>
    <x v="34"/>
    <x v="0"/>
    <x v="0"/>
    <x v="3"/>
    <x v="14"/>
    <n v="0"/>
  </r>
  <r>
    <x v="20"/>
    <x v="34"/>
    <x v="0"/>
    <x v="0"/>
    <x v="3"/>
    <x v="15"/>
    <n v="0"/>
  </r>
  <r>
    <x v="20"/>
    <x v="34"/>
    <x v="0"/>
    <x v="0"/>
    <x v="4"/>
    <x v="4"/>
    <n v="2762465"/>
  </r>
  <r>
    <x v="20"/>
    <x v="34"/>
    <x v="0"/>
    <x v="0"/>
    <x v="5"/>
    <x v="16"/>
    <n v="0"/>
  </r>
  <r>
    <x v="20"/>
    <x v="34"/>
    <x v="0"/>
    <x v="0"/>
    <x v="5"/>
    <x v="17"/>
    <n v="0"/>
  </r>
  <r>
    <x v="20"/>
    <x v="34"/>
    <x v="0"/>
    <x v="0"/>
    <x v="5"/>
    <x v="18"/>
    <n v="0"/>
  </r>
  <r>
    <x v="20"/>
    <x v="34"/>
    <x v="0"/>
    <x v="1"/>
    <x v="6"/>
    <x v="6"/>
    <n v="136931"/>
  </r>
  <r>
    <x v="20"/>
    <x v="34"/>
    <x v="0"/>
    <x v="2"/>
    <x v="7"/>
    <x v="7"/>
    <n v="877133"/>
  </r>
  <r>
    <x v="20"/>
    <x v="34"/>
    <x v="0"/>
    <x v="2"/>
    <x v="8"/>
    <x v="19"/>
    <n v="367645"/>
  </r>
  <r>
    <x v="20"/>
    <x v="34"/>
    <x v="0"/>
    <x v="2"/>
    <x v="8"/>
    <x v="20"/>
    <n v="83313"/>
  </r>
  <r>
    <x v="20"/>
    <x v="34"/>
    <x v="0"/>
    <x v="2"/>
    <x v="8"/>
    <x v="21"/>
    <n v="2227120"/>
  </r>
  <r>
    <x v="20"/>
    <x v="34"/>
    <x v="0"/>
    <x v="2"/>
    <x v="9"/>
    <x v="9"/>
    <n v="1274858"/>
  </r>
  <r>
    <x v="20"/>
    <x v="34"/>
    <x v="1"/>
    <x v="0"/>
    <x v="0"/>
    <x v="0"/>
    <n v="388245"/>
  </r>
  <r>
    <x v="20"/>
    <x v="34"/>
    <x v="1"/>
    <x v="0"/>
    <x v="1"/>
    <x v="1"/>
    <n v="1934037"/>
  </r>
  <r>
    <x v="20"/>
    <x v="34"/>
    <x v="1"/>
    <x v="0"/>
    <x v="2"/>
    <x v="2"/>
    <n v="278177"/>
  </r>
  <r>
    <x v="20"/>
    <x v="34"/>
    <x v="1"/>
    <x v="0"/>
    <x v="3"/>
    <x v="10"/>
    <n v="-440795"/>
  </r>
  <r>
    <x v="20"/>
    <x v="34"/>
    <x v="1"/>
    <x v="0"/>
    <x v="3"/>
    <x v="11"/>
    <n v="-1795"/>
  </r>
  <r>
    <x v="20"/>
    <x v="34"/>
    <x v="1"/>
    <x v="0"/>
    <x v="3"/>
    <x v="12"/>
    <n v="0"/>
  </r>
  <r>
    <x v="20"/>
    <x v="34"/>
    <x v="1"/>
    <x v="0"/>
    <x v="3"/>
    <x v="13"/>
    <n v="18655"/>
  </r>
  <r>
    <x v="20"/>
    <x v="34"/>
    <x v="1"/>
    <x v="0"/>
    <x v="3"/>
    <x v="14"/>
    <n v="0"/>
  </r>
  <r>
    <x v="20"/>
    <x v="34"/>
    <x v="1"/>
    <x v="0"/>
    <x v="3"/>
    <x v="15"/>
    <n v="0"/>
  </r>
  <r>
    <x v="20"/>
    <x v="34"/>
    <x v="1"/>
    <x v="0"/>
    <x v="4"/>
    <x v="4"/>
    <n v="3315679"/>
  </r>
  <r>
    <x v="20"/>
    <x v="34"/>
    <x v="1"/>
    <x v="0"/>
    <x v="5"/>
    <x v="16"/>
    <n v="8161"/>
  </r>
  <r>
    <x v="20"/>
    <x v="34"/>
    <x v="1"/>
    <x v="0"/>
    <x v="5"/>
    <x v="17"/>
    <n v="0"/>
  </r>
  <r>
    <x v="20"/>
    <x v="34"/>
    <x v="1"/>
    <x v="0"/>
    <x v="5"/>
    <x v="18"/>
    <n v="-8771"/>
  </r>
  <r>
    <x v="20"/>
    <x v="34"/>
    <x v="1"/>
    <x v="1"/>
    <x v="6"/>
    <x v="6"/>
    <n v="-39105"/>
  </r>
  <r>
    <x v="20"/>
    <x v="34"/>
    <x v="1"/>
    <x v="2"/>
    <x v="7"/>
    <x v="7"/>
    <n v="877133"/>
  </r>
  <r>
    <x v="20"/>
    <x v="34"/>
    <x v="1"/>
    <x v="2"/>
    <x v="8"/>
    <x v="19"/>
    <n v="355502"/>
  </r>
  <r>
    <x v="20"/>
    <x v="34"/>
    <x v="1"/>
    <x v="2"/>
    <x v="8"/>
    <x v="20"/>
    <n v="83313"/>
  </r>
  <r>
    <x v="20"/>
    <x v="34"/>
    <x v="1"/>
    <x v="2"/>
    <x v="8"/>
    <x v="21"/>
    <n v="2227120"/>
  </r>
  <r>
    <x v="20"/>
    <x v="34"/>
    <x v="1"/>
    <x v="2"/>
    <x v="9"/>
    <x v="9"/>
    <n v="2758510"/>
  </r>
  <r>
    <x v="20"/>
    <x v="35"/>
    <x v="0"/>
    <x v="0"/>
    <x v="0"/>
    <x v="0"/>
    <n v="138359"/>
  </r>
  <r>
    <x v="20"/>
    <x v="35"/>
    <x v="0"/>
    <x v="0"/>
    <x v="1"/>
    <x v="1"/>
    <n v="925051"/>
  </r>
  <r>
    <x v="20"/>
    <x v="35"/>
    <x v="0"/>
    <x v="0"/>
    <x v="2"/>
    <x v="2"/>
    <n v="111306"/>
  </r>
  <r>
    <x v="20"/>
    <x v="35"/>
    <x v="0"/>
    <x v="0"/>
    <x v="3"/>
    <x v="10"/>
    <n v="-19844"/>
  </r>
  <r>
    <x v="20"/>
    <x v="35"/>
    <x v="0"/>
    <x v="0"/>
    <x v="3"/>
    <x v="12"/>
    <n v="1487"/>
  </r>
  <r>
    <x v="20"/>
    <x v="35"/>
    <x v="0"/>
    <x v="0"/>
    <x v="3"/>
    <x v="13"/>
    <n v="51049"/>
  </r>
  <r>
    <x v="20"/>
    <x v="35"/>
    <x v="0"/>
    <x v="0"/>
    <x v="4"/>
    <x v="4"/>
    <n v="1577184"/>
  </r>
  <r>
    <x v="20"/>
    <x v="35"/>
    <x v="0"/>
    <x v="1"/>
    <x v="6"/>
    <x v="6"/>
    <n v="165433"/>
  </r>
  <r>
    <x v="20"/>
    <x v="35"/>
    <x v="0"/>
    <x v="2"/>
    <x v="7"/>
    <x v="7"/>
    <n v="860878"/>
  </r>
  <r>
    <x v="20"/>
    <x v="35"/>
    <x v="0"/>
    <x v="2"/>
    <x v="8"/>
    <x v="19"/>
    <n v="166814"/>
  </r>
  <r>
    <x v="20"/>
    <x v="35"/>
    <x v="0"/>
    <x v="2"/>
    <x v="8"/>
    <x v="20"/>
    <n v="65352"/>
  </r>
  <r>
    <x v="20"/>
    <x v="35"/>
    <x v="0"/>
    <x v="2"/>
    <x v="8"/>
    <x v="21"/>
    <n v="1447544"/>
  </r>
  <r>
    <x v="20"/>
    <x v="35"/>
    <x v="0"/>
    <x v="2"/>
    <x v="9"/>
    <x v="9"/>
    <n v="344053"/>
  </r>
  <r>
    <x v="20"/>
    <x v="35"/>
    <x v="1"/>
    <x v="0"/>
    <x v="0"/>
    <x v="0"/>
    <n v="188489"/>
  </r>
  <r>
    <x v="20"/>
    <x v="35"/>
    <x v="1"/>
    <x v="0"/>
    <x v="1"/>
    <x v="1"/>
    <n v="1108769"/>
  </r>
  <r>
    <x v="20"/>
    <x v="35"/>
    <x v="1"/>
    <x v="0"/>
    <x v="2"/>
    <x v="2"/>
    <n v="115976"/>
  </r>
  <r>
    <x v="20"/>
    <x v="35"/>
    <x v="1"/>
    <x v="0"/>
    <x v="3"/>
    <x v="10"/>
    <n v="-29708"/>
  </r>
  <r>
    <x v="20"/>
    <x v="35"/>
    <x v="1"/>
    <x v="0"/>
    <x v="3"/>
    <x v="12"/>
    <n v="1487"/>
  </r>
  <r>
    <x v="20"/>
    <x v="35"/>
    <x v="1"/>
    <x v="0"/>
    <x v="3"/>
    <x v="13"/>
    <n v="10768"/>
  </r>
  <r>
    <x v="20"/>
    <x v="35"/>
    <x v="1"/>
    <x v="0"/>
    <x v="4"/>
    <x v="4"/>
    <n v="1971761"/>
  </r>
  <r>
    <x v="20"/>
    <x v="35"/>
    <x v="1"/>
    <x v="1"/>
    <x v="6"/>
    <x v="6"/>
    <n v="436012"/>
  </r>
  <r>
    <x v="20"/>
    <x v="35"/>
    <x v="1"/>
    <x v="2"/>
    <x v="7"/>
    <x v="7"/>
    <n v="860878"/>
  </r>
  <r>
    <x v="20"/>
    <x v="35"/>
    <x v="1"/>
    <x v="2"/>
    <x v="8"/>
    <x v="19"/>
    <n v="157711"/>
  </r>
  <r>
    <x v="20"/>
    <x v="35"/>
    <x v="1"/>
    <x v="2"/>
    <x v="8"/>
    <x v="20"/>
    <n v="65352"/>
  </r>
  <r>
    <x v="20"/>
    <x v="35"/>
    <x v="1"/>
    <x v="2"/>
    <x v="8"/>
    <x v="21"/>
    <n v="1447544"/>
  </r>
  <r>
    <x v="20"/>
    <x v="35"/>
    <x v="1"/>
    <x v="2"/>
    <x v="9"/>
    <x v="9"/>
    <n v="1306975"/>
  </r>
  <r>
    <x v="20"/>
    <x v="36"/>
    <x v="0"/>
    <x v="0"/>
    <x v="0"/>
    <x v="0"/>
    <n v="100866"/>
  </r>
  <r>
    <x v="20"/>
    <x v="36"/>
    <x v="0"/>
    <x v="0"/>
    <x v="1"/>
    <x v="1"/>
    <n v="717451"/>
  </r>
  <r>
    <x v="20"/>
    <x v="36"/>
    <x v="0"/>
    <x v="0"/>
    <x v="2"/>
    <x v="2"/>
    <n v="69191"/>
  </r>
  <r>
    <x v="20"/>
    <x v="36"/>
    <x v="0"/>
    <x v="0"/>
    <x v="3"/>
    <x v="10"/>
    <n v="-24477"/>
  </r>
  <r>
    <x v="20"/>
    <x v="36"/>
    <x v="0"/>
    <x v="0"/>
    <x v="3"/>
    <x v="11"/>
    <n v="0"/>
  </r>
  <r>
    <x v="20"/>
    <x v="36"/>
    <x v="0"/>
    <x v="0"/>
    <x v="3"/>
    <x v="12"/>
    <n v="20762"/>
  </r>
  <r>
    <x v="20"/>
    <x v="36"/>
    <x v="0"/>
    <x v="0"/>
    <x v="3"/>
    <x v="13"/>
    <n v="11503"/>
  </r>
  <r>
    <x v="20"/>
    <x v="36"/>
    <x v="0"/>
    <x v="0"/>
    <x v="3"/>
    <x v="14"/>
    <n v="-38837"/>
  </r>
  <r>
    <x v="20"/>
    <x v="36"/>
    <x v="0"/>
    <x v="0"/>
    <x v="3"/>
    <x v="15"/>
    <n v="0"/>
  </r>
  <r>
    <x v="20"/>
    <x v="36"/>
    <x v="0"/>
    <x v="0"/>
    <x v="4"/>
    <x v="4"/>
    <n v="1497103"/>
  </r>
  <r>
    <x v="20"/>
    <x v="36"/>
    <x v="0"/>
    <x v="0"/>
    <x v="5"/>
    <x v="16"/>
    <n v="0"/>
  </r>
  <r>
    <x v="20"/>
    <x v="36"/>
    <x v="0"/>
    <x v="0"/>
    <x v="5"/>
    <x v="17"/>
    <n v="0"/>
  </r>
  <r>
    <x v="20"/>
    <x v="36"/>
    <x v="0"/>
    <x v="0"/>
    <x v="5"/>
    <x v="18"/>
    <n v="0"/>
  </r>
  <r>
    <x v="20"/>
    <x v="36"/>
    <x v="0"/>
    <x v="1"/>
    <x v="6"/>
    <x v="6"/>
    <n v="174271"/>
  </r>
  <r>
    <x v="20"/>
    <x v="36"/>
    <x v="0"/>
    <x v="2"/>
    <x v="7"/>
    <x v="7"/>
    <n v="769616"/>
  </r>
  <r>
    <x v="20"/>
    <x v="36"/>
    <x v="0"/>
    <x v="2"/>
    <x v="8"/>
    <x v="19"/>
    <n v="197910"/>
  </r>
  <r>
    <x v="20"/>
    <x v="36"/>
    <x v="0"/>
    <x v="2"/>
    <x v="8"/>
    <x v="20"/>
    <n v="31855"/>
  </r>
  <r>
    <x v="20"/>
    <x v="36"/>
    <x v="0"/>
    <x v="2"/>
    <x v="8"/>
    <x v="21"/>
    <n v="1282860"/>
  </r>
  <r>
    <x v="20"/>
    <x v="36"/>
    <x v="0"/>
    <x v="2"/>
    <x v="9"/>
    <x v="9"/>
    <n v="307690"/>
  </r>
  <r>
    <x v="20"/>
    <x v="36"/>
    <x v="1"/>
    <x v="0"/>
    <x v="0"/>
    <x v="0"/>
    <n v="177333"/>
  </r>
  <r>
    <x v="20"/>
    <x v="36"/>
    <x v="1"/>
    <x v="0"/>
    <x v="1"/>
    <x v="1"/>
    <n v="832052"/>
  </r>
  <r>
    <x v="20"/>
    <x v="36"/>
    <x v="1"/>
    <x v="0"/>
    <x v="2"/>
    <x v="2"/>
    <n v="71139"/>
  </r>
  <r>
    <x v="20"/>
    <x v="36"/>
    <x v="1"/>
    <x v="0"/>
    <x v="3"/>
    <x v="10"/>
    <n v="-24592"/>
  </r>
  <r>
    <x v="20"/>
    <x v="36"/>
    <x v="1"/>
    <x v="0"/>
    <x v="3"/>
    <x v="11"/>
    <n v="0"/>
  </r>
  <r>
    <x v="20"/>
    <x v="36"/>
    <x v="1"/>
    <x v="0"/>
    <x v="3"/>
    <x v="12"/>
    <n v="842"/>
  </r>
  <r>
    <x v="20"/>
    <x v="36"/>
    <x v="1"/>
    <x v="0"/>
    <x v="3"/>
    <x v="13"/>
    <n v="3222"/>
  </r>
  <r>
    <x v="20"/>
    <x v="36"/>
    <x v="1"/>
    <x v="0"/>
    <x v="3"/>
    <x v="14"/>
    <n v="-68213"/>
  </r>
  <r>
    <x v="20"/>
    <x v="36"/>
    <x v="1"/>
    <x v="0"/>
    <x v="3"/>
    <x v="15"/>
    <n v="0"/>
  </r>
  <r>
    <x v="20"/>
    <x v="36"/>
    <x v="1"/>
    <x v="0"/>
    <x v="4"/>
    <x v="4"/>
    <n v="1611310"/>
  </r>
  <r>
    <x v="20"/>
    <x v="36"/>
    <x v="1"/>
    <x v="0"/>
    <x v="5"/>
    <x v="16"/>
    <n v="0"/>
  </r>
  <r>
    <x v="20"/>
    <x v="36"/>
    <x v="1"/>
    <x v="0"/>
    <x v="5"/>
    <x v="17"/>
    <n v="0"/>
  </r>
  <r>
    <x v="20"/>
    <x v="36"/>
    <x v="1"/>
    <x v="0"/>
    <x v="5"/>
    <x v="18"/>
    <n v="-16094"/>
  </r>
  <r>
    <x v="20"/>
    <x v="36"/>
    <x v="1"/>
    <x v="1"/>
    <x v="6"/>
    <x v="6"/>
    <n v="173736"/>
  </r>
  <r>
    <x v="20"/>
    <x v="36"/>
    <x v="1"/>
    <x v="2"/>
    <x v="7"/>
    <x v="7"/>
    <n v="769616"/>
  </r>
  <r>
    <x v="20"/>
    <x v="36"/>
    <x v="1"/>
    <x v="2"/>
    <x v="8"/>
    <x v="19"/>
    <n v="191369"/>
  </r>
  <r>
    <x v="20"/>
    <x v="36"/>
    <x v="1"/>
    <x v="2"/>
    <x v="8"/>
    <x v="20"/>
    <n v="31855"/>
  </r>
  <r>
    <x v="20"/>
    <x v="36"/>
    <x v="1"/>
    <x v="2"/>
    <x v="8"/>
    <x v="21"/>
    <n v="1282860"/>
  </r>
  <r>
    <x v="20"/>
    <x v="36"/>
    <x v="1"/>
    <x v="2"/>
    <x v="9"/>
    <x v="9"/>
    <n v="694705"/>
  </r>
  <r>
    <x v="20"/>
    <x v="37"/>
    <x v="0"/>
    <x v="0"/>
    <x v="0"/>
    <x v="0"/>
    <n v="34895"/>
  </r>
  <r>
    <x v="20"/>
    <x v="37"/>
    <x v="0"/>
    <x v="0"/>
    <x v="1"/>
    <x v="1"/>
    <n v="527246"/>
  </r>
  <r>
    <x v="20"/>
    <x v="37"/>
    <x v="0"/>
    <x v="0"/>
    <x v="3"/>
    <x v="10"/>
    <n v="-1392"/>
  </r>
  <r>
    <x v="20"/>
    <x v="37"/>
    <x v="0"/>
    <x v="0"/>
    <x v="3"/>
    <x v="12"/>
    <n v="150"/>
  </r>
  <r>
    <x v="20"/>
    <x v="37"/>
    <x v="0"/>
    <x v="0"/>
    <x v="3"/>
    <x v="13"/>
    <n v="14286"/>
  </r>
  <r>
    <x v="20"/>
    <x v="37"/>
    <x v="0"/>
    <x v="0"/>
    <x v="4"/>
    <x v="4"/>
    <n v="680854"/>
  </r>
  <r>
    <x v="20"/>
    <x v="37"/>
    <x v="0"/>
    <x v="1"/>
    <x v="6"/>
    <x v="6"/>
    <n v="157670"/>
  </r>
  <r>
    <x v="20"/>
    <x v="37"/>
    <x v="0"/>
    <x v="2"/>
    <x v="7"/>
    <x v="7"/>
    <n v="415954"/>
  </r>
  <r>
    <x v="20"/>
    <x v="37"/>
    <x v="0"/>
    <x v="2"/>
    <x v="8"/>
    <x v="19"/>
    <n v="87549"/>
  </r>
  <r>
    <x v="20"/>
    <x v="37"/>
    <x v="0"/>
    <x v="2"/>
    <x v="8"/>
    <x v="20"/>
    <n v="4604"/>
  </r>
  <r>
    <x v="20"/>
    <x v="37"/>
    <x v="0"/>
    <x v="2"/>
    <x v="8"/>
    <x v="21"/>
    <n v="735851"/>
  </r>
  <r>
    <x v="20"/>
    <x v="37"/>
    <x v="0"/>
    <x v="2"/>
    <x v="9"/>
    <x v="9"/>
    <n v="143663"/>
  </r>
  <r>
    <x v="20"/>
    <x v="37"/>
    <x v="1"/>
    <x v="0"/>
    <x v="0"/>
    <x v="0"/>
    <n v="40147"/>
  </r>
  <r>
    <x v="20"/>
    <x v="37"/>
    <x v="1"/>
    <x v="0"/>
    <x v="1"/>
    <x v="1"/>
    <n v="526093"/>
  </r>
  <r>
    <x v="20"/>
    <x v="37"/>
    <x v="1"/>
    <x v="0"/>
    <x v="3"/>
    <x v="10"/>
    <n v="-8181"/>
  </r>
  <r>
    <x v="20"/>
    <x v="37"/>
    <x v="1"/>
    <x v="0"/>
    <x v="3"/>
    <x v="12"/>
    <n v="150"/>
  </r>
  <r>
    <x v="20"/>
    <x v="37"/>
    <x v="1"/>
    <x v="0"/>
    <x v="3"/>
    <x v="13"/>
    <n v="1814"/>
  </r>
  <r>
    <x v="20"/>
    <x v="37"/>
    <x v="1"/>
    <x v="0"/>
    <x v="4"/>
    <x v="4"/>
    <n v="680854"/>
  </r>
  <r>
    <x v="20"/>
    <x v="37"/>
    <x v="1"/>
    <x v="1"/>
    <x v="6"/>
    <x v="6"/>
    <n v="146521"/>
  </r>
  <r>
    <x v="20"/>
    <x v="37"/>
    <x v="1"/>
    <x v="2"/>
    <x v="7"/>
    <x v="7"/>
    <n v="415954"/>
  </r>
  <r>
    <x v="20"/>
    <x v="37"/>
    <x v="1"/>
    <x v="2"/>
    <x v="8"/>
    <x v="19"/>
    <n v="86531"/>
  </r>
  <r>
    <x v="20"/>
    <x v="37"/>
    <x v="1"/>
    <x v="2"/>
    <x v="8"/>
    <x v="20"/>
    <n v="4604"/>
  </r>
  <r>
    <x v="20"/>
    <x v="37"/>
    <x v="1"/>
    <x v="2"/>
    <x v="8"/>
    <x v="21"/>
    <n v="735851"/>
  </r>
  <r>
    <x v="20"/>
    <x v="37"/>
    <x v="1"/>
    <x v="2"/>
    <x v="9"/>
    <x v="9"/>
    <n v="156892"/>
  </r>
  <r>
    <x v="20"/>
    <x v="38"/>
    <x v="0"/>
    <x v="0"/>
    <x v="0"/>
    <x v="0"/>
    <n v="30555"/>
  </r>
  <r>
    <x v="20"/>
    <x v="38"/>
    <x v="0"/>
    <x v="0"/>
    <x v="1"/>
    <x v="1"/>
    <n v="377427"/>
  </r>
  <r>
    <x v="20"/>
    <x v="38"/>
    <x v="0"/>
    <x v="0"/>
    <x v="2"/>
    <x v="2"/>
    <m/>
  </r>
  <r>
    <x v="20"/>
    <x v="38"/>
    <x v="0"/>
    <x v="0"/>
    <x v="3"/>
    <x v="10"/>
    <n v="-26576"/>
  </r>
  <r>
    <x v="20"/>
    <x v="38"/>
    <x v="0"/>
    <x v="0"/>
    <x v="3"/>
    <x v="13"/>
    <n v="3755"/>
  </r>
  <r>
    <x v="20"/>
    <x v="38"/>
    <x v="0"/>
    <x v="0"/>
    <x v="4"/>
    <x v="4"/>
    <n v="512399"/>
  </r>
  <r>
    <x v="20"/>
    <x v="38"/>
    <x v="0"/>
    <x v="0"/>
    <x v="5"/>
    <x v="16"/>
    <m/>
  </r>
  <r>
    <x v="20"/>
    <x v="38"/>
    <x v="0"/>
    <x v="1"/>
    <x v="6"/>
    <x v="6"/>
    <n v="47623"/>
  </r>
  <r>
    <x v="20"/>
    <x v="38"/>
    <x v="0"/>
    <x v="2"/>
    <x v="7"/>
    <x v="7"/>
    <n v="247805"/>
  </r>
  <r>
    <x v="20"/>
    <x v="38"/>
    <x v="0"/>
    <x v="2"/>
    <x v="8"/>
    <x v="19"/>
    <n v="76559"/>
  </r>
  <r>
    <x v="20"/>
    <x v="38"/>
    <x v="0"/>
    <x v="2"/>
    <x v="8"/>
    <x v="20"/>
    <n v="9730"/>
  </r>
  <r>
    <x v="20"/>
    <x v="38"/>
    <x v="0"/>
    <x v="2"/>
    <x v="8"/>
    <x v="21"/>
    <n v="459022"/>
  </r>
  <r>
    <x v="20"/>
    <x v="38"/>
    <x v="0"/>
    <x v="2"/>
    <x v="9"/>
    <x v="9"/>
    <n v="197709"/>
  </r>
  <r>
    <x v="20"/>
    <x v="38"/>
    <x v="1"/>
    <x v="0"/>
    <x v="0"/>
    <x v="0"/>
    <n v="37514"/>
  </r>
  <r>
    <x v="20"/>
    <x v="38"/>
    <x v="1"/>
    <x v="0"/>
    <x v="1"/>
    <x v="1"/>
    <n v="406833"/>
  </r>
  <r>
    <x v="20"/>
    <x v="38"/>
    <x v="1"/>
    <x v="0"/>
    <x v="2"/>
    <x v="2"/>
    <n v="97"/>
  </r>
  <r>
    <x v="20"/>
    <x v="38"/>
    <x v="1"/>
    <x v="0"/>
    <x v="3"/>
    <x v="10"/>
    <n v="-27583"/>
  </r>
  <r>
    <x v="20"/>
    <x v="38"/>
    <x v="1"/>
    <x v="0"/>
    <x v="3"/>
    <x v="13"/>
    <n v="3755"/>
  </r>
  <r>
    <x v="20"/>
    <x v="38"/>
    <x v="1"/>
    <x v="0"/>
    <x v="4"/>
    <x v="4"/>
    <n v="565110"/>
  </r>
  <r>
    <x v="20"/>
    <x v="38"/>
    <x v="1"/>
    <x v="0"/>
    <x v="5"/>
    <x v="16"/>
    <n v="1666"/>
  </r>
  <r>
    <x v="20"/>
    <x v="38"/>
    <x v="1"/>
    <x v="1"/>
    <x v="6"/>
    <x v="6"/>
    <n v="56530"/>
  </r>
  <r>
    <x v="20"/>
    <x v="38"/>
    <x v="1"/>
    <x v="2"/>
    <x v="7"/>
    <x v="7"/>
    <n v="247805"/>
  </r>
  <r>
    <x v="20"/>
    <x v="38"/>
    <x v="1"/>
    <x v="2"/>
    <x v="8"/>
    <x v="19"/>
    <n v="76559"/>
  </r>
  <r>
    <x v="20"/>
    <x v="38"/>
    <x v="1"/>
    <x v="2"/>
    <x v="8"/>
    <x v="20"/>
    <n v="9730"/>
  </r>
  <r>
    <x v="20"/>
    <x v="38"/>
    <x v="1"/>
    <x v="2"/>
    <x v="8"/>
    <x v="21"/>
    <n v="459022"/>
  </r>
  <r>
    <x v="20"/>
    <x v="38"/>
    <x v="1"/>
    <x v="2"/>
    <x v="9"/>
    <x v="9"/>
    <n v="295130"/>
  </r>
  <r>
    <x v="20"/>
    <x v="39"/>
    <x v="0"/>
    <x v="0"/>
    <x v="0"/>
    <x v="0"/>
    <n v="31228"/>
  </r>
  <r>
    <x v="20"/>
    <x v="39"/>
    <x v="0"/>
    <x v="0"/>
    <x v="1"/>
    <x v="1"/>
    <n v="177872"/>
  </r>
  <r>
    <x v="20"/>
    <x v="39"/>
    <x v="0"/>
    <x v="0"/>
    <x v="2"/>
    <x v="2"/>
    <n v="0"/>
  </r>
  <r>
    <x v="20"/>
    <x v="39"/>
    <x v="0"/>
    <x v="0"/>
    <x v="3"/>
    <x v="10"/>
    <n v="-1588"/>
  </r>
  <r>
    <x v="20"/>
    <x v="39"/>
    <x v="0"/>
    <x v="0"/>
    <x v="3"/>
    <x v="11"/>
    <n v="0"/>
  </r>
  <r>
    <x v="20"/>
    <x v="39"/>
    <x v="0"/>
    <x v="0"/>
    <x v="3"/>
    <x v="12"/>
    <n v="0"/>
  </r>
  <r>
    <x v="20"/>
    <x v="39"/>
    <x v="0"/>
    <x v="0"/>
    <x v="3"/>
    <x v="13"/>
    <n v="8837"/>
  </r>
  <r>
    <x v="20"/>
    <x v="39"/>
    <x v="0"/>
    <x v="0"/>
    <x v="3"/>
    <x v="14"/>
    <n v="0"/>
  </r>
  <r>
    <x v="20"/>
    <x v="39"/>
    <x v="0"/>
    <x v="0"/>
    <x v="3"/>
    <x v="15"/>
    <n v="0"/>
  </r>
  <r>
    <x v="20"/>
    <x v="39"/>
    <x v="0"/>
    <x v="0"/>
    <x v="4"/>
    <x v="4"/>
    <n v="324841"/>
  </r>
  <r>
    <x v="20"/>
    <x v="39"/>
    <x v="0"/>
    <x v="0"/>
    <x v="5"/>
    <x v="16"/>
    <n v="0"/>
  </r>
  <r>
    <x v="20"/>
    <x v="39"/>
    <x v="0"/>
    <x v="0"/>
    <x v="5"/>
    <x v="17"/>
    <n v="0"/>
  </r>
  <r>
    <x v="20"/>
    <x v="39"/>
    <x v="0"/>
    <x v="0"/>
    <x v="5"/>
    <x v="18"/>
    <n v="0"/>
  </r>
  <r>
    <x v="20"/>
    <x v="39"/>
    <x v="0"/>
    <x v="1"/>
    <x v="6"/>
    <x v="6"/>
    <n v="118267"/>
  </r>
  <r>
    <x v="20"/>
    <x v="39"/>
    <x v="0"/>
    <x v="2"/>
    <x v="7"/>
    <x v="7"/>
    <n v="241843"/>
  </r>
  <r>
    <x v="20"/>
    <x v="39"/>
    <x v="0"/>
    <x v="2"/>
    <x v="8"/>
    <x v="19"/>
    <n v="60973"/>
  </r>
  <r>
    <x v="20"/>
    <x v="39"/>
    <x v="0"/>
    <x v="2"/>
    <x v="8"/>
    <x v="20"/>
    <n v="0"/>
  </r>
  <r>
    <x v="20"/>
    <x v="39"/>
    <x v="0"/>
    <x v="2"/>
    <x v="8"/>
    <x v="21"/>
    <n v="297145"/>
  </r>
  <r>
    <x v="20"/>
    <x v="39"/>
    <x v="0"/>
    <x v="2"/>
    <x v="9"/>
    <x v="9"/>
    <n v="44998"/>
  </r>
  <r>
    <x v="20"/>
    <x v="39"/>
    <x v="1"/>
    <x v="0"/>
    <x v="0"/>
    <x v="0"/>
    <n v="32562"/>
  </r>
  <r>
    <x v="20"/>
    <x v="39"/>
    <x v="1"/>
    <x v="0"/>
    <x v="1"/>
    <x v="1"/>
    <n v="192759"/>
  </r>
  <r>
    <x v="20"/>
    <x v="39"/>
    <x v="1"/>
    <x v="0"/>
    <x v="2"/>
    <x v="2"/>
    <n v="0"/>
  </r>
  <r>
    <x v="20"/>
    <x v="39"/>
    <x v="1"/>
    <x v="0"/>
    <x v="3"/>
    <x v="10"/>
    <n v="-8152"/>
  </r>
  <r>
    <x v="20"/>
    <x v="39"/>
    <x v="1"/>
    <x v="0"/>
    <x v="3"/>
    <x v="11"/>
    <n v="0"/>
  </r>
  <r>
    <x v="20"/>
    <x v="39"/>
    <x v="1"/>
    <x v="0"/>
    <x v="3"/>
    <x v="12"/>
    <n v="0"/>
  </r>
  <r>
    <x v="20"/>
    <x v="39"/>
    <x v="1"/>
    <x v="0"/>
    <x v="3"/>
    <x v="13"/>
    <n v="5159"/>
  </r>
  <r>
    <x v="20"/>
    <x v="39"/>
    <x v="1"/>
    <x v="0"/>
    <x v="3"/>
    <x v="14"/>
    <n v="0"/>
  </r>
  <r>
    <x v="20"/>
    <x v="39"/>
    <x v="1"/>
    <x v="0"/>
    <x v="3"/>
    <x v="15"/>
    <n v="0"/>
  </r>
  <r>
    <x v="20"/>
    <x v="39"/>
    <x v="1"/>
    <x v="0"/>
    <x v="4"/>
    <x v="4"/>
    <n v="324841"/>
  </r>
  <r>
    <x v="20"/>
    <x v="39"/>
    <x v="1"/>
    <x v="0"/>
    <x v="5"/>
    <x v="16"/>
    <n v="0"/>
  </r>
  <r>
    <x v="20"/>
    <x v="39"/>
    <x v="1"/>
    <x v="0"/>
    <x v="5"/>
    <x v="17"/>
    <n v="0"/>
  </r>
  <r>
    <x v="20"/>
    <x v="39"/>
    <x v="1"/>
    <x v="0"/>
    <x v="5"/>
    <x v="18"/>
    <n v="0"/>
  </r>
  <r>
    <x v="20"/>
    <x v="39"/>
    <x v="1"/>
    <x v="1"/>
    <x v="6"/>
    <x v="6"/>
    <n v="96588"/>
  </r>
  <r>
    <x v="20"/>
    <x v="39"/>
    <x v="1"/>
    <x v="2"/>
    <x v="7"/>
    <x v="7"/>
    <n v="241843"/>
  </r>
  <r>
    <x v="20"/>
    <x v="39"/>
    <x v="1"/>
    <x v="2"/>
    <x v="8"/>
    <x v="19"/>
    <n v="60257"/>
  </r>
  <r>
    <x v="20"/>
    <x v="39"/>
    <x v="1"/>
    <x v="2"/>
    <x v="8"/>
    <x v="20"/>
    <n v="0"/>
  </r>
  <r>
    <x v="20"/>
    <x v="39"/>
    <x v="1"/>
    <x v="2"/>
    <x v="8"/>
    <x v="21"/>
    <n v="297145"/>
  </r>
  <r>
    <x v="20"/>
    <x v="39"/>
    <x v="1"/>
    <x v="2"/>
    <x v="9"/>
    <x v="9"/>
    <n v="50498"/>
  </r>
  <r>
    <x v="20"/>
    <x v="40"/>
    <x v="0"/>
    <x v="0"/>
    <x v="0"/>
    <x v="0"/>
    <n v="24683"/>
  </r>
  <r>
    <x v="20"/>
    <x v="40"/>
    <x v="0"/>
    <x v="0"/>
    <x v="1"/>
    <x v="1"/>
    <n v="182924"/>
  </r>
  <r>
    <x v="20"/>
    <x v="40"/>
    <x v="0"/>
    <x v="0"/>
    <x v="2"/>
    <x v="2"/>
    <n v="13099"/>
  </r>
  <r>
    <x v="20"/>
    <x v="40"/>
    <x v="0"/>
    <x v="0"/>
    <x v="3"/>
    <x v="10"/>
    <n v="-41083"/>
  </r>
  <r>
    <x v="20"/>
    <x v="40"/>
    <x v="0"/>
    <x v="0"/>
    <x v="3"/>
    <x v="11"/>
    <n v="0"/>
  </r>
  <r>
    <x v="20"/>
    <x v="40"/>
    <x v="0"/>
    <x v="0"/>
    <x v="3"/>
    <x v="12"/>
    <n v="0"/>
  </r>
  <r>
    <x v="20"/>
    <x v="40"/>
    <x v="0"/>
    <x v="0"/>
    <x v="3"/>
    <x v="13"/>
    <n v="40155"/>
  </r>
  <r>
    <x v="20"/>
    <x v="40"/>
    <x v="0"/>
    <x v="0"/>
    <x v="3"/>
    <x v="14"/>
    <n v="0"/>
  </r>
  <r>
    <x v="20"/>
    <x v="40"/>
    <x v="0"/>
    <x v="0"/>
    <x v="3"/>
    <x v="15"/>
    <n v="0"/>
  </r>
  <r>
    <x v="20"/>
    <x v="40"/>
    <x v="0"/>
    <x v="0"/>
    <x v="4"/>
    <x v="4"/>
    <n v="305902"/>
  </r>
  <r>
    <x v="20"/>
    <x v="40"/>
    <x v="0"/>
    <x v="0"/>
    <x v="5"/>
    <x v="16"/>
    <n v="0"/>
  </r>
  <r>
    <x v="20"/>
    <x v="40"/>
    <x v="0"/>
    <x v="0"/>
    <x v="5"/>
    <x v="17"/>
    <n v="0"/>
  </r>
  <r>
    <x v="20"/>
    <x v="40"/>
    <x v="0"/>
    <x v="0"/>
    <x v="5"/>
    <x v="18"/>
    <n v="0"/>
  </r>
  <r>
    <x v="20"/>
    <x v="40"/>
    <x v="0"/>
    <x v="1"/>
    <x v="6"/>
    <x v="6"/>
    <n v="-12585"/>
  </r>
  <r>
    <x v="20"/>
    <x v="40"/>
    <x v="0"/>
    <x v="2"/>
    <x v="7"/>
    <x v="7"/>
    <n v="142693"/>
  </r>
  <r>
    <x v="20"/>
    <x v="40"/>
    <x v="0"/>
    <x v="2"/>
    <x v="8"/>
    <x v="19"/>
    <n v="31166"/>
  </r>
  <r>
    <x v="20"/>
    <x v="40"/>
    <x v="0"/>
    <x v="2"/>
    <x v="8"/>
    <x v="20"/>
    <n v="3170"/>
  </r>
  <r>
    <x v="20"/>
    <x v="40"/>
    <x v="0"/>
    <x v="2"/>
    <x v="8"/>
    <x v="21"/>
    <n v="271795"/>
  </r>
  <r>
    <x v="20"/>
    <x v="40"/>
    <x v="0"/>
    <x v="2"/>
    <x v="9"/>
    <x v="9"/>
    <n v="66127"/>
  </r>
  <r>
    <x v="20"/>
    <x v="40"/>
    <x v="1"/>
    <x v="0"/>
    <x v="0"/>
    <x v="0"/>
    <n v="30867"/>
  </r>
  <r>
    <x v="20"/>
    <x v="40"/>
    <x v="1"/>
    <x v="0"/>
    <x v="1"/>
    <x v="1"/>
    <n v="206724"/>
  </r>
  <r>
    <x v="20"/>
    <x v="40"/>
    <x v="1"/>
    <x v="0"/>
    <x v="2"/>
    <x v="2"/>
    <n v="13099"/>
  </r>
  <r>
    <x v="20"/>
    <x v="40"/>
    <x v="1"/>
    <x v="0"/>
    <x v="3"/>
    <x v="10"/>
    <n v="-53746"/>
  </r>
  <r>
    <x v="20"/>
    <x v="40"/>
    <x v="1"/>
    <x v="0"/>
    <x v="3"/>
    <x v="11"/>
    <n v="0"/>
  </r>
  <r>
    <x v="20"/>
    <x v="40"/>
    <x v="1"/>
    <x v="0"/>
    <x v="3"/>
    <x v="12"/>
    <n v="0"/>
  </r>
  <r>
    <x v="20"/>
    <x v="40"/>
    <x v="1"/>
    <x v="0"/>
    <x v="3"/>
    <x v="13"/>
    <n v="40155"/>
  </r>
  <r>
    <x v="20"/>
    <x v="40"/>
    <x v="1"/>
    <x v="0"/>
    <x v="3"/>
    <x v="14"/>
    <n v="0"/>
  </r>
  <r>
    <x v="20"/>
    <x v="40"/>
    <x v="1"/>
    <x v="0"/>
    <x v="3"/>
    <x v="15"/>
    <n v="0"/>
  </r>
  <r>
    <x v="20"/>
    <x v="40"/>
    <x v="1"/>
    <x v="0"/>
    <x v="4"/>
    <x v="4"/>
    <n v="468982"/>
  </r>
  <r>
    <x v="20"/>
    <x v="40"/>
    <x v="1"/>
    <x v="0"/>
    <x v="5"/>
    <x v="16"/>
    <n v="0"/>
  </r>
  <r>
    <x v="20"/>
    <x v="40"/>
    <x v="1"/>
    <x v="0"/>
    <x v="5"/>
    <x v="17"/>
    <n v="0"/>
  </r>
  <r>
    <x v="20"/>
    <x v="40"/>
    <x v="1"/>
    <x v="0"/>
    <x v="5"/>
    <x v="18"/>
    <n v="0"/>
  </r>
  <r>
    <x v="20"/>
    <x v="40"/>
    <x v="1"/>
    <x v="1"/>
    <x v="6"/>
    <x v="6"/>
    <n v="-17025"/>
  </r>
  <r>
    <x v="20"/>
    <x v="40"/>
    <x v="1"/>
    <x v="2"/>
    <x v="7"/>
    <x v="7"/>
    <n v="142693"/>
  </r>
  <r>
    <x v="20"/>
    <x v="40"/>
    <x v="1"/>
    <x v="2"/>
    <x v="8"/>
    <x v="19"/>
    <n v="28840"/>
  </r>
  <r>
    <x v="20"/>
    <x v="40"/>
    <x v="1"/>
    <x v="2"/>
    <x v="8"/>
    <x v="20"/>
    <n v="3170"/>
  </r>
  <r>
    <x v="20"/>
    <x v="40"/>
    <x v="1"/>
    <x v="2"/>
    <x v="8"/>
    <x v="21"/>
    <n v="271795"/>
  </r>
  <r>
    <x v="20"/>
    <x v="40"/>
    <x v="1"/>
    <x v="2"/>
    <x v="9"/>
    <x v="9"/>
    <n v="269740"/>
  </r>
  <r>
    <x v="20"/>
    <x v="41"/>
    <x v="0"/>
    <x v="0"/>
    <x v="0"/>
    <x v="0"/>
    <n v="665.6"/>
  </r>
  <r>
    <x v="20"/>
    <x v="41"/>
    <x v="0"/>
    <x v="0"/>
    <x v="1"/>
    <x v="1"/>
    <n v="33071.199999999997"/>
  </r>
  <r>
    <x v="20"/>
    <x v="41"/>
    <x v="0"/>
    <x v="0"/>
    <x v="3"/>
    <x v="10"/>
    <n v="-496.7"/>
  </r>
  <r>
    <x v="20"/>
    <x v="41"/>
    <x v="0"/>
    <x v="0"/>
    <x v="3"/>
    <x v="13"/>
    <n v="1955.3"/>
  </r>
  <r>
    <x v="20"/>
    <x v="41"/>
    <x v="0"/>
    <x v="0"/>
    <x v="4"/>
    <x v="4"/>
    <n v="9922.7999999999993"/>
  </r>
  <r>
    <x v="20"/>
    <x v="41"/>
    <x v="0"/>
    <x v="0"/>
    <x v="5"/>
    <x v="17"/>
    <n v="-19427.8"/>
  </r>
  <r>
    <x v="20"/>
    <x v="41"/>
    <x v="0"/>
    <x v="1"/>
    <x v="6"/>
    <x v="6"/>
    <n v="-8073.1999999999989"/>
  </r>
  <r>
    <x v="20"/>
    <x v="41"/>
    <x v="0"/>
    <x v="2"/>
    <x v="7"/>
    <x v="7"/>
    <n v="13452"/>
  </r>
  <r>
    <x v="20"/>
    <x v="41"/>
    <x v="0"/>
    <x v="2"/>
    <x v="8"/>
    <x v="19"/>
    <n v="4096"/>
  </r>
  <r>
    <x v="20"/>
    <x v="41"/>
    <x v="0"/>
    <x v="2"/>
    <x v="8"/>
    <x v="21"/>
    <n v="35848.199999999997"/>
  </r>
  <r>
    <x v="20"/>
    <x v="41"/>
    <x v="0"/>
    <x v="2"/>
    <x v="9"/>
    <x v="9"/>
    <n v="159.4"/>
  </r>
  <r>
    <x v="20"/>
    <x v="41"/>
    <x v="1"/>
    <x v="0"/>
    <x v="0"/>
    <x v="0"/>
    <n v="665.6"/>
  </r>
  <r>
    <x v="20"/>
    <x v="41"/>
    <x v="1"/>
    <x v="0"/>
    <x v="1"/>
    <x v="1"/>
    <n v="33071.199999999997"/>
  </r>
  <r>
    <x v="20"/>
    <x v="41"/>
    <x v="1"/>
    <x v="0"/>
    <x v="3"/>
    <x v="10"/>
    <n v="-496.7"/>
  </r>
  <r>
    <x v="20"/>
    <x v="41"/>
    <x v="1"/>
    <x v="0"/>
    <x v="3"/>
    <x v="13"/>
    <n v="1955.3"/>
  </r>
  <r>
    <x v="20"/>
    <x v="41"/>
    <x v="1"/>
    <x v="0"/>
    <x v="4"/>
    <x v="4"/>
    <n v="9922.7999999999993"/>
  </r>
  <r>
    <x v="20"/>
    <x v="41"/>
    <x v="1"/>
    <x v="0"/>
    <x v="5"/>
    <x v="17"/>
    <n v="-19427.8"/>
  </r>
  <r>
    <x v="20"/>
    <x v="41"/>
    <x v="1"/>
    <x v="1"/>
    <x v="6"/>
    <x v="6"/>
    <n v="-8073.1999999999989"/>
  </r>
  <r>
    <x v="20"/>
    <x v="41"/>
    <x v="1"/>
    <x v="2"/>
    <x v="7"/>
    <x v="7"/>
    <n v="13452"/>
  </r>
  <r>
    <x v="20"/>
    <x v="41"/>
    <x v="1"/>
    <x v="2"/>
    <x v="8"/>
    <x v="19"/>
    <n v="4096"/>
  </r>
  <r>
    <x v="20"/>
    <x v="41"/>
    <x v="1"/>
    <x v="2"/>
    <x v="8"/>
    <x v="21"/>
    <n v="35848.199999999997"/>
  </r>
  <r>
    <x v="20"/>
    <x v="41"/>
    <x v="1"/>
    <x v="2"/>
    <x v="9"/>
    <x v="9"/>
    <n v="159.4"/>
  </r>
  <r>
    <x v="20"/>
    <x v="42"/>
    <x v="0"/>
    <x v="0"/>
    <x v="0"/>
    <x v="0"/>
    <n v="69405"/>
  </r>
  <r>
    <x v="20"/>
    <x v="42"/>
    <x v="0"/>
    <x v="0"/>
    <x v="1"/>
    <x v="1"/>
    <n v="722709"/>
  </r>
  <r>
    <x v="20"/>
    <x v="42"/>
    <x v="0"/>
    <x v="0"/>
    <x v="2"/>
    <x v="2"/>
    <n v="7287"/>
  </r>
  <r>
    <x v="20"/>
    <x v="42"/>
    <x v="0"/>
    <x v="0"/>
    <x v="3"/>
    <x v="10"/>
    <n v="-69328"/>
  </r>
  <r>
    <x v="20"/>
    <x v="42"/>
    <x v="0"/>
    <x v="0"/>
    <x v="3"/>
    <x v="11"/>
    <n v="0"/>
  </r>
  <r>
    <x v="20"/>
    <x v="42"/>
    <x v="0"/>
    <x v="0"/>
    <x v="3"/>
    <x v="12"/>
    <n v="0"/>
  </r>
  <r>
    <x v="20"/>
    <x v="42"/>
    <x v="0"/>
    <x v="0"/>
    <x v="3"/>
    <x v="13"/>
    <n v="9151"/>
  </r>
  <r>
    <x v="20"/>
    <x v="42"/>
    <x v="0"/>
    <x v="0"/>
    <x v="3"/>
    <x v="14"/>
    <n v="0"/>
  </r>
  <r>
    <x v="20"/>
    <x v="42"/>
    <x v="0"/>
    <x v="0"/>
    <x v="3"/>
    <x v="15"/>
    <n v="0"/>
  </r>
  <r>
    <x v="20"/>
    <x v="42"/>
    <x v="0"/>
    <x v="0"/>
    <x v="4"/>
    <x v="4"/>
    <n v="1214753"/>
  </r>
  <r>
    <x v="20"/>
    <x v="42"/>
    <x v="0"/>
    <x v="0"/>
    <x v="5"/>
    <x v="16"/>
    <n v="0"/>
  </r>
  <r>
    <x v="20"/>
    <x v="42"/>
    <x v="0"/>
    <x v="0"/>
    <x v="5"/>
    <x v="17"/>
    <n v="0"/>
  </r>
  <r>
    <x v="20"/>
    <x v="42"/>
    <x v="0"/>
    <x v="0"/>
    <x v="5"/>
    <x v="18"/>
    <n v="0"/>
  </r>
  <r>
    <x v="20"/>
    <x v="42"/>
    <x v="0"/>
    <x v="1"/>
    <x v="6"/>
    <x v="6"/>
    <n v="-18425"/>
  </r>
  <r>
    <x v="20"/>
    <x v="42"/>
    <x v="0"/>
    <x v="2"/>
    <x v="7"/>
    <x v="7"/>
    <n v="538823"/>
  </r>
  <r>
    <x v="20"/>
    <x v="42"/>
    <x v="0"/>
    <x v="2"/>
    <x v="8"/>
    <x v="19"/>
    <n v="347624"/>
  </r>
  <r>
    <x v="20"/>
    <x v="42"/>
    <x v="0"/>
    <x v="2"/>
    <x v="8"/>
    <x v="20"/>
    <n v="77690"/>
  </r>
  <r>
    <x v="20"/>
    <x v="42"/>
    <x v="0"/>
    <x v="2"/>
    <x v="8"/>
    <x v="21"/>
    <n v="895374"/>
  </r>
  <r>
    <x v="20"/>
    <x v="42"/>
    <x v="0"/>
    <x v="2"/>
    <x v="9"/>
    <x v="9"/>
    <n v="196395"/>
  </r>
  <r>
    <x v="20"/>
    <x v="42"/>
    <x v="1"/>
    <x v="0"/>
    <x v="0"/>
    <x v="0"/>
    <n v="96504"/>
  </r>
  <r>
    <x v="20"/>
    <x v="42"/>
    <x v="1"/>
    <x v="0"/>
    <x v="1"/>
    <x v="1"/>
    <n v="835993"/>
  </r>
  <r>
    <x v="20"/>
    <x v="42"/>
    <x v="1"/>
    <x v="0"/>
    <x v="2"/>
    <x v="2"/>
    <n v="7287"/>
  </r>
  <r>
    <x v="20"/>
    <x v="42"/>
    <x v="1"/>
    <x v="0"/>
    <x v="3"/>
    <x v="10"/>
    <n v="-112186"/>
  </r>
  <r>
    <x v="20"/>
    <x v="42"/>
    <x v="1"/>
    <x v="0"/>
    <x v="3"/>
    <x v="11"/>
    <n v="0"/>
  </r>
  <r>
    <x v="20"/>
    <x v="42"/>
    <x v="1"/>
    <x v="0"/>
    <x v="3"/>
    <x v="12"/>
    <n v="0"/>
  </r>
  <r>
    <x v="20"/>
    <x v="42"/>
    <x v="1"/>
    <x v="0"/>
    <x v="3"/>
    <x v="13"/>
    <n v="4898"/>
  </r>
  <r>
    <x v="20"/>
    <x v="42"/>
    <x v="1"/>
    <x v="0"/>
    <x v="3"/>
    <x v="14"/>
    <n v="0"/>
  </r>
  <r>
    <x v="20"/>
    <x v="42"/>
    <x v="1"/>
    <x v="0"/>
    <x v="3"/>
    <x v="15"/>
    <n v="0"/>
  </r>
  <r>
    <x v="20"/>
    <x v="42"/>
    <x v="1"/>
    <x v="0"/>
    <x v="4"/>
    <x v="4"/>
    <n v="1355824"/>
  </r>
  <r>
    <x v="20"/>
    <x v="42"/>
    <x v="1"/>
    <x v="0"/>
    <x v="5"/>
    <x v="16"/>
    <n v="0"/>
  </r>
  <r>
    <x v="20"/>
    <x v="42"/>
    <x v="1"/>
    <x v="0"/>
    <x v="5"/>
    <x v="17"/>
    <n v="0"/>
  </r>
  <r>
    <x v="20"/>
    <x v="42"/>
    <x v="1"/>
    <x v="0"/>
    <x v="5"/>
    <x v="18"/>
    <n v="-13888"/>
  </r>
  <r>
    <x v="20"/>
    <x v="42"/>
    <x v="1"/>
    <x v="1"/>
    <x v="6"/>
    <x v="6"/>
    <n v="-46262"/>
  </r>
  <r>
    <x v="20"/>
    <x v="42"/>
    <x v="1"/>
    <x v="2"/>
    <x v="7"/>
    <x v="7"/>
    <n v="538823"/>
  </r>
  <r>
    <x v="20"/>
    <x v="42"/>
    <x v="1"/>
    <x v="2"/>
    <x v="8"/>
    <x v="19"/>
    <n v="343961"/>
  </r>
  <r>
    <x v="20"/>
    <x v="42"/>
    <x v="1"/>
    <x v="2"/>
    <x v="8"/>
    <x v="20"/>
    <n v="77690"/>
  </r>
  <r>
    <x v="20"/>
    <x v="42"/>
    <x v="1"/>
    <x v="2"/>
    <x v="8"/>
    <x v="21"/>
    <n v="895374"/>
  </r>
  <r>
    <x v="20"/>
    <x v="42"/>
    <x v="1"/>
    <x v="2"/>
    <x v="9"/>
    <x v="9"/>
    <n v="514674"/>
  </r>
  <r>
    <x v="20"/>
    <x v="43"/>
    <x v="0"/>
    <x v="0"/>
    <x v="0"/>
    <x v="0"/>
    <n v="53157"/>
  </r>
  <r>
    <x v="20"/>
    <x v="43"/>
    <x v="0"/>
    <x v="0"/>
    <x v="1"/>
    <x v="1"/>
    <n v="375280"/>
  </r>
  <r>
    <x v="20"/>
    <x v="43"/>
    <x v="0"/>
    <x v="0"/>
    <x v="2"/>
    <x v="2"/>
    <n v="5330"/>
  </r>
  <r>
    <x v="20"/>
    <x v="43"/>
    <x v="0"/>
    <x v="0"/>
    <x v="3"/>
    <x v="10"/>
    <n v="-74250"/>
  </r>
  <r>
    <x v="20"/>
    <x v="43"/>
    <x v="0"/>
    <x v="0"/>
    <x v="3"/>
    <x v="11"/>
    <n v="-3820"/>
  </r>
  <r>
    <x v="20"/>
    <x v="43"/>
    <x v="0"/>
    <x v="0"/>
    <x v="3"/>
    <x v="12"/>
    <n v="1475"/>
  </r>
  <r>
    <x v="20"/>
    <x v="43"/>
    <x v="0"/>
    <x v="0"/>
    <x v="3"/>
    <x v="13"/>
    <n v="820"/>
  </r>
  <r>
    <x v="20"/>
    <x v="43"/>
    <x v="0"/>
    <x v="0"/>
    <x v="3"/>
    <x v="14"/>
    <n v="0"/>
  </r>
  <r>
    <x v="20"/>
    <x v="43"/>
    <x v="0"/>
    <x v="0"/>
    <x v="3"/>
    <x v="15"/>
    <n v="0"/>
  </r>
  <r>
    <x v="20"/>
    <x v="43"/>
    <x v="0"/>
    <x v="0"/>
    <x v="4"/>
    <x v="4"/>
    <n v="458283"/>
  </r>
  <r>
    <x v="20"/>
    <x v="43"/>
    <x v="0"/>
    <x v="0"/>
    <x v="5"/>
    <x v="16"/>
    <n v="0"/>
  </r>
  <r>
    <x v="20"/>
    <x v="43"/>
    <x v="0"/>
    <x v="0"/>
    <x v="5"/>
    <x v="17"/>
    <n v="0"/>
  </r>
  <r>
    <x v="20"/>
    <x v="43"/>
    <x v="0"/>
    <x v="0"/>
    <x v="5"/>
    <x v="18"/>
    <n v="0"/>
  </r>
  <r>
    <x v="20"/>
    <x v="43"/>
    <x v="0"/>
    <x v="1"/>
    <x v="6"/>
    <x v="6"/>
    <n v="24056"/>
  </r>
  <r>
    <x v="20"/>
    <x v="43"/>
    <x v="0"/>
    <x v="2"/>
    <x v="7"/>
    <x v="7"/>
    <n v="390489"/>
  </r>
  <r>
    <x v="20"/>
    <x v="43"/>
    <x v="0"/>
    <x v="2"/>
    <x v="8"/>
    <x v="19"/>
    <n v="40669"/>
  </r>
  <r>
    <x v="20"/>
    <x v="43"/>
    <x v="0"/>
    <x v="2"/>
    <x v="8"/>
    <x v="20"/>
    <n v="8872"/>
  </r>
  <r>
    <x v="20"/>
    <x v="43"/>
    <x v="0"/>
    <x v="2"/>
    <x v="8"/>
    <x v="21"/>
    <n v="393156"/>
  </r>
  <r>
    <x v="20"/>
    <x v="43"/>
    <x v="0"/>
    <x v="2"/>
    <x v="9"/>
    <x v="9"/>
    <n v="158695"/>
  </r>
  <r>
    <x v="20"/>
    <x v="43"/>
    <x v="1"/>
    <x v="0"/>
    <x v="0"/>
    <x v="0"/>
    <n v="76503"/>
  </r>
  <r>
    <x v="20"/>
    <x v="43"/>
    <x v="1"/>
    <x v="0"/>
    <x v="1"/>
    <x v="1"/>
    <n v="408632"/>
  </r>
  <r>
    <x v="20"/>
    <x v="43"/>
    <x v="1"/>
    <x v="0"/>
    <x v="2"/>
    <x v="2"/>
    <n v="5330"/>
  </r>
  <r>
    <x v="20"/>
    <x v="43"/>
    <x v="1"/>
    <x v="0"/>
    <x v="3"/>
    <x v="10"/>
    <n v="-90350"/>
  </r>
  <r>
    <x v="20"/>
    <x v="43"/>
    <x v="1"/>
    <x v="0"/>
    <x v="3"/>
    <x v="11"/>
    <n v="-3820"/>
  </r>
  <r>
    <x v="20"/>
    <x v="43"/>
    <x v="1"/>
    <x v="0"/>
    <x v="3"/>
    <x v="12"/>
    <n v="1475"/>
  </r>
  <r>
    <x v="20"/>
    <x v="43"/>
    <x v="1"/>
    <x v="0"/>
    <x v="3"/>
    <x v="13"/>
    <n v="820"/>
  </r>
  <r>
    <x v="20"/>
    <x v="43"/>
    <x v="1"/>
    <x v="0"/>
    <x v="3"/>
    <x v="14"/>
    <n v="0"/>
  </r>
  <r>
    <x v="20"/>
    <x v="43"/>
    <x v="1"/>
    <x v="0"/>
    <x v="3"/>
    <x v="15"/>
    <n v="0"/>
  </r>
  <r>
    <x v="20"/>
    <x v="43"/>
    <x v="1"/>
    <x v="0"/>
    <x v="4"/>
    <x v="4"/>
    <n v="626675"/>
  </r>
  <r>
    <x v="20"/>
    <x v="43"/>
    <x v="1"/>
    <x v="0"/>
    <x v="5"/>
    <x v="16"/>
    <n v="0"/>
  </r>
  <r>
    <x v="20"/>
    <x v="43"/>
    <x v="1"/>
    <x v="0"/>
    <x v="5"/>
    <x v="17"/>
    <n v="0"/>
  </r>
  <r>
    <x v="20"/>
    <x v="43"/>
    <x v="1"/>
    <x v="0"/>
    <x v="5"/>
    <x v="18"/>
    <n v="0"/>
  </r>
  <r>
    <x v="20"/>
    <x v="43"/>
    <x v="1"/>
    <x v="1"/>
    <x v="6"/>
    <x v="6"/>
    <n v="62396"/>
  </r>
  <r>
    <x v="20"/>
    <x v="43"/>
    <x v="1"/>
    <x v="2"/>
    <x v="7"/>
    <x v="7"/>
    <n v="390489"/>
  </r>
  <r>
    <x v="20"/>
    <x v="43"/>
    <x v="1"/>
    <x v="2"/>
    <x v="8"/>
    <x v="19"/>
    <n v="40250"/>
  </r>
  <r>
    <x v="20"/>
    <x v="43"/>
    <x v="1"/>
    <x v="2"/>
    <x v="8"/>
    <x v="20"/>
    <n v="8872"/>
  </r>
  <r>
    <x v="20"/>
    <x v="43"/>
    <x v="1"/>
    <x v="2"/>
    <x v="8"/>
    <x v="21"/>
    <n v="393156"/>
  </r>
  <r>
    <x v="20"/>
    <x v="43"/>
    <x v="1"/>
    <x v="2"/>
    <x v="9"/>
    <x v="9"/>
    <n v="438644"/>
  </r>
  <r>
    <x v="20"/>
    <x v="44"/>
    <x v="0"/>
    <x v="0"/>
    <x v="0"/>
    <x v="0"/>
    <n v="290813"/>
  </r>
  <r>
    <x v="20"/>
    <x v="44"/>
    <x v="0"/>
    <x v="0"/>
    <x v="1"/>
    <x v="1"/>
    <n v="2163505"/>
  </r>
  <r>
    <x v="20"/>
    <x v="44"/>
    <x v="0"/>
    <x v="0"/>
    <x v="2"/>
    <x v="2"/>
    <n v="383104"/>
  </r>
  <r>
    <x v="20"/>
    <x v="44"/>
    <x v="0"/>
    <x v="0"/>
    <x v="3"/>
    <x v="10"/>
    <n v="-453755"/>
  </r>
  <r>
    <x v="20"/>
    <x v="44"/>
    <x v="0"/>
    <x v="0"/>
    <x v="4"/>
    <x v="4"/>
    <n v="4642603"/>
  </r>
  <r>
    <x v="20"/>
    <x v="44"/>
    <x v="0"/>
    <x v="0"/>
    <x v="5"/>
    <x v="16"/>
    <m/>
  </r>
  <r>
    <x v="20"/>
    <x v="44"/>
    <x v="0"/>
    <x v="0"/>
    <x v="5"/>
    <x v="18"/>
    <m/>
  </r>
  <r>
    <x v="20"/>
    <x v="44"/>
    <x v="0"/>
    <x v="1"/>
    <x v="6"/>
    <x v="6"/>
    <n v="-373346"/>
  </r>
  <r>
    <x v="20"/>
    <x v="44"/>
    <x v="0"/>
    <x v="2"/>
    <x v="7"/>
    <x v="7"/>
    <n v="1173865"/>
  </r>
  <r>
    <x v="20"/>
    <x v="44"/>
    <x v="0"/>
    <x v="2"/>
    <x v="8"/>
    <x v="19"/>
    <n v="856780"/>
  </r>
  <r>
    <x v="20"/>
    <x v="44"/>
    <x v="0"/>
    <x v="2"/>
    <x v="8"/>
    <x v="20"/>
    <n v="101883"/>
  </r>
  <r>
    <x v="20"/>
    <x v="44"/>
    <x v="0"/>
    <x v="2"/>
    <x v="8"/>
    <x v="21"/>
    <n v="4207063"/>
  </r>
  <r>
    <x v="20"/>
    <x v="44"/>
    <x v="0"/>
    <x v="2"/>
    <x v="9"/>
    <x v="9"/>
    <n v="1220843"/>
  </r>
  <r>
    <x v="20"/>
    <x v="44"/>
    <x v="1"/>
    <x v="0"/>
    <x v="0"/>
    <x v="0"/>
    <n v="619251"/>
  </r>
  <r>
    <x v="20"/>
    <x v="44"/>
    <x v="1"/>
    <x v="0"/>
    <x v="1"/>
    <x v="1"/>
    <n v="2795671"/>
  </r>
  <r>
    <x v="20"/>
    <x v="44"/>
    <x v="1"/>
    <x v="0"/>
    <x v="2"/>
    <x v="2"/>
    <n v="387049"/>
  </r>
  <r>
    <x v="20"/>
    <x v="44"/>
    <x v="1"/>
    <x v="0"/>
    <x v="3"/>
    <x v="10"/>
    <n v="-602795"/>
  </r>
  <r>
    <x v="20"/>
    <x v="44"/>
    <x v="1"/>
    <x v="0"/>
    <x v="4"/>
    <x v="4"/>
    <n v="5015762"/>
  </r>
  <r>
    <x v="20"/>
    <x v="44"/>
    <x v="1"/>
    <x v="0"/>
    <x v="5"/>
    <x v="16"/>
    <n v="9860"/>
  </r>
  <r>
    <x v="20"/>
    <x v="44"/>
    <x v="1"/>
    <x v="0"/>
    <x v="5"/>
    <x v="18"/>
    <n v="-4347"/>
  </r>
  <r>
    <x v="20"/>
    <x v="44"/>
    <x v="1"/>
    <x v="1"/>
    <x v="6"/>
    <x v="6"/>
    <n v="28473"/>
  </r>
  <r>
    <x v="20"/>
    <x v="44"/>
    <x v="1"/>
    <x v="2"/>
    <x v="7"/>
    <x v="7"/>
    <n v="1173865"/>
  </r>
  <r>
    <x v="20"/>
    <x v="44"/>
    <x v="1"/>
    <x v="2"/>
    <x v="8"/>
    <x v="19"/>
    <n v="844336"/>
  </r>
  <r>
    <x v="20"/>
    <x v="44"/>
    <x v="1"/>
    <x v="2"/>
    <x v="8"/>
    <x v="20"/>
    <n v="101883"/>
  </r>
  <r>
    <x v="20"/>
    <x v="44"/>
    <x v="1"/>
    <x v="2"/>
    <x v="8"/>
    <x v="21"/>
    <n v="4207063"/>
  </r>
  <r>
    <x v="20"/>
    <x v="44"/>
    <x v="1"/>
    <x v="2"/>
    <x v="9"/>
    <x v="9"/>
    <n v="3116341"/>
  </r>
  <r>
    <x v="20"/>
    <x v="45"/>
    <x v="0"/>
    <x v="0"/>
    <x v="0"/>
    <x v="0"/>
    <n v="236599"/>
  </r>
  <r>
    <x v="20"/>
    <x v="45"/>
    <x v="0"/>
    <x v="0"/>
    <x v="1"/>
    <x v="1"/>
    <n v="2425562"/>
  </r>
  <r>
    <x v="20"/>
    <x v="45"/>
    <x v="0"/>
    <x v="0"/>
    <x v="2"/>
    <x v="2"/>
    <n v="106006"/>
  </r>
  <r>
    <x v="20"/>
    <x v="45"/>
    <x v="0"/>
    <x v="0"/>
    <x v="3"/>
    <x v="10"/>
    <n v="-680838"/>
  </r>
  <r>
    <x v="20"/>
    <x v="45"/>
    <x v="0"/>
    <x v="0"/>
    <x v="3"/>
    <x v="11"/>
    <n v="-121"/>
  </r>
  <r>
    <x v="20"/>
    <x v="45"/>
    <x v="0"/>
    <x v="0"/>
    <x v="3"/>
    <x v="12"/>
    <n v="255"/>
  </r>
  <r>
    <x v="20"/>
    <x v="45"/>
    <x v="0"/>
    <x v="0"/>
    <x v="3"/>
    <x v="13"/>
    <n v="7351"/>
  </r>
  <r>
    <x v="20"/>
    <x v="45"/>
    <x v="0"/>
    <x v="0"/>
    <x v="3"/>
    <x v="14"/>
    <n v="0"/>
  </r>
  <r>
    <x v="20"/>
    <x v="45"/>
    <x v="0"/>
    <x v="0"/>
    <x v="3"/>
    <x v="15"/>
    <n v="2700"/>
  </r>
  <r>
    <x v="20"/>
    <x v="45"/>
    <x v="0"/>
    <x v="0"/>
    <x v="4"/>
    <x v="4"/>
    <n v="4413762"/>
  </r>
  <r>
    <x v="20"/>
    <x v="45"/>
    <x v="0"/>
    <x v="0"/>
    <x v="5"/>
    <x v="16"/>
    <n v="0"/>
  </r>
  <r>
    <x v="20"/>
    <x v="45"/>
    <x v="0"/>
    <x v="0"/>
    <x v="5"/>
    <x v="17"/>
    <n v="0"/>
  </r>
  <r>
    <x v="20"/>
    <x v="45"/>
    <x v="0"/>
    <x v="0"/>
    <x v="5"/>
    <x v="18"/>
    <n v="0"/>
  </r>
  <r>
    <x v="20"/>
    <x v="45"/>
    <x v="0"/>
    <x v="1"/>
    <x v="6"/>
    <x v="6"/>
    <n v="-548353"/>
  </r>
  <r>
    <x v="20"/>
    <x v="45"/>
    <x v="0"/>
    <x v="2"/>
    <x v="7"/>
    <x v="7"/>
    <n v="2186583"/>
  </r>
  <r>
    <x v="20"/>
    <x v="45"/>
    <x v="0"/>
    <x v="2"/>
    <x v="8"/>
    <x v="19"/>
    <n v="587064"/>
  </r>
  <r>
    <x v="20"/>
    <x v="45"/>
    <x v="0"/>
    <x v="2"/>
    <x v="8"/>
    <x v="20"/>
    <n v="56906"/>
  </r>
  <r>
    <x v="20"/>
    <x v="45"/>
    <x v="0"/>
    <x v="2"/>
    <x v="8"/>
    <x v="21"/>
    <n v="3374485"/>
  </r>
  <r>
    <x v="20"/>
    <x v="45"/>
    <x v="0"/>
    <x v="2"/>
    <x v="9"/>
    <x v="9"/>
    <n v="1099191"/>
  </r>
  <r>
    <x v="20"/>
    <x v="45"/>
    <x v="1"/>
    <x v="0"/>
    <x v="0"/>
    <x v="0"/>
    <n v="403488"/>
  </r>
  <r>
    <x v="20"/>
    <x v="45"/>
    <x v="1"/>
    <x v="0"/>
    <x v="1"/>
    <x v="1"/>
    <n v="2631066"/>
  </r>
  <r>
    <x v="20"/>
    <x v="45"/>
    <x v="1"/>
    <x v="0"/>
    <x v="2"/>
    <x v="2"/>
    <n v="106006"/>
  </r>
  <r>
    <x v="20"/>
    <x v="45"/>
    <x v="1"/>
    <x v="0"/>
    <x v="3"/>
    <x v="10"/>
    <n v="-904541"/>
  </r>
  <r>
    <x v="20"/>
    <x v="45"/>
    <x v="1"/>
    <x v="0"/>
    <x v="3"/>
    <x v="11"/>
    <n v="0"/>
  </r>
  <r>
    <x v="20"/>
    <x v="45"/>
    <x v="1"/>
    <x v="0"/>
    <x v="3"/>
    <x v="12"/>
    <n v="255"/>
  </r>
  <r>
    <x v="20"/>
    <x v="45"/>
    <x v="1"/>
    <x v="0"/>
    <x v="3"/>
    <x v="13"/>
    <n v="59785"/>
  </r>
  <r>
    <x v="20"/>
    <x v="45"/>
    <x v="1"/>
    <x v="0"/>
    <x v="3"/>
    <x v="14"/>
    <n v="-7412"/>
  </r>
  <r>
    <x v="20"/>
    <x v="45"/>
    <x v="1"/>
    <x v="0"/>
    <x v="3"/>
    <x v="15"/>
    <n v="2700"/>
  </r>
  <r>
    <x v="20"/>
    <x v="45"/>
    <x v="1"/>
    <x v="0"/>
    <x v="4"/>
    <x v="4"/>
    <n v="4632771"/>
  </r>
  <r>
    <x v="20"/>
    <x v="45"/>
    <x v="1"/>
    <x v="0"/>
    <x v="5"/>
    <x v="16"/>
    <n v="-2837"/>
  </r>
  <r>
    <x v="20"/>
    <x v="45"/>
    <x v="1"/>
    <x v="0"/>
    <x v="5"/>
    <x v="17"/>
    <n v="0"/>
  </r>
  <r>
    <x v="20"/>
    <x v="45"/>
    <x v="1"/>
    <x v="0"/>
    <x v="5"/>
    <x v="18"/>
    <n v="-17498"/>
  </r>
  <r>
    <x v="20"/>
    <x v="45"/>
    <x v="1"/>
    <x v="1"/>
    <x v="6"/>
    <x v="6"/>
    <n v="-75871"/>
  </r>
  <r>
    <x v="20"/>
    <x v="45"/>
    <x v="1"/>
    <x v="2"/>
    <x v="7"/>
    <x v="7"/>
    <n v="2186583"/>
  </r>
  <r>
    <x v="20"/>
    <x v="45"/>
    <x v="1"/>
    <x v="2"/>
    <x v="8"/>
    <x v="19"/>
    <n v="540463"/>
  </r>
  <r>
    <x v="20"/>
    <x v="45"/>
    <x v="1"/>
    <x v="2"/>
    <x v="8"/>
    <x v="20"/>
    <n v="56906"/>
  </r>
  <r>
    <x v="20"/>
    <x v="45"/>
    <x v="1"/>
    <x v="2"/>
    <x v="8"/>
    <x v="21"/>
    <n v="3374485"/>
  </r>
  <r>
    <x v="20"/>
    <x v="45"/>
    <x v="1"/>
    <x v="2"/>
    <x v="9"/>
    <x v="9"/>
    <n v="2408571"/>
  </r>
  <r>
    <x v="20"/>
    <x v="46"/>
    <x v="0"/>
    <x v="0"/>
    <x v="0"/>
    <x v="0"/>
    <n v="41221"/>
  </r>
  <r>
    <x v="20"/>
    <x v="46"/>
    <x v="0"/>
    <x v="0"/>
    <x v="1"/>
    <x v="1"/>
    <n v="383254"/>
  </r>
  <r>
    <x v="20"/>
    <x v="46"/>
    <x v="0"/>
    <x v="0"/>
    <x v="2"/>
    <x v="2"/>
    <n v="7503"/>
  </r>
  <r>
    <x v="20"/>
    <x v="46"/>
    <x v="0"/>
    <x v="0"/>
    <x v="3"/>
    <x v="10"/>
    <n v="-41092"/>
  </r>
  <r>
    <x v="20"/>
    <x v="46"/>
    <x v="0"/>
    <x v="0"/>
    <x v="3"/>
    <x v="11"/>
    <n v="-300"/>
  </r>
  <r>
    <x v="20"/>
    <x v="46"/>
    <x v="0"/>
    <x v="0"/>
    <x v="3"/>
    <x v="12"/>
    <n v="5994"/>
  </r>
  <r>
    <x v="20"/>
    <x v="46"/>
    <x v="0"/>
    <x v="0"/>
    <x v="3"/>
    <x v="13"/>
    <n v="15064"/>
  </r>
  <r>
    <x v="20"/>
    <x v="46"/>
    <x v="0"/>
    <x v="0"/>
    <x v="3"/>
    <x v="14"/>
    <n v="0"/>
  </r>
  <r>
    <x v="20"/>
    <x v="46"/>
    <x v="0"/>
    <x v="0"/>
    <x v="3"/>
    <x v="15"/>
    <n v="0"/>
  </r>
  <r>
    <x v="20"/>
    <x v="46"/>
    <x v="0"/>
    <x v="0"/>
    <x v="4"/>
    <x v="4"/>
    <n v="622711"/>
  </r>
  <r>
    <x v="20"/>
    <x v="46"/>
    <x v="0"/>
    <x v="0"/>
    <x v="5"/>
    <x v="16"/>
    <n v="0"/>
  </r>
  <r>
    <x v="20"/>
    <x v="46"/>
    <x v="0"/>
    <x v="0"/>
    <x v="5"/>
    <x v="17"/>
    <n v="0"/>
  </r>
  <r>
    <x v="20"/>
    <x v="46"/>
    <x v="0"/>
    <x v="0"/>
    <x v="5"/>
    <x v="18"/>
    <n v="0"/>
  </r>
  <r>
    <x v="20"/>
    <x v="46"/>
    <x v="0"/>
    <x v="1"/>
    <x v="6"/>
    <x v="6"/>
    <n v="-106942"/>
  </r>
  <r>
    <x v="20"/>
    <x v="46"/>
    <x v="0"/>
    <x v="2"/>
    <x v="7"/>
    <x v="7"/>
    <n v="260681"/>
  </r>
  <r>
    <x v="20"/>
    <x v="46"/>
    <x v="0"/>
    <x v="2"/>
    <x v="8"/>
    <x v="19"/>
    <n v="65290"/>
  </r>
  <r>
    <x v="20"/>
    <x v="46"/>
    <x v="0"/>
    <x v="2"/>
    <x v="8"/>
    <x v="20"/>
    <n v="10120"/>
  </r>
  <r>
    <x v="20"/>
    <x v="46"/>
    <x v="0"/>
    <x v="2"/>
    <x v="8"/>
    <x v="21"/>
    <n v="476425"/>
  </r>
  <r>
    <x v="20"/>
    <x v="46"/>
    <x v="0"/>
    <x v="2"/>
    <x v="9"/>
    <x v="9"/>
    <n v="155565"/>
  </r>
  <r>
    <x v="20"/>
    <x v="46"/>
    <x v="1"/>
    <x v="0"/>
    <x v="0"/>
    <x v="0"/>
    <n v="63072"/>
  </r>
  <r>
    <x v="20"/>
    <x v="46"/>
    <x v="1"/>
    <x v="0"/>
    <x v="1"/>
    <x v="1"/>
    <n v="397669"/>
  </r>
  <r>
    <x v="20"/>
    <x v="46"/>
    <x v="1"/>
    <x v="0"/>
    <x v="2"/>
    <x v="2"/>
    <n v="7503"/>
  </r>
  <r>
    <x v="20"/>
    <x v="46"/>
    <x v="1"/>
    <x v="0"/>
    <x v="3"/>
    <x v="10"/>
    <n v="-81392"/>
  </r>
  <r>
    <x v="20"/>
    <x v="46"/>
    <x v="1"/>
    <x v="0"/>
    <x v="3"/>
    <x v="11"/>
    <n v="-300"/>
  </r>
  <r>
    <x v="20"/>
    <x v="46"/>
    <x v="1"/>
    <x v="0"/>
    <x v="3"/>
    <x v="12"/>
    <n v="5994"/>
  </r>
  <r>
    <x v="20"/>
    <x v="46"/>
    <x v="1"/>
    <x v="0"/>
    <x v="3"/>
    <x v="13"/>
    <n v="5793"/>
  </r>
  <r>
    <x v="20"/>
    <x v="46"/>
    <x v="1"/>
    <x v="0"/>
    <x v="3"/>
    <x v="14"/>
    <n v="0"/>
  </r>
  <r>
    <x v="20"/>
    <x v="46"/>
    <x v="1"/>
    <x v="0"/>
    <x v="3"/>
    <x v="15"/>
    <n v="0"/>
  </r>
  <r>
    <x v="20"/>
    <x v="46"/>
    <x v="1"/>
    <x v="0"/>
    <x v="4"/>
    <x v="4"/>
    <n v="888398"/>
  </r>
  <r>
    <x v="20"/>
    <x v="46"/>
    <x v="1"/>
    <x v="0"/>
    <x v="5"/>
    <x v="16"/>
    <n v="-4025"/>
  </r>
  <r>
    <x v="20"/>
    <x v="46"/>
    <x v="1"/>
    <x v="0"/>
    <x v="5"/>
    <x v="17"/>
    <n v="0"/>
  </r>
  <r>
    <x v="20"/>
    <x v="46"/>
    <x v="1"/>
    <x v="0"/>
    <x v="5"/>
    <x v="18"/>
    <n v="0"/>
  </r>
  <r>
    <x v="20"/>
    <x v="46"/>
    <x v="1"/>
    <x v="1"/>
    <x v="6"/>
    <x v="6"/>
    <n v="1555"/>
  </r>
  <r>
    <x v="20"/>
    <x v="46"/>
    <x v="1"/>
    <x v="2"/>
    <x v="7"/>
    <x v="7"/>
    <n v="260681"/>
  </r>
  <r>
    <x v="20"/>
    <x v="46"/>
    <x v="1"/>
    <x v="2"/>
    <x v="8"/>
    <x v="19"/>
    <n v="63009"/>
  </r>
  <r>
    <x v="20"/>
    <x v="46"/>
    <x v="1"/>
    <x v="2"/>
    <x v="8"/>
    <x v="20"/>
    <n v="10120"/>
  </r>
  <r>
    <x v="20"/>
    <x v="46"/>
    <x v="1"/>
    <x v="2"/>
    <x v="8"/>
    <x v="21"/>
    <n v="476425"/>
  </r>
  <r>
    <x v="20"/>
    <x v="46"/>
    <x v="1"/>
    <x v="2"/>
    <x v="9"/>
    <x v="9"/>
    <n v="621892"/>
  </r>
  <r>
    <x v="20"/>
    <x v="47"/>
    <x v="0"/>
    <x v="0"/>
    <x v="0"/>
    <x v="0"/>
    <n v="31200"/>
  </r>
  <r>
    <x v="20"/>
    <x v="47"/>
    <x v="0"/>
    <x v="0"/>
    <x v="1"/>
    <x v="1"/>
    <n v="198177"/>
  </r>
  <r>
    <x v="20"/>
    <x v="47"/>
    <x v="0"/>
    <x v="0"/>
    <x v="3"/>
    <x v="10"/>
    <n v="-1940"/>
  </r>
  <r>
    <x v="20"/>
    <x v="47"/>
    <x v="0"/>
    <x v="0"/>
    <x v="3"/>
    <x v="13"/>
    <n v="9094"/>
  </r>
  <r>
    <x v="20"/>
    <x v="47"/>
    <x v="0"/>
    <x v="0"/>
    <x v="4"/>
    <x v="4"/>
    <n v="28954"/>
  </r>
  <r>
    <x v="20"/>
    <x v="47"/>
    <x v="0"/>
    <x v="1"/>
    <x v="6"/>
    <x v="6"/>
    <n v="-15583"/>
  </r>
  <r>
    <x v="20"/>
    <x v="47"/>
    <x v="0"/>
    <x v="2"/>
    <x v="8"/>
    <x v="19"/>
    <n v="159971"/>
  </r>
  <r>
    <x v="20"/>
    <x v="47"/>
    <x v="0"/>
    <x v="2"/>
    <x v="8"/>
    <x v="21"/>
    <n v="60075"/>
  </r>
  <r>
    <x v="20"/>
    <x v="47"/>
    <x v="0"/>
    <x v="2"/>
    <x v="9"/>
    <x v="9"/>
    <n v="15548"/>
  </r>
  <r>
    <x v="20"/>
    <x v="47"/>
    <x v="1"/>
    <x v="0"/>
    <x v="0"/>
    <x v="0"/>
    <n v="31545"/>
  </r>
  <r>
    <x v="20"/>
    <x v="47"/>
    <x v="1"/>
    <x v="0"/>
    <x v="1"/>
    <x v="1"/>
    <n v="199569"/>
  </r>
  <r>
    <x v="20"/>
    <x v="47"/>
    <x v="1"/>
    <x v="0"/>
    <x v="3"/>
    <x v="10"/>
    <n v="-4981"/>
  </r>
  <r>
    <x v="20"/>
    <x v="47"/>
    <x v="1"/>
    <x v="0"/>
    <x v="3"/>
    <x v="13"/>
    <n v="9094"/>
  </r>
  <r>
    <x v="20"/>
    <x v="47"/>
    <x v="1"/>
    <x v="0"/>
    <x v="4"/>
    <x v="4"/>
    <n v="29241"/>
  </r>
  <r>
    <x v="20"/>
    <x v="47"/>
    <x v="1"/>
    <x v="1"/>
    <x v="6"/>
    <x v="6"/>
    <n v="-3876"/>
  </r>
  <r>
    <x v="20"/>
    <x v="47"/>
    <x v="1"/>
    <x v="2"/>
    <x v="8"/>
    <x v="19"/>
    <n v="159971"/>
  </r>
  <r>
    <x v="20"/>
    <x v="47"/>
    <x v="1"/>
    <x v="2"/>
    <x v="8"/>
    <x v="21"/>
    <n v="60075"/>
  </r>
  <r>
    <x v="20"/>
    <x v="47"/>
    <x v="1"/>
    <x v="2"/>
    <x v="9"/>
    <x v="9"/>
    <n v="32320"/>
  </r>
  <r>
    <x v="20"/>
    <x v="48"/>
    <x v="0"/>
    <x v="0"/>
    <x v="0"/>
    <x v="0"/>
    <n v="212822.6"/>
  </r>
  <r>
    <x v="20"/>
    <x v="48"/>
    <x v="0"/>
    <x v="0"/>
    <x v="1"/>
    <x v="1"/>
    <n v="1795648.1"/>
  </r>
  <r>
    <x v="20"/>
    <x v="48"/>
    <x v="0"/>
    <x v="0"/>
    <x v="2"/>
    <x v="2"/>
    <n v="512392.1"/>
  </r>
  <r>
    <x v="20"/>
    <x v="48"/>
    <x v="0"/>
    <x v="0"/>
    <x v="3"/>
    <x v="10"/>
    <n v="-176438.8"/>
  </r>
  <r>
    <x v="20"/>
    <x v="48"/>
    <x v="0"/>
    <x v="0"/>
    <x v="3"/>
    <x v="11"/>
    <n v="18843.7"/>
  </r>
  <r>
    <x v="20"/>
    <x v="48"/>
    <x v="0"/>
    <x v="0"/>
    <x v="3"/>
    <x v="12"/>
    <n v="5076.8999999999996"/>
  </r>
  <r>
    <x v="20"/>
    <x v="48"/>
    <x v="0"/>
    <x v="0"/>
    <x v="3"/>
    <x v="13"/>
    <n v="12213.4"/>
  </r>
  <r>
    <x v="20"/>
    <x v="48"/>
    <x v="0"/>
    <x v="0"/>
    <x v="3"/>
    <x v="14"/>
    <n v="-12.7"/>
  </r>
  <r>
    <x v="20"/>
    <x v="48"/>
    <x v="0"/>
    <x v="0"/>
    <x v="4"/>
    <x v="4"/>
    <n v="2713628.3"/>
  </r>
  <r>
    <x v="20"/>
    <x v="48"/>
    <x v="0"/>
    <x v="0"/>
    <x v="5"/>
    <x v="18"/>
    <m/>
  </r>
  <r>
    <x v="20"/>
    <x v="48"/>
    <x v="0"/>
    <x v="1"/>
    <x v="6"/>
    <x v="6"/>
    <n v="-127927.09999999963"/>
  </r>
  <r>
    <x v="20"/>
    <x v="48"/>
    <x v="0"/>
    <x v="2"/>
    <x v="7"/>
    <x v="7"/>
    <n v="782203"/>
  </r>
  <r>
    <x v="20"/>
    <x v="48"/>
    <x v="0"/>
    <x v="2"/>
    <x v="8"/>
    <x v="19"/>
    <n v="339054.8"/>
  </r>
  <r>
    <x v="20"/>
    <x v="48"/>
    <x v="0"/>
    <x v="2"/>
    <x v="8"/>
    <x v="20"/>
    <n v="109131.2"/>
  </r>
  <r>
    <x v="20"/>
    <x v="48"/>
    <x v="0"/>
    <x v="2"/>
    <x v="8"/>
    <x v="21"/>
    <n v="3389847.5"/>
  </r>
  <r>
    <x v="20"/>
    <x v="48"/>
    <x v="0"/>
    <x v="2"/>
    <x v="9"/>
    <x v="9"/>
    <n v="626645"/>
  </r>
  <r>
    <x v="20"/>
    <x v="48"/>
    <x v="1"/>
    <x v="0"/>
    <x v="0"/>
    <x v="0"/>
    <n v="356304.5"/>
  </r>
  <r>
    <x v="20"/>
    <x v="48"/>
    <x v="1"/>
    <x v="0"/>
    <x v="1"/>
    <x v="1"/>
    <n v="3094492.4"/>
  </r>
  <r>
    <x v="20"/>
    <x v="48"/>
    <x v="1"/>
    <x v="0"/>
    <x v="2"/>
    <x v="2"/>
    <n v="508522.1"/>
  </r>
  <r>
    <x v="20"/>
    <x v="48"/>
    <x v="1"/>
    <x v="0"/>
    <x v="3"/>
    <x v="10"/>
    <n v="-197380"/>
  </r>
  <r>
    <x v="20"/>
    <x v="48"/>
    <x v="1"/>
    <x v="0"/>
    <x v="3"/>
    <x v="11"/>
    <n v="0"/>
  </r>
  <r>
    <x v="20"/>
    <x v="48"/>
    <x v="1"/>
    <x v="0"/>
    <x v="3"/>
    <x v="12"/>
    <n v="5076.8999999999996"/>
  </r>
  <r>
    <x v="20"/>
    <x v="48"/>
    <x v="1"/>
    <x v="0"/>
    <x v="3"/>
    <x v="13"/>
    <n v="15299"/>
  </r>
  <r>
    <x v="20"/>
    <x v="48"/>
    <x v="1"/>
    <x v="0"/>
    <x v="3"/>
    <x v="14"/>
    <n v="-12.7"/>
  </r>
  <r>
    <x v="20"/>
    <x v="48"/>
    <x v="1"/>
    <x v="0"/>
    <x v="4"/>
    <x v="4"/>
    <n v="3849655.2"/>
  </r>
  <r>
    <x v="20"/>
    <x v="48"/>
    <x v="1"/>
    <x v="0"/>
    <x v="5"/>
    <x v="18"/>
    <n v="-833"/>
  </r>
  <r>
    <x v="20"/>
    <x v="48"/>
    <x v="1"/>
    <x v="1"/>
    <x v="6"/>
    <x v="6"/>
    <n v="26250.100000001286"/>
  </r>
  <r>
    <x v="20"/>
    <x v="48"/>
    <x v="1"/>
    <x v="2"/>
    <x v="7"/>
    <x v="7"/>
    <n v="782203"/>
  </r>
  <r>
    <x v="20"/>
    <x v="48"/>
    <x v="1"/>
    <x v="2"/>
    <x v="8"/>
    <x v="19"/>
    <n v="325556.09999999998"/>
  </r>
  <r>
    <x v="20"/>
    <x v="48"/>
    <x v="1"/>
    <x v="2"/>
    <x v="8"/>
    <x v="20"/>
    <n v="109131.2"/>
  </r>
  <r>
    <x v="20"/>
    <x v="48"/>
    <x v="1"/>
    <x v="2"/>
    <x v="8"/>
    <x v="21"/>
    <n v="3389847.5"/>
  </r>
  <r>
    <x v="20"/>
    <x v="48"/>
    <x v="1"/>
    <x v="2"/>
    <x v="9"/>
    <x v="9"/>
    <n v="3406336.3"/>
  </r>
  <r>
    <x v="20"/>
    <x v="49"/>
    <x v="0"/>
    <x v="0"/>
    <x v="0"/>
    <x v="0"/>
    <n v="539048"/>
  </r>
  <r>
    <x v="20"/>
    <x v="49"/>
    <x v="0"/>
    <x v="0"/>
    <x v="1"/>
    <x v="1"/>
    <n v="5293502"/>
  </r>
  <r>
    <x v="20"/>
    <x v="49"/>
    <x v="0"/>
    <x v="0"/>
    <x v="2"/>
    <x v="2"/>
    <n v="89150"/>
  </r>
  <r>
    <x v="20"/>
    <x v="49"/>
    <x v="0"/>
    <x v="0"/>
    <x v="3"/>
    <x v="10"/>
    <n v="-2570332"/>
  </r>
  <r>
    <x v="20"/>
    <x v="49"/>
    <x v="0"/>
    <x v="0"/>
    <x v="3"/>
    <x v="11"/>
    <n v="-8332"/>
  </r>
  <r>
    <x v="20"/>
    <x v="49"/>
    <x v="0"/>
    <x v="0"/>
    <x v="3"/>
    <x v="13"/>
    <n v="327418"/>
  </r>
  <r>
    <x v="20"/>
    <x v="49"/>
    <x v="0"/>
    <x v="0"/>
    <x v="3"/>
    <x v="15"/>
    <n v="1708"/>
  </r>
  <r>
    <x v="20"/>
    <x v="49"/>
    <x v="0"/>
    <x v="0"/>
    <x v="4"/>
    <x v="4"/>
    <n v="8777586"/>
  </r>
  <r>
    <x v="20"/>
    <x v="49"/>
    <x v="0"/>
    <x v="0"/>
    <x v="5"/>
    <x v="18"/>
    <m/>
  </r>
  <r>
    <x v="20"/>
    <x v="49"/>
    <x v="0"/>
    <x v="1"/>
    <x v="6"/>
    <x v="6"/>
    <n v="-3385740"/>
  </r>
  <r>
    <x v="20"/>
    <x v="49"/>
    <x v="0"/>
    <x v="2"/>
    <x v="7"/>
    <x v="7"/>
    <n v="3019002"/>
  </r>
  <r>
    <x v="20"/>
    <x v="49"/>
    <x v="0"/>
    <x v="2"/>
    <x v="8"/>
    <x v="19"/>
    <n v="908299"/>
  </r>
  <r>
    <x v="20"/>
    <x v="49"/>
    <x v="0"/>
    <x v="2"/>
    <x v="8"/>
    <x v="20"/>
    <n v="226269"/>
  </r>
  <r>
    <x v="20"/>
    <x v="49"/>
    <x v="0"/>
    <x v="2"/>
    <x v="8"/>
    <x v="21"/>
    <n v="7114241"/>
  </r>
  <r>
    <x v="20"/>
    <x v="49"/>
    <x v="0"/>
    <x v="2"/>
    <x v="9"/>
    <x v="9"/>
    <n v="2295273"/>
  </r>
  <r>
    <x v="20"/>
    <x v="49"/>
    <x v="1"/>
    <x v="0"/>
    <x v="0"/>
    <x v="0"/>
    <n v="831012"/>
  </r>
  <r>
    <x v="20"/>
    <x v="49"/>
    <x v="1"/>
    <x v="0"/>
    <x v="1"/>
    <x v="1"/>
    <n v="5702961"/>
  </r>
  <r>
    <x v="20"/>
    <x v="49"/>
    <x v="1"/>
    <x v="0"/>
    <x v="2"/>
    <x v="2"/>
    <n v="95869"/>
  </r>
  <r>
    <x v="20"/>
    <x v="49"/>
    <x v="1"/>
    <x v="0"/>
    <x v="3"/>
    <x v="10"/>
    <n v="-2510130"/>
  </r>
  <r>
    <x v="20"/>
    <x v="49"/>
    <x v="1"/>
    <x v="0"/>
    <x v="3"/>
    <x v="11"/>
    <n v="-50079"/>
  </r>
  <r>
    <x v="20"/>
    <x v="49"/>
    <x v="1"/>
    <x v="0"/>
    <x v="3"/>
    <x v="13"/>
    <n v="88210"/>
  </r>
  <r>
    <x v="20"/>
    <x v="49"/>
    <x v="1"/>
    <x v="0"/>
    <x v="3"/>
    <x v="15"/>
    <n v="1708"/>
  </r>
  <r>
    <x v="20"/>
    <x v="49"/>
    <x v="1"/>
    <x v="0"/>
    <x v="4"/>
    <x v="4"/>
    <n v="9050181"/>
  </r>
  <r>
    <x v="20"/>
    <x v="49"/>
    <x v="1"/>
    <x v="0"/>
    <x v="5"/>
    <x v="18"/>
    <n v="42620"/>
  </r>
  <r>
    <x v="20"/>
    <x v="49"/>
    <x v="1"/>
    <x v="1"/>
    <x v="6"/>
    <x v="6"/>
    <n v="-2821679"/>
  </r>
  <r>
    <x v="20"/>
    <x v="49"/>
    <x v="1"/>
    <x v="2"/>
    <x v="7"/>
    <x v="7"/>
    <n v="3019002"/>
  </r>
  <r>
    <x v="20"/>
    <x v="49"/>
    <x v="1"/>
    <x v="2"/>
    <x v="8"/>
    <x v="19"/>
    <n v="881393"/>
  </r>
  <r>
    <x v="20"/>
    <x v="49"/>
    <x v="1"/>
    <x v="2"/>
    <x v="8"/>
    <x v="20"/>
    <n v="226269"/>
  </r>
  <r>
    <x v="20"/>
    <x v="49"/>
    <x v="1"/>
    <x v="2"/>
    <x v="8"/>
    <x v="21"/>
    <n v="7114241"/>
  </r>
  <r>
    <x v="20"/>
    <x v="49"/>
    <x v="1"/>
    <x v="2"/>
    <x v="9"/>
    <x v="9"/>
    <n v="4045110"/>
  </r>
  <r>
    <x v="20"/>
    <x v="50"/>
    <x v="0"/>
    <x v="0"/>
    <x v="0"/>
    <x v="0"/>
    <n v="160959"/>
  </r>
  <r>
    <x v="20"/>
    <x v="50"/>
    <x v="0"/>
    <x v="0"/>
    <x v="1"/>
    <x v="1"/>
    <n v="964570"/>
  </r>
  <r>
    <x v="20"/>
    <x v="50"/>
    <x v="0"/>
    <x v="0"/>
    <x v="2"/>
    <x v="2"/>
    <n v="42665"/>
  </r>
  <r>
    <x v="20"/>
    <x v="50"/>
    <x v="0"/>
    <x v="0"/>
    <x v="3"/>
    <x v="10"/>
    <n v="-57287"/>
  </r>
  <r>
    <x v="20"/>
    <x v="50"/>
    <x v="0"/>
    <x v="0"/>
    <x v="3"/>
    <x v="11"/>
    <n v="0"/>
  </r>
  <r>
    <x v="20"/>
    <x v="50"/>
    <x v="0"/>
    <x v="0"/>
    <x v="3"/>
    <x v="12"/>
    <n v="804"/>
  </r>
  <r>
    <x v="20"/>
    <x v="50"/>
    <x v="0"/>
    <x v="0"/>
    <x v="3"/>
    <x v="13"/>
    <n v="8419"/>
  </r>
  <r>
    <x v="20"/>
    <x v="50"/>
    <x v="0"/>
    <x v="0"/>
    <x v="3"/>
    <x v="14"/>
    <n v="0"/>
  </r>
  <r>
    <x v="20"/>
    <x v="50"/>
    <x v="0"/>
    <x v="0"/>
    <x v="3"/>
    <x v="15"/>
    <n v="0"/>
  </r>
  <r>
    <x v="20"/>
    <x v="50"/>
    <x v="0"/>
    <x v="0"/>
    <x v="4"/>
    <x v="4"/>
    <n v="1762340"/>
  </r>
  <r>
    <x v="20"/>
    <x v="50"/>
    <x v="0"/>
    <x v="0"/>
    <x v="5"/>
    <x v="16"/>
    <n v="0"/>
  </r>
  <r>
    <x v="20"/>
    <x v="50"/>
    <x v="0"/>
    <x v="0"/>
    <x v="5"/>
    <x v="17"/>
    <n v="0"/>
  </r>
  <r>
    <x v="20"/>
    <x v="50"/>
    <x v="0"/>
    <x v="0"/>
    <x v="5"/>
    <x v="18"/>
    <n v="0"/>
  </r>
  <r>
    <x v="20"/>
    <x v="50"/>
    <x v="0"/>
    <x v="1"/>
    <x v="6"/>
    <x v="6"/>
    <n v="217993"/>
  </r>
  <r>
    <x v="20"/>
    <x v="50"/>
    <x v="0"/>
    <x v="2"/>
    <x v="7"/>
    <x v="7"/>
    <n v="877437"/>
  </r>
  <r>
    <x v="20"/>
    <x v="50"/>
    <x v="0"/>
    <x v="2"/>
    <x v="8"/>
    <x v="19"/>
    <n v="207265"/>
  </r>
  <r>
    <x v="20"/>
    <x v="50"/>
    <x v="0"/>
    <x v="2"/>
    <x v="8"/>
    <x v="20"/>
    <n v="26543"/>
  </r>
  <r>
    <x v="20"/>
    <x v="50"/>
    <x v="0"/>
    <x v="2"/>
    <x v="8"/>
    <x v="21"/>
    <n v="1804634"/>
  </r>
  <r>
    <x v="20"/>
    <x v="50"/>
    <x v="0"/>
    <x v="2"/>
    <x v="9"/>
    <x v="9"/>
    <n v="280712"/>
  </r>
  <r>
    <x v="20"/>
    <x v="50"/>
    <x v="1"/>
    <x v="0"/>
    <x v="0"/>
    <x v="0"/>
    <n v="241715"/>
  </r>
  <r>
    <x v="20"/>
    <x v="50"/>
    <x v="1"/>
    <x v="0"/>
    <x v="1"/>
    <x v="1"/>
    <n v="1034336"/>
  </r>
  <r>
    <x v="20"/>
    <x v="50"/>
    <x v="1"/>
    <x v="0"/>
    <x v="2"/>
    <x v="2"/>
    <n v="48818"/>
  </r>
  <r>
    <x v="20"/>
    <x v="50"/>
    <x v="1"/>
    <x v="0"/>
    <x v="3"/>
    <x v="10"/>
    <n v="-130770"/>
  </r>
  <r>
    <x v="20"/>
    <x v="50"/>
    <x v="1"/>
    <x v="0"/>
    <x v="3"/>
    <x v="11"/>
    <n v="0"/>
  </r>
  <r>
    <x v="20"/>
    <x v="50"/>
    <x v="1"/>
    <x v="0"/>
    <x v="3"/>
    <x v="12"/>
    <n v="804"/>
  </r>
  <r>
    <x v="20"/>
    <x v="50"/>
    <x v="1"/>
    <x v="0"/>
    <x v="3"/>
    <x v="13"/>
    <n v="8419"/>
  </r>
  <r>
    <x v="20"/>
    <x v="50"/>
    <x v="1"/>
    <x v="0"/>
    <x v="3"/>
    <x v="14"/>
    <n v="0"/>
  </r>
  <r>
    <x v="20"/>
    <x v="50"/>
    <x v="1"/>
    <x v="0"/>
    <x v="3"/>
    <x v="15"/>
    <n v="0"/>
  </r>
  <r>
    <x v="20"/>
    <x v="50"/>
    <x v="1"/>
    <x v="0"/>
    <x v="4"/>
    <x v="4"/>
    <n v="1810559"/>
  </r>
  <r>
    <x v="20"/>
    <x v="50"/>
    <x v="1"/>
    <x v="0"/>
    <x v="5"/>
    <x v="16"/>
    <n v="0"/>
  </r>
  <r>
    <x v="20"/>
    <x v="50"/>
    <x v="1"/>
    <x v="0"/>
    <x v="5"/>
    <x v="17"/>
    <n v="0"/>
  </r>
  <r>
    <x v="20"/>
    <x v="50"/>
    <x v="1"/>
    <x v="0"/>
    <x v="5"/>
    <x v="18"/>
    <n v="0"/>
  </r>
  <r>
    <x v="20"/>
    <x v="50"/>
    <x v="1"/>
    <x v="1"/>
    <x v="6"/>
    <x v="6"/>
    <n v="231743"/>
  </r>
  <r>
    <x v="20"/>
    <x v="50"/>
    <x v="1"/>
    <x v="2"/>
    <x v="7"/>
    <x v="7"/>
    <n v="877437"/>
  </r>
  <r>
    <x v="20"/>
    <x v="50"/>
    <x v="1"/>
    <x v="2"/>
    <x v="8"/>
    <x v="19"/>
    <n v="200533"/>
  </r>
  <r>
    <x v="20"/>
    <x v="50"/>
    <x v="1"/>
    <x v="2"/>
    <x v="8"/>
    <x v="20"/>
    <n v="26543"/>
  </r>
  <r>
    <x v="20"/>
    <x v="50"/>
    <x v="1"/>
    <x v="2"/>
    <x v="8"/>
    <x v="21"/>
    <n v="1804634"/>
  </r>
  <r>
    <x v="20"/>
    <x v="50"/>
    <x v="1"/>
    <x v="2"/>
    <x v="9"/>
    <x v="9"/>
    <n v="579571"/>
  </r>
  <r>
    <x v="20"/>
    <x v="51"/>
    <x v="0"/>
    <x v="0"/>
    <x v="0"/>
    <x v="0"/>
    <n v="23850"/>
  </r>
  <r>
    <x v="20"/>
    <x v="51"/>
    <x v="0"/>
    <x v="0"/>
    <x v="1"/>
    <x v="1"/>
    <n v="383287"/>
  </r>
  <r>
    <x v="20"/>
    <x v="51"/>
    <x v="0"/>
    <x v="0"/>
    <x v="2"/>
    <x v="2"/>
    <n v="9116"/>
  </r>
  <r>
    <x v="20"/>
    <x v="51"/>
    <x v="0"/>
    <x v="0"/>
    <x v="3"/>
    <x v="10"/>
    <n v="-40809"/>
  </r>
  <r>
    <x v="20"/>
    <x v="51"/>
    <x v="0"/>
    <x v="0"/>
    <x v="3"/>
    <x v="11"/>
    <n v="0"/>
  </r>
  <r>
    <x v="20"/>
    <x v="51"/>
    <x v="0"/>
    <x v="0"/>
    <x v="3"/>
    <x v="12"/>
    <n v="0"/>
  </r>
  <r>
    <x v="20"/>
    <x v="51"/>
    <x v="0"/>
    <x v="0"/>
    <x v="3"/>
    <x v="13"/>
    <n v="57871"/>
  </r>
  <r>
    <x v="20"/>
    <x v="51"/>
    <x v="0"/>
    <x v="0"/>
    <x v="3"/>
    <x v="14"/>
    <n v="0"/>
  </r>
  <r>
    <x v="20"/>
    <x v="51"/>
    <x v="0"/>
    <x v="0"/>
    <x v="3"/>
    <x v="15"/>
    <n v="0"/>
  </r>
  <r>
    <x v="20"/>
    <x v="51"/>
    <x v="0"/>
    <x v="0"/>
    <x v="4"/>
    <x v="4"/>
    <n v="509999"/>
  </r>
  <r>
    <x v="20"/>
    <x v="51"/>
    <x v="0"/>
    <x v="0"/>
    <x v="5"/>
    <x v="16"/>
    <n v="0"/>
  </r>
  <r>
    <x v="20"/>
    <x v="51"/>
    <x v="0"/>
    <x v="0"/>
    <x v="5"/>
    <x v="17"/>
    <n v="0"/>
  </r>
  <r>
    <x v="20"/>
    <x v="51"/>
    <x v="0"/>
    <x v="0"/>
    <x v="5"/>
    <x v="18"/>
    <n v="0"/>
  </r>
  <r>
    <x v="20"/>
    <x v="51"/>
    <x v="0"/>
    <x v="1"/>
    <x v="6"/>
    <x v="6"/>
    <n v="235399"/>
  </r>
  <r>
    <x v="20"/>
    <x v="51"/>
    <x v="0"/>
    <x v="2"/>
    <x v="7"/>
    <x v="7"/>
    <n v="299942"/>
  </r>
  <r>
    <x v="20"/>
    <x v="51"/>
    <x v="0"/>
    <x v="2"/>
    <x v="8"/>
    <x v="19"/>
    <n v="101562"/>
  </r>
  <r>
    <x v="20"/>
    <x v="51"/>
    <x v="0"/>
    <x v="2"/>
    <x v="8"/>
    <x v="20"/>
    <n v="16103"/>
  </r>
  <r>
    <x v="20"/>
    <x v="51"/>
    <x v="0"/>
    <x v="2"/>
    <x v="8"/>
    <x v="21"/>
    <n v="570619"/>
  </r>
  <r>
    <x v="20"/>
    <x v="51"/>
    <x v="0"/>
    <x v="2"/>
    <x v="9"/>
    <x v="9"/>
    <n v="156363"/>
  </r>
  <r>
    <x v="20"/>
    <x v="51"/>
    <x v="1"/>
    <x v="0"/>
    <x v="0"/>
    <x v="0"/>
    <n v="41667"/>
  </r>
  <r>
    <x v="20"/>
    <x v="51"/>
    <x v="1"/>
    <x v="0"/>
    <x v="1"/>
    <x v="1"/>
    <n v="397088"/>
  </r>
  <r>
    <x v="20"/>
    <x v="51"/>
    <x v="1"/>
    <x v="0"/>
    <x v="2"/>
    <x v="2"/>
    <n v="9116"/>
  </r>
  <r>
    <x v="20"/>
    <x v="51"/>
    <x v="1"/>
    <x v="0"/>
    <x v="3"/>
    <x v="10"/>
    <n v="-57728"/>
  </r>
  <r>
    <x v="20"/>
    <x v="51"/>
    <x v="1"/>
    <x v="0"/>
    <x v="3"/>
    <x v="11"/>
    <n v="0"/>
  </r>
  <r>
    <x v="20"/>
    <x v="51"/>
    <x v="1"/>
    <x v="0"/>
    <x v="3"/>
    <x v="12"/>
    <n v="0"/>
  </r>
  <r>
    <x v="20"/>
    <x v="51"/>
    <x v="1"/>
    <x v="0"/>
    <x v="3"/>
    <x v="13"/>
    <n v="1418"/>
  </r>
  <r>
    <x v="20"/>
    <x v="51"/>
    <x v="1"/>
    <x v="0"/>
    <x v="3"/>
    <x v="14"/>
    <n v="0"/>
  </r>
  <r>
    <x v="20"/>
    <x v="51"/>
    <x v="1"/>
    <x v="0"/>
    <x v="3"/>
    <x v="15"/>
    <n v="0"/>
  </r>
  <r>
    <x v="20"/>
    <x v="51"/>
    <x v="1"/>
    <x v="0"/>
    <x v="4"/>
    <x v="4"/>
    <n v="509999"/>
  </r>
  <r>
    <x v="20"/>
    <x v="51"/>
    <x v="1"/>
    <x v="0"/>
    <x v="5"/>
    <x v="16"/>
    <n v="0"/>
  </r>
  <r>
    <x v="20"/>
    <x v="51"/>
    <x v="1"/>
    <x v="0"/>
    <x v="5"/>
    <x v="17"/>
    <n v="0"/>
  </r>
  <r>
    <x v="20"/>
    <x v="51"/>
    <x v="1"/>
    <x v="0"/>
    <x v="5"/>
    <x v="18"/>
    <n v="125"/>
  </r>
  <r>
    <x v="20"/>
    <x v="51"/>
    <x v="1"/>
    <x v="1"/>
    <x v="6"/>
    <x v="6"/>
    <n v="188383"/>
  </r>
  <r>
    <x v="20"/>
    <x v="51"/>
    <x v="1"/>
    <x v="2"/>
    <x v="7"/>
    <x v="7"/>
    <n v="299942"/>
  </r>
  <r>
    <x v="20"/>
    <x v="51"/>
    <x v="1"/>
    <x v="2"/>
    <x v="8"/>
    <x v="19"/>
    <n v="96237"/>
  </r>
  <r>
    <x v="20"/>
    <x v="51"/>
    <x v="1"/>
    <x v="2"/>
    <x v="8"/>
    <x v="20"/>
    <n v="16103"/>
  </r>
  <r>
    <x v="20"/>
    <x v="51"/>
    <x v="1"/>
    <x v="2"/>
    <x v="8"/>
    <x v="21"/>
    <n v="570619"/>
  </r>
  <r>
    <x v="20"/>
    <x v="51"/>
    <x v="1"/>
    <x v="2"/>
    <x v="9"/>
    <x v="9"/>
    <n v="219537"/>
  </r>
  <r>
    <x v="20"/>
    <x v="52"/>
    <x v="0"/>
    <x v="0"/>
    <x v="0"/>
    <x v="0"/>
    <n v="28937"/>
  </r>
  <r>
    <x v="20"/>
    <x v="52"/>
    <x v="0"/>
    <x v="0"/>
    <x v="1"/>
    <x v="1"/>
    <n v="400430"/>
  </r>
  <r>
    <x v="20"/>
    <x v="52"/>
    <x v="0"/>
    <x v="0"/>
    <x v="2"/>
    <x v="2"/>
    <n v="1302"/>
  </r>
  <r>
    <x v="20"/>
    <x v="52"/>
    <x v="0"/>
    <x v="0"/>
    <x v="3"/>
    <x v="10"/>
    <n v="-34125"/>
  </r>
  <r>
    <x v="20"/>
    <x v="52"/>
    <x v="0"/>
    <x v="0"/>
    <x v="3"/>
    <x v="11"/>
    <n v="0"/>
  </r>
  <r>
    <x v="20"/>
    <x v="52"/>
    <x v="0"/>
    <x v="0"/>
    <x v="3"/>
    <x v="12"/>
    <n v="257"/>
  </r>
  <r>
    <x v="20"/>
    <x v="52"/>
    <x v="0"/>
    <x v="0"/>
    <x v="3"/>
    <x v="13"/>
    <n v="11319"/>
  </r>
  <r>
    <x v="20"/>
    <x v="52"/>
    <x v="0"/>
    <x v="0"/>
    <x v="3"/>
    <x v="14"/>
    <n v="0"/>
  </r>
  <r>
    <x v="20"/>
    <x v="52"/>
    <x v="0"/>
    <x v="0"/>
    <x v="3"/>
    <x v="15"/>
    <n v="0"/>
  </r>
  <r>
    <x v="20"/>
    <x v="52"/>
    <x v="0"/>
    <x v="0"/>
    <x v="4"/>
    <x v="4"/>
    <n v="510866"/>
  </r>
  <r>
    <x v="20"/>
    <x v="52"/>
    <x v="0"/>
    <x v="0"/>
    <x v="5"/>
    <x v="16"/>
    <n v="0"/>
  </r>
  <r>
    <x v="20"/>
    <x v="52"/>
    <x v="0"/>
    <x v="0"/>
    <x v="5"/>
    <x v="17"/>
    <n v="0"/>
  </r>
  <r>
    <x v="20"/>
    <x v="52"/>
    <x v="0"/>
    <x v="0"/>
    <x v="5"/>
    <x v="18"/>
    <n v="0"/>
  </r>
  <r>
    <x v="20"/>
    <x v="52"/>
    <x v="0"/>
    <x v="1"/>
    <x v="6"/>
    <x v="6"/>
    <n v="-21288"/>
  </r>
  <r>
    <x v="20"/>
    <x v="52"/>
    <x v="0"/>
    <x v="2"/>
    <x v="7"/>
    <x v="7"/>
    <n v="293650"/>
  </r>
  <r>
    <x v="20"/>
    <x v="52"/>
    <x v="0"/>
    <x v="2"/>
    <x v="8"/>
    <x v="19"/>
    <n v="102902"/>
  </r>
  <r>
    <x v="20"/>
    <x v="52"/>
    <x v="0"/>
    <x v="2"/>
    <x v="8"/>
    <x v="20"/>
    <n v="0"/>
  </r>
  <r>
    <x v="20"/>
    <x v="52"/>
    <x v="0"/>
    <x v="2"/>
    <x v="8"/>
    <x v="21"/>
    <n v="379717"/>
  </r>
  <r>
    <x v="20"/>
    <x v="52"/>
    <x v="0"/>
    <x v="2"/>
    <x v="9"/>
    <x v="9"/>
    <n v="166527"/>
  </r>
  <r>
    <x v="20"/>
    <x v="52"/>
    <x v="1"/>
    <x v="0"/>
    <x v="0"/>
    <x v="0"/>
    <n v="31697"/>
  </r>
  <r>
    <x v="20"/>
    <x v="52"/>
    <x v="1"/>
    <x v="0"/>
    <x v="1"/>
    <x v="1"/>
    <n v="416596"/>
  </r>
  <r>
    <x v="20"/>
    <x v="52"/>
    <x v="1"/>
    <x v="0"/>
    <x v="2"/>
    <x v="2"/>
    <n v="1302"/>
  </r>
  <r>
    <x v="20"/>
    <x v="52"/>
    <x v="1"/>
    <x v="0"/>
    <x v="3"/>
    <x v="10"/>
    <n v="-34132"/>
  </r>
  <r>
    <x v="20"/>
    <x v="52"/>
    <x v="1"/>
    <x v="0"/>
    <x v="3"/>
    <x v="11"/>
    <n v="0"/>
  </r>
  <r>
    <x v="20"/>
    <x v="52"/>
    <x v="1"/>
    <x v="0"/>
    <x v="3"/>
    <x v="12"/>
    <n v="257"/>
  </r>
  <r>
    <x v="20"/>
    <x v="52"/>
    <x v="1"/>
    <x v="0"/>
    <x v="3"/>
    <x v="13"/>
    <n v="1952"/>
  </r>
  <r>
    <x v="20"/>
    <x v="52"/>
    <x v="1"/>
    <x v="0"/>
    <x v="3"/>
    <x v="14"/>
    <n v="0"/>
  </r>
  <r>
    <x v="20"/>
    <x v="52"/>
    <x v="1"/>
    <x v="0"/>
    <x v="3"/>
    <x v="15"/>
    <n v="0"/>
  </r>
  <r>
    <x v="20"/>
    <x v="52"/>
    <x v="1"/>
    <x v="0"/>
    <x v="4"/>
    <x v="4"/>
    <n v="510866"/>
  </r>
  <r>
    <x v="20"/>
    <x v="52"/>
    <x v="1"/>
    <x v="0"/>
    <x v="5"/>
    <x v="16"/>
    <n v="0"/>
  </r>
  <r>
    <x v="20"/>
    <x v="52"/>
    <x v="1"/>
    <x v="0"/>
    <x v="5"/>
    <x v="17"/>
    <n v="0"/>
  </r>
  <r>
    <x v="20"/>
    <x v="52"/>
    <x v="1"/>
    <x v="0"/>
    <x v="5"/>
    <x v="18"/>
    <n v="0"/>
  </r>
  <r>
    <x v="20"/>
    <x v="52"/>
    <x v="1"/>
    <x v="1"/>
    <x v="6"/>
    <x v="6"/>
    <n v="-31624"/>
  </r>
  <r>
    <x v="20"/>
    <x v="52"/>
    <x v="1"/>
    <x v="2"/>
    <x v="7"/>
    <x v="7"/>
    <n v="293650"/>
  </r>
  <r>
    <x v="20"/>
    <x v="52"/>
    <x v="1"/>
    <x v="2"/>
    <x v="8"/>
    <x v="19"/>
    <n v="101111"/>
  </r>
  <r>
    <x v="20"/>
    <x v="52"/>
    <x v="1"/>
    <x v="2"/>
    <x v="8"/>
    <x v="20"/>
    <n v="0"/>
  </r>
  <r>
    <x v="20"/>
    <x v="52"/>
    <x v="1"/>
    <x v="2"/>
    <x v="8"/>
    <x v="21"/>
    <n v="379717"/>
  </r>
  <r>
    <x v="20"/>
    <x v="52"/>
    <x v="1"/>
    <x v="2"/>
    <x v="9"/>
    <x v="9"/>
    <n v="186282"/>
  </r>
  <r>
    <x v="20"/>
    <x v="53"/>
    <x v="0"/>
    <x v="0"/>
    <x v="0"/>
    <x v="0"/>
    <n v="13345"/>
  </r>
  <r>
    <x v="20"/>
    <x v="53"/>
    <x v="0"/>
    <x v="0"/>
    <x v="1"/>
    <x v="1"/>
    <n v="237333"/>
  </r>
  <r>
    <x v="20"/>
    <x v="53"/>
    <x v="0"/>
    <x v="0"/>
    <x v="2"/>
    <x v="2"/>
    <n v="571"/>
  </r>
  <r>
    <x v="20"/>
    <x v="53"/>
    <x v="0"/>
    <x v="0"/>
    <x v="3"/>
    <x v="10"/>
    <n v="-3089"/>
  </r>
  <r>
    <x v="20"/>
    <x v="53"/>
    <x v="0"/>
    <x v="0"/>
    <x v="3"/>
    <x v="11"/>
    <n v="0"/>
  </r>
  <r>
    <x v="20"/>
    <x v="53"/>
    <x v="0"/>
    <x v="0"/>
    <x v="3"/>
    <x v="12"/>
    <n v="0"/>
  </r>
  <r>
    <x v="20"/>
    <x v="53"/>
    <x v="0"/>
    <x v="0"/>
    <x v="3"/>
    <x v="13"/>
    <n v="2663"/>
  </r>
  <r>
    <x v="20"/>
    <x v="53"/>
    <x v="0"/>
    <x v="0"/>
    <x v="3"/>
    <x v="14"/>
    <n v="0"/>
  </r>
  <r>
    <x v="20"/>
    <x v="53"/>
    <x v="0"/>
    <x v="0"/>
    <x v="3"/>
    <x v="15"/>
    <n v="0"/>
  </r>
  <r>
    <x v="20"/>
    <x v="53"/>
    <x v="0"/>
    <x v="0"/>
    <x v="4"/>
    <x v="4"/>
    <n v="196821"/>
  </r>
  <r>
    <x v="20"/>
    <x v="53"/>
    <x v="0"/>
    <x v="0"/>
    <x v="5"/>
    <x v="16"/>
    <n v="0"/>
  </r>
  <r>
    <x v="20"/>
    <x v="53"/>
    <x v="0"/>
    <x v="0"/>
    <x v="5"/>
    <x v="17"/>
    <n v="0"/>
  </r>
  <r>
    <x v="20"/>
    <x v="53"/>
    <x v="0"/>
    <x v="0"/>
    <x v="5"/>
    <x v="18"/>
    <n v="0"/>
  </r>
  <r>
    <x v="20"/>
    <x v="53"/>
    <x v="0"/>
    <x v="1"/>
    <x v="6"/>
    <x v="6"/>
    <n v="4142"/>
  </r>
  <r>
    <x v="20"/>
    <x v="53"/>
    <x v="0"/>
    <x v="2"/>
    <x v="7"/>
    <x v="7"/>
    <n v="23534"/>
  </r>
  <r>
    <x v="20"/>
    <x v="53"/>
    <x v="0"/>
    <x v="2"/>
    <x v="8"/>
    <x v="19"/>
    <n v="179822"/>
  </r>
  <r>
    <x v="20"/>
    <x v="53"/>
    <x v="0"/>
    <x v="2"/>
    <x v="8"/>
    <x v="20"/>
    <n v="0"/>
  </r>
  <r>
    <x v="20"/>
    <x v="53"/>
    <x v="0"/>
    <x v="2"/>
    <x v="8"/>
    <x v="21"/>
    <n v="153371"/>
  </r>
  <r>
    <x v="20"/>
    <x v="53"/>
    <x v="0"/>
    <x v="2"/>
    <x v="9"/>
    <x v="9"/>
    <n v="95911"/>
  </r>
  <r>
    <x v="20"/>
    <x v="53"/>
    <x v="1"/>
    <x v="0"/>
    <x v="0"/>
    <x v="0"/>
    <n v="23751"/>
  </r>
  <r>
    <x v="20"/>
    <x v="53"/>
    <x v="1"/>
    <x v="0"/>
    <x v="1"/>
    <x v="1"/>
    <n v="242835"/>
  </r>
  <r>
    <x v="20"/>
    <x v="53"/>
    <x v="1"/>
    <x v="0"/>
    <x v="2"/>
    <x v="2"/>
    <n v="571"/>
  </r>
  <r>
    <x v="20"/>
    <x v="53"/>
    <x v="1"/>
    <x v="0"/>
    <x v="3"/>
    <x v="10"/>
    <n v="-8417"/>
  </r>
  <r>
    <x v="20"/>
    <x v="53"/>
    <x v="1"/>
    <x v="0"/>
    <x v="3"/>
    <x v="11"/>
    <n v="0"/>
  </r>
  <r>
    <x v="20"/>
    <x v="53"/>
    <x v="1"/>
    <x v="0"/>
    <x v="3"/>
    <x v="12"/>
    <n v="0"/>
  </r>
  <r>
    <x v="20"/>
    <x v="53"/>
    <x v="1"/>
    <x v="0"/>
    <x v="3"/>
    <x v="13"/>
    <n v="2707"/>
  </r>
  <r>
    <x v="20"/>
    <x v="53"/>
    <x v="1"/>
    <x v="0"/>
    <x v="3"/>
    <x v="14"/>
    <n v="0"/>
  </r>
  <r>
    <x v="20"/>
    <x v="53"/>
    <x v="1"/>
    <x v="0"/>
    <x v="3"/>
    <x v="15"/>
    <n v="0"/>
  </r>
  <r>
    <x v="20"/>
    <x v="53"/>
    <x v="1"/>
    <x v="0"/>
    <x v="4"/>
    <x v="4"/>
    <n v="202081"/>
  </r>
  <r>
    <x v="20"/>
    <x v="53"/>
    <x v="1"/>
    <x v="0"/>
    <x v="5"/>
    <x v="16"/>
    <n v="0"/>
  </r>
  <r>
    <x v="20"/>
    <x v="53"/>
    <x v="1"/>
    <x v="0"/>
    <x v="5"/>
    <x v="17"/>
    <n v="0"/>
  </r>
  <r>
    <x v="20"/>
    <x v="53"/>
    <x v="1"/>
    <x v="0"/>
    <x v="5"/>
    <x v="18"/>
    <n v="0"/>
  </r>
  <r>
    <x v="20"/>
    <x v="53"/>
    <x v="1"/>
    <x v="1"/>
    <x v="6"/>
    <x v="6"/>
    <n v="5065"/>
  </r>
  <r>
    <x v="20"/>
    <x v="53"/>
    <x v="1"/>
    <x v="2"/>
    <x v="7"/>
    <x v="7"/>
    <n v="23534"/>
  </r>
  <r>
    <x v="20"/>
    <x v="53"/>
    <x v="1"/>
    <x v="2"/>
    <x v="8"/>
    <x v="19"/>
    <n v="179822"/>
  </r>
  <r>
    <x v="20"/>
    <x v="53"/>
    <x v="1"/>
    <x v="2"/>
    <x v="8"/>
    <x v="20"/>
    <n v="0"/>
  </r>
  <r>
    <x v="20"/>
    <x v="53"/>
    <x v="1"/>
    <x v="2"/>
    <x v="8"/>
    <x v="21"/>
    <n v="153371"/>
  </r>
  <r>
    <x v="20"/>
    <x v="53"/>
    <x v="1"/>
    <x v="2"/>
    <x v="9"/>
    <x v="9"/>
    <n v="123286"/>
  </r>
  <r>
    <x v="20"/>
    <x v="54"/>
    <x v="0"/>
    <x v="0"/>
    <x v="0"/>
    <x v="0"/>
    <n v="98335"/>
  </r>
  <r>
    <x v="20"/>
    <x v="54"/>
    <x v="0"/>
    <x v="0"/>
    <x v="1"/>
    <x v="1"/>
    <n v="1054664"/>
  </r>
  <r>
    <x v="20"/>
    <x v="54"/>
    <x v="0"/>
    <x v="0"/>
    <x v="2"/>
    <x v="2"/>
    <n v="27429"/>
  </r>
  <r>
    <x v="20"/>
    <x v="54"/>
    <x v="0"/>
    <x v="0"/>
    <x v="3"/>
    <x v="10"/>
    <n v="-78295"/>
  </r>
  <r>
    <x v="20"/>
    <x v="54"/>
    <x v="0"/>
    <x v="0"/>
    <x v="3"/>
    <x v="11"/>
    <n v="-11712"/>
  </r>
  <r>
    <x v="20"/>
    <x v="54"/>
    <x v="0"/>
    <x v="0"/>
    <x v="3"/>
    <x v="13"/>
    <n v="7377"/>
  </r>
  <r>
    <x v="20"/>
    <x v="54"/>
    <x v="0"/>
    <x v="0"/>
    <x v="3"/>
    <x v="15"/>
    <n v="331"/>
  </r>
  <r>
    <x v="20"/>
    <x v="54"/>
    <x v="0"/>
    <x v="0"/>
    <x v="4"/>
    <x v="4"/>
    <n v="1332563"/>
  </r>
  <r>
    <x v="20"/>
    <x v="54"/>
    <x v="0"/>
    <x v="0"/>
    <x v="5"/>
    <x v="16"/>
    <m/>
  </r>
  <r>
    <x v="20"/>
    <x v="54"/>
    <x v="0"/>
    <x v="0"/>
    <x v="5"/>
    <x v="18"/>
    <m/>
  </r>
  <r>
    <x v="20"/>
    <x v="54"/>
    <x v="0"/>
    <x v="1"/>
    <x v="6"/>
    <x v="6"/>
    <n v="143723"/>
  </r>
  <r>
    <x v="20"/>
    <x v="54"/>
    <x v="0"/>
    <x v="2"/>
    <x v="7"/>
    <x v="7"/>
    <n v="750946"/>
  </r>
  <r>
    <x v="20"/>
    <x v="54"/>
    <x v="0"/>
    <x v="2"/>
    <x v="8"/>
    <x v="19"/>
    <n v="222189"/>
  </r>
  <r>
    <x v="20"/>
    <x v="54"/>
    <x v="0"/>
    <x v="2"/>
    <x v="8"/>
    <x v="20"/>
    <n v="22055"/>
  </r>
  <r>
    <x v="20"/>
    <x v="54"/>
    <x v="0"/>
    <x v="2"/>
    <x v="8"/>
    <x v="21"/>
    <n v="1241635"/>
  </r>
  <r>
    <x v="20"/>
    <x v="54"/>
    <x v="0"/>
    <x v="2"/>
    <x v="9"/>
    <x v="9"/>
    <n v="502188"/>
  </r>
  <r>
    <x v="20"/>
    <x v="54"/>
    <x v="1"/>
    <x v="0"/>
    <x v="0"/>
    <x v="0"/>
    <n v="126768"/>
  </r>
  <r>
    <x v="20"/>
    <x v="54"/>
    <x v="1"/>
    <x v="0"/>
    <x v="1"/>
    <x v="1"/>
    <n v="1133136"/>
  </r>
  <r>
    <x v="20"/>
    <x v="54"/>
    <x v="1"/>
    <x v="0"/>
    <x v="2"/>
    <x v="2"/>
    <n v="27429"/>
  </r>
  <r>
    <x v="20"/>
    <x v="54"/>
    <x v="1"/>
    <x v="0"/>
    <x v="3"/>
    <x v="10"/>
    <n v="-100422"/>
  </r>
  <r>
    <x v="20"/>
    <x v="54"/>
    <x v="1"/>
    <x v="0"/>
    <x v="3"/>
    <x v="11"/>
    <n v="-23667"/>
  </r>
  <r>
    <x v="20"/>
    <x v="54"/>
    <x v="1"/>
    <x v="0"/>
    <x v="3"/>
    <x v="13"/>
    <n v="7379"/>
  </r>
  <r>
    <x v="20"/>
    <x v="54"/>
    <x v="1"/>
    <x v="0"/>
    <x v="3"/>
    <x v="15"/>
    <n v="331"/>
  </r>
  <r>
    <x v="20"/>
    <x v="54"/>
    <x v="1"/>
    <x v="0"/>
    <x v="4"/>
    <x v="4"/>
    <n v="1368597"/>
  </r>
  <r>
    <x v="20"/>
    <x v="54"/>
    <x v="1"/>
    <x v="0"/>
    <x v="5"/>
    <x v="16"/>
    <m/>
  </r>
  <r>
    <x v="20"/>
    <x v="54"/>
    <x v="1"/>
    <x v="0"/>
    <x v="5"/>
    <x v="18"/>
    <n v="-1397"/>
  </r>
  <r>
    <x v="20"/>
    <x v="54"/>
    <x v="1"/>
    <x v="1"/>
    <x v="6"/>
    <x v="6"/>
    <n v="166128"/>
  </r>
  <r>
    <x v="20"/>
    <x v="54"/>
    <x v="1"/>
    <x v="2"/>
    <x v="7"/>
    <x v="7"/>
    <n v="750946"/>
  </r>
  <r>
    <x v="20"/>
    <x v="54"/>
    <x v="1"/>
    <x v="2"/>
    <x v="8"/>
    <x v="19"/>
    <n v="218140"/>
  </r>
  <r>
    <x v="20"/>
    <x v="54"/>
    <x v="1"/>
    <x v="2"/>
    <x v="8"/>
    <x v="20"/>
    <n v="22055"/>
  </r>
  <r>
    <x v="20"/>
    <x v="54"/>
    <x v="1"/>
    <x v="2"/>
    <x v="8"/>
    <x v="21"/>
    <n v="1241635"/>
  </r>
  <r>
    <x v="20"/>
    <x v="54"/>
    <x v="1"/>
    <x v="2"/>
    <x v="9"/>
    <x v="9"/>
    <n v="707058"/>
  </r>
  <r>
    <x v="20"/>
    <x v="55"/>
    <x v="0"/>
    <x v="0"/>
    <x v="0"/>
    <x v="0"/>
    <n v="80431"/>
  </r>
  <r>
    <x v="20"/>
    <x v="55"/>
    <x v="0"/>
    <x v="0"/>
    <x v="1"/>
    <x v="1"/>
    <n v="1029592"/>
  </r>
  <r>
    <x v="20"/>
    <x v="55"/>
    <x v="0"/>
    <x v="0"/>
    <x v="2"/>
    <x v="2"/>
    <n v="9623"/>
  </r>
  <r>
    <x v="20"/>
    <x v="55"/>
    <x v="0"/>
    <x v="0"/>
    <x v="3"/>
    <x v="10"/>
    <n v="-169322"/>
  </r>
  <r>
    <x v="20"/>
    <x v="55"/>
    <x v="0"/>
    <x v="0"/>
    <x v="3"/>
    <x v="11"/>
    <n v="25234"/>
  </r>
  <r>
    <x v="20"/>
    <x v="55"/>
    <x v="0"/>
    <x v="0"/>
    <x v="3"/>
    <x v="12"/>
    <n v="856"/>
  </r>
  <r>
    <x v="20"/>
    <x v="55"/>
    <x v="0"/>
    <x v="0"/>
    <x v="3"/>
    <x v="13"/>
    <n v="15285"/>
  </r>
  <r>
    <x v="20"/>
    <x v="55"/>
    <x v="0"/>
    <x v="0"/>
    <x v="3"/>
    <x v="14"/>
    <n v="0"/>
  </r>
  <r>
    <x v="20"/>
    <x v="55"/>
    <x v="0"/>
    <x v="0"/>
    <x v="3"/>
    <x v="15"/>
    <n v="0"/>
  </r>
  <r>
    <x v="20"/>
    <x v="55"/>
    <x v="0"/>
    <x v="0"/>
    <x v="4"/>
    <x v="4"/>
    <n v="1340948"/>
  </r>
  <r>
    <x v="20"/>
    <x v="55"/>
    <x v="0"/>
    <x v="0"/>
    <x v="5"/>
    <x v="16"/>
    <n v="0"/>
  </r>
  <r>
    <x v="20"/>
    <x v="55"/>
    <x v="0"/>
    <x v="0"/>
    <x v="5"/>
    <x v="17"/>
    <n v="0"/>
  </r>
  <r>
    <x v="20"/>
    <x v="55"/>
    <x v="0"/>
    <x v="0"/>
    <x v="5"/>
    <x v="18"/>
    <n v="0"/>
  </r>
  <r>
    <x v="20"/>
    <x v="55"/>
    <x v="0"/>
    <x v="1"/>
    <x v="6"/>
    <x v="6"/>
    <n v="218189"/>
  </r>
  <r>
    <x v="20"/>
    <x v="55"/>
    <x v="0"/>
    <x v="2"/>
    <x v="7"/>
    <x v="7"/>
    <n v="613531"/>
  </r>
  <r>
    <x v="20"/>
    <x v="55"/>
    <x v="0"/>
    <x v="2"/>
    <x v="8"/>
    <x v="19"/>
    <n v="374573"/>
  </r>
  <r>
    <x v="20"/>
    <x v="55"/>
    <x v="0"/>
    <x v="2"/>
    <x v="8"/>
    <x v="20"/>
    <n v="20680"/>
  </r>
  <r>
    <x v="20"/>
    <x v="55"/>
    <x v="0"/>
    <x v="2"/>
    <x v="8"/>
    <x v="21"/>
    <n v="1195726"/>
  </r>
  <r>
    <x v="20"/>
    <x v="55"/>
    <x v="0"/>
    <x v="2"/>
    <x v="9"/>
    <x v="9"/>
    <n v="602220"/>
  </r>
  <r>
    <x v="20"/>
    <x v="55"/>
    <x v="1"/>
    <x v="0"/>
    <x v="0"/>
    <x v="0"/>
    <n v="159337"/>
  </r>
  <r>
    <x v="20"/>
    <x v="55"/>
    <x v="1"/>
    <x v="0"/>
    <x v="1"/>
    <x v="1"/>
    <n v="1112655"/>
  </r>
  <r>
    <x v="20"/>
    <x v="55"/>
    <x v="1"/>
    <x v="0"/>
    <x v="2"/>
    <x v="2"/>
    <n v="9623"/>
  </r>
  <r>
    <x v="20"/>
    <x v="55"/>
    <x v="1"/>
    <x v="0"/>
    <x v="3"/>
    <x v="10"/>
    <n v="-241387"/>
  </r>
  <r>
    <x v="20"/>
    <x v="55"/>
    <x v="1"/>
    <x v="0"/>
    <x v="3"/>
    <x v="11"/>
    <n v="0"/>
  </r>
  <r>
    <x v="20"/>
    <x v="55"/>
    <x v="1"/>
    <x v="0"/>
    <x v="3"/>
    <x v="12"/>
    <n v="856"/>
  </r>
  <r>
    <x v="20"/>
    <x v="55"/>
    <x v="1"/>
    <x v="0"/>
    <x v="3"/>
    <x v="13"/>
    <n v="15688"/>
  </r>
  <r>
    <x v="20"/>
    <x v="55"/>
    <x v="1"/>
    <x v="0"/>
    <x v="3"/>
    <x v="14"/>
    <n v="0"/>
  </r>
  <r>
    <x v="20"/>
    <x v="55"/>
    <x v="1"/>
    <x v="0"/>
    <x v="3"/>
    <x v="15"/>
    <n v="0"/>
  </r>
  <r>
    <x v="20"/>
    <x v="55"/>
    <x v="1"/>
    <x v="0"/>
    <x v="4"/>
    <x v="4"/>
    <n v="1390174"/>
  </r>
  <r>
    <x v="20"/>
    <x v="55"/>
    <x v="1"/>
    <x v="0"/>
    <x v="5"/>
    <x v="16"/>
    <n v="10147"/>
  </r>
  <r>
    <x v="20"/>
    <x v="55"/>
    <x v="1"/>
    <x v="0"/>
    <x v="5"/>
    <x v="17"/>
    <n v="0"/>
  </r>
  <r>
    <x v="20"/>
    <x v="55"/>
    <x v="1"/>
    <x v="0"/>
    <x v="5"/>
    <x v="18"/>
    <n v="0"/>
  </r>
  <r>
    <x v="20"/>
    <x v="55"/>
    <x v="1"/>
    <x v="1"/>
    <x v="6"/>
    <x v="6"/>
    <n v="292959"/>
  </r>
  <r>
    <x v="20"/>
    <x v="55"/>
    <x v="1"/>
    <x v="2"/>
    <x v="7"/>
    <x v="7"/>
    <n v="613531"/>
  </r>
  <r>
    <x v="20"/>
    <x v="55"/>
    <x v="1"/>
    <x v="2"/>
    <x v="8"/>
    <x v="19"/>
    <n v="372043"/>
  </r>
  <r>
    <x v="20"/>
    <x v="55"/>
    <x v="1"/>
    <x v="2"/>
    <x v="8"/>
    <x v="20"/>
    <n v="20680"/>
  </r>
  <r>
    <x v="20"/>
    <x v="55"/>
    <x v="1"/>
    <x v="2"/>
    <x v="8"/>
    <x v="21"/>
    <n v="1195727"/>
  </r>
  <r>
    <x v="20"/>
    <x v="55"/>
    <x v="1"/>
    <x v="2"/>
    <x v="9"/>
    <x v="9"/>
    <n v="977463"/>
  </r>
  <r>
    <x v="20"/>
    <x v="56"/>
    <x v="0"/>
    <x v="0"/>
    <x v="0"/>
    <x v="0"/>
    <n v="32303"/>
  </r>
  <r>
    <x v="20"/>
    <x v="56"/>
    <x v="0"/>
    <x v="0"/>
    <x v="1"/>
    <x v="1"/>
    <n v="486248"/>
  </r>
  <r>
    <x v="20"/>
    <x v="56"/>
    <x v="0"/>
    <x v="0"/>
    <x v="2"/>
    <x v="2"/>
    <n v="1751"/>
  </r>
  <r>
    <x v="20"/>
    <x v="56"/>
    <x v="0"/>
    <x v="0"/>
    <x v="3"/>
    <x v="10"/>
    <n v="-90296"/>
  </r>
  <r>
    <x v="20"/>
    <x v="56"/>
    <x v="0"/>
    <x v="0"/>
    <x v="3"/>
    <x v="11"/>
    <n v="-2022"/>
  </r>
  <r>
    <x v="20"/>
    <x v="56"/>
    <x v="0"/>
    <x v="0"/>
    <x v="3"/>
    <x v="12"/>
    <n v="2860"/>
  </r>
  <r>
    <x v="20"/>
    <x v="56"/>
    <x v="0"/>
    <x v="0"/>
    <x v="3"/>
    <x v="13"/>
    <n v="50298"/>
  </r>
  <r>
    <x v="20"/>
    <x v="56"/>
    <x v="0"/>
    <x v="0"/>
    <x v="3"/>
    <x v="14"/>
    <n v="0"/>
  </r>
  <r>
    <x v="20"/>
    <x v="56"/>
    <x v="0"/>
    <x v="0"/>
    <x v="3"/>
    <x v="15"/>
    <n v="0"/>
  </r>
  <r>
    <x v="20"/>
    <x v="56"/>
    <x v="0"/>
    <x v="0"/>
    <x v="4"/>
    <x v="4"/>
    <n v="749131"/>
  </r>
  <r>
    <x v="20"/>
    <x v="56"/>
    <x v="0"/>
    <x v="0"/>
    <x v="5"/>
    <x v="16"/>
    <n v="0"/>
  </r>
  <r>
    <x v="20"/>
    <x v="56"/>
    <x v="0"/>
    <x v="0"/>
    <x v="5"/>
    <x v="17"/>
    <n v="0"/>
  </r>
  <r>
    <x v="20"/>
    <x v="56"/>
    <x v="0"/>
    <x v="0"/>
    <x v="5"/>
    <x v="18"/>
    <n v="0"/>
  </r>
  <r>
    <x v="20"/>
    <x v="56"/>
    <x v="0"/>
    <x v="1"/>
    <x v="6"/>
    <x v="6"/>
    <n v="30927"/>
  </r>
  <r>
    <x v="20"/>
    <x v="56"/>
    <x v="0"/>
    <x v="2"/>
    <x v="7"/>
    <x v="7"/>
    <n v="275228"/>
  </r>
  <r>
    <x v="20"/>
    <x v="56"/>
    <x v="0"/>
    <x v="2"/>
    <x v="8"/>
    <x v="19"/>
    <n v="155328"/>
  </r>
  <r>
    <x v="20"/>
    <x v="56"/>
    <x v="0"/>
    <x v="2"/>
    <x v="8"/>
    <x v="20"/>
    <n v="9750"/>
  </r>
  <r>
    <x v="20"/>
    <x v="56"/>
    <x v="0"/>
    <x v="2"/>
    <x v="8"/>
    <x v="21"/>
    <n v="521773"/>
  </r>
  <r>
    <x v="20"/>
    <x v="56"/>
    <x v="0"/>
    <x v="2"/>
    <x v="9"/>
    <x v="9"/>
    <n v="377441"/>
  </r>
  <r>
    <x v="20"/>
    <x v="56"/>
    <x v="1"/>
    <x v="0"/>
    <x v="0"/>
    <x v="0"/>
    <n v="73527"/>
  </r>
  <r>
    <x v="20"/>
    <x v="56"/>
    <x v="1"/>
    <x v="0"/>
    <x v="1"/>
    <x v="1"/>
    <n v="555870"/>
  </r>
  <r>
    <x v="20"/>
    <x v="56"/>
    <x v="1"/>
    <x v="0"/>
    <x v="2"/>
    <x v="2"/>
    <n v="1751"/>
  </r>
  <r>
    <x v="20"/>
    <x v="56"/>
    <x v="1"/>
    <x v="0"/>
    <x v="3"/>
    <x v="10"/>
    <n v="-117473"/>
  </r>
  <r>
    <x v="20"/>
    <x v="56"/>
    <x v="1"/>
    <x v="0"/>
    <x v="3"/>
    <x v="11"/>
    <n v="-2022"/>
  </r>
  <r>
    <x v="20"/>
    <x v="56"/>
    <x v="1"/>
    <x v="0"/>
    <x v="3"/>
    <x v="12"/>
    <n v="2860"/>
  </r>
  <r>
    <x v="20"/>
    <x v="56"/>
    <x v="1"/>
    <x v="0"/>
    <x v="3"/>
    <x v="13"/>
    <n v="4636"/>
  </r>
  <r>
    <x v="20"/>
    <x v="56"/>
    <x v="1"/>
    <x v="0"/>
    <x v="3"/>
    <x v="14"/>
    <n v="0"/>
  </r>
  <r>
    <x v="20"/>
    <x v="56"/>
    <x v="1"/>
    <x v="0"/>
    <x v="3"/>
    <x v="15"/>
    <n v="0"/>
  </r>
  <r>
    <x v="20"/>
    <x v="56"/>
    <x v="1"/>
    <x v="0"/>
    <x v="4"/>
    <x v="4"/>
    <n v="815252"/>
  </r>
  <r>
    <x v="20"/>
    <x v="56"/>
    <x v="1"/>
    <x v="0"/>
    <x v="5"/>
    <x v="16"/>
    <n v="0"/>
  </r>
  <r>
    <x v="20"/>
    <x v="56"/>
    <x v="1"/>
    <x v="0"/>
    <x v="5"/>
    <x v="17"/>
    <n v="0"/>
  </r>
  <r>
    <x v="20"/>
    <x v="56"/>
    <x v="1"/>
    <x v="0"/>
    <x v="5"/>
    <x v="18"/>
    <n v="-401"/>
  </r>
  <r>
    <x v="20"/>
    <x v="56"/>
    <x v="1"/>
    <x v="1"/>
    <x v="6"/>
    <x v="6"/>
    <n v="12851"/>
  </r>
  <r>
    <x v="20"/>
    <x v="56"/>
    <x v="1"/>
    <x v="2"/>
    <x v="7"/>
    <x v="7"/>
    <n v="275228"/>
  </r>
  <r>
    <x v="20"/>
    <x v="56"/>
    <x v="1"/>
    <x v="2"/>
    <x v="8"/>
    <x v="19"/>
    <n v="150232"/>
  </r>
  <r>
    <x v="20"/>
    <x v="56"/>
    <x v="1"/>
    <x v="2"/>
    <x v="8"/>
    <x v="20"/>
    <n v="9750"/>
  </r>
  <r>
    <x v="20"/>
    <x v="56"/>
    <x v="1"/>
    <x v="2"/>
    <x v="8"/>
    <x v="21"/>
    <n v="521773"/>
  </r>
  <r>
    <x v="20"/>
    <x v="56"/>
    <x v="1"/>
    <x v="2"/>
    <x v="9"/>
    <x v="9"/>
    <n v="614668"/>
  </r>
  <r>
    <x v="20"/>
    <x v="57"/>
    <x v="0"/>
    <x v="0"/>
    <x v="0"/>
    <x v="0"/>
    <n v="133716"/>
  </r>
  <r>
    <x v="20"/>
    <x v="57"/>
    <x v="0"/>
    <x v="0"/>
    <x v="1"/>
    <x v="1"/>
    <n v="1397279"/>
  </r>
  <r>
    <x v="20"/>
    <x v="57"/>
    <x v="0"/>
    <x v="0"/>
    <x v="2"/>
    <x v="2"/>
    <n v="92836"/>
  </r>
  <r>
    <x v="20"/>
    <x v="57"/>
    <x v="0"/>
    <x v="0"/>
    <x v="3"/>
    <x v="10"/>
    <n v="-503215"/>
  </r>
  <r>
    <x v="20"/>
    <x v="57"/>
    <x v="0"/>
    <x v="0"/>
    <x v="3"/>
    <x v="12"/>
    <n v="594"/>
  </r>
  <r>
    <x v="20"/>
    <x v="57"/>
    <x v="0"/>
    <x v="0"/>
    <x v="3"/>
    <x v="13"/>
    <n v="39960"/>
  </r>
  <r>
    <x v="20"/>
    <x v="57"/>
    <x v="0"/>
    <x v="0"/>
    <x v="4"/>
    <x v="4"/>
    <n v="2464507"/>
  </r>
  <r>
    <x v="20"/>
    <x v="57"/>
    <x v="0"/>
    <x v="1"/>
    <x v="6"/>
    <x v="6"/>
    <n v="-248064"/>
  </r>
  <r>
    <x v="20"/>
    <x v="57"/>
    <x v="0"/>
    <x v="2"/>
    <x v="7"/>
    <x v="7"/>
    <n v="760050"/>
  </r>
  <r>
    <x v="20"/>
    <x v="57"/>
    <x v="0"/>
    <x v="2"/>
    <x v="8"/>
    <x v="19"/>
    <n v="330033"/>
  </r>
  <r>
    <x v="20"/>
    <x v="57"/>
    <x v="0"/>
    <x v="2"/>
    <x v="8"/>
    <x v="20"/>
    <n v="61845"/>
  </r>
  <r>
    <x v="20"/>
    <x v="57"/>
    <x v="0"/>
    <x v="2"/>
    <x v="8"/>
    <x v="21"/>
    <n v="1984122"/>
  </r>
  <r>
    <x v="20"/>
    <x v="57"/>
    <x v="0"/>
    <x v="2"/>
    <x v="9"/>
    <x v="9"/>
    <n v="1166885"/>
  </r>
  <r>
    <x v="20"/>
    <x v="57"/>
    <x v="1"/>
    <x v="0"/>
    <x v="0"/>
    <x v="0"/>
    <n v="163082"/>
  </r>
  <r>
    <x v="20"/>
    <x v="57"/>
    <x v="1"/>
    <x v="0"/>
    <x v="1"/>
    <x v="1"/>
    <n v="1474013"/>
  </r>
  <r>
    <x v="20"/>
    <x v="57"/>
    <x v="1"/>
    <x v="0"/>
    <x v="2"/>
    <x v="2"/>
    <n v="92836"/>
  </r>
  <r>
    <x v="20"/>
    <x v="57"/>
    <x v="1"/>
    <x v="0"/>
    <x v="3"/>
    <x v="10"/>
    <n v="-530229"/>
  </r>
  <r>
    <x v="20"/>
    <x v="57"/>
    <x v="1"/>
    <x v="0"/>
    <x v="3"/>
    <x v="12"/>
    <n v="594"/>
  </r>
  <r>
    <x v="20"/>
    <x v="57"/>
    <x v="1"/>
    <x v="0"/>
    <x v="3"/>
    <x v="13"/>
    <n v="35395"/>
  </r>
  <r>
    <x v="20"/>
    <x v="57"/>
    <x v="1"/>
    <x v="0"/>
    <x v="4"/>
    <x v="4"/>
    <n v="2467198"/>
  </r>
  <r>
    <x v="20"/>
    <x v="57"/>
    <x v="1"/>
    <x v="1"/>
    <x v="6"/>
    <x v="6"/>
    <n v="-278104"/>
  </r>
  <r>
    <x v="20"/>
    <x v="57"/>
    <x v="1"/>
    <x v="2"/>
    <x v="7"/>
    <x v="7"/>
    <n v="760050"/>
  </r>
  <r>
    <x v="20"/>
    <x v="57"/>
    <x v="1"/>
    <x v="2"/>
    <x v="8"/>
    <x v="19"/>
    <n v="325377"/>
  </r>
  <r>
    <x v="20"/>
    <x v="57"/>
    <x v="1"/>
    <x v="2"/>
    <x v="8"/>
    <x v="20"/>
    <n v="61845"/>
  </r>
  <r>
    <x v="20"/>
    <x v="57"/>
    <x v="1"/>
    <x v="2"/>
    <x v="8"/>
    <x v="21"/>
    <n v="1984122"/>
  </r>
  <r>
    <x v="20"/>
    <x v="57"/>
    <x v="1"/>
    <x v="2"/>
    <x v="9"/>
    <x v="9"/>
    <n v="1281871"/>
  </r>
  <r>
    <x v="20"/>
    <x v="58"/>
    <x v="0"/>
    <x v="0"/>
    <x v="0"/>
    <x v="0"/>
    <n v="106402"/>
  </r>
  <r>
    <x v="20"/>
    <x v="58"/>
    <x v="0"/>
    <x v="0"/>
    <x v="1"/>
    <x v="1"/>
    <n v="1614817"/>
  </r>
  <r>
    <x v="20"/>
    <x v="58"/>
    <x v="0"/>
    <x v="0"/>
    <x v="2"/>
    <x v="2"/>
    <n v="102150"/>
  </r>
  <r>
    <x v="20"/>
    <x v="58"/>
    <x v="0"/>
    <x v="0"/>
    <x v="3"/>
    <x v="10"/>
    <n v="-219184"/>
  </r>
  <r>
    <x v="20"/>
    <x v="58"/>
    <x v="0"/>
    <x v="0"/>
    <x v="3"/>
    <x v="11"/>
    <n v="0"/>
  </r>
  <r>
    <x v="20"/>
    <x v="58"/>
    <x v="0"/>
    <x v="0"/>
    <x v="3"/>
    <x v="12"/>
    <n v="0"/>
  </r>
  <r>
    <x v="20"/>
    <x v="58"/>
    <x v="0"/>
    <x v="0"/>
    <x v="3"/>
    <x v="13"/>
    <n v="94022"/>
  </r>
  <r>
    <x v="20"/>
    <x v="58"/>
    <x v="0"/>
    <x v="0"/>
    <x v="3"/>
    <x v="14"/>
    <n v="0"/>
  </r>
  <r>
    <x v="20"/>
    <x v="58"/>
    <x v="0"/>
    <x v="0"/>
    <x v="3"/>
    <x v="15"/>
    <n v="0"/>
  </r>
  <r>
    <x v="20"/>
    <x v="58"/>
    <x v="0"/>
    <x v="0"/>
    <x v="4"/>
    <x v="4"/>
    <n v="1385939"/>
  </r>
  <r>
    <x v="20"/>
    <x v="58"/>
    <x v="0"/>
    <x v="0"/>
    <x v="5"/>
    <x v="16"/>
    <n v="0"/>
  </r>
  <r>
    <x v="20"/>
    <x v="58"/>
    <x v="0"/>
    <x v="0"/>
    <x v="5"/>
    <x v="17"/>
    <n v="0"/>
  </r>
  <r>
    <x v="20"/>
    <x v="58"/>
    <x v="0"/>
    <x v="0"/>
    <x v="5"/>
    <x v="18"/>
    <n v="0"/>
  </r>
  <r>
    <x v="20"/>
    <x v="58"/>
    <x v="0"/>
    <x v="1"/>
    <x v="6"/>
    <x v="6"/>
    <n v="146176"/>
  </r>
  <r>
    <x v="20"/>
    <x v="58"/>
    <x v="0"/>
    <x v="2"/>
    <x v="7"/>
    <x v="7"/>
    <n v="903899"/>
  </r>
  <r>
    <x v="20"/>
    <x v="58"/>
    <x v="0"/>
    <x v="2"/>
    <x v="8"/>
    <x v="19"/>
    <n v="488999"/>
  </r>
  <r>
    <x v="20"/>
    <x v="58"/>
    <x v="0"/>
    <x v="2"/>
    <x v="8"/>
    <x v="20"/>
    <n v="46950"/>
  </r>
  <r>
    <x v="20"/>
    <x v="58"/>
    <x v="0"/>
    <x v="2"/>
    <x v="8"/>
    <x v="21"/>
    <n v="1606471"/>
  </r>
  <r>
    <x v="20"/>
    <x v="58"/>
    <x v="0"/>
    <x v="2"/>
    <x v="9"/>
    <x v="9"/>
    <n v="434327"/>
  </r>
  <r>
    <x v="20"/>
    <x v="58"/>
    <x v="1"/>
    <x v="0"/>
    <x v="0"/>
    <x v="0"/>
    <n v="200201"/>
  </r>
  <r>
    <x v="20"/>
    <x v="58"/>
    <x v="1"/>
    <x v="0"/>
    <x v="1"/>
    <x v="1"/>
    <n v="1736442"/>
  </r>
  <r>
    <x v="20"/>
    <x v="58"/>
    <x v="1"/>
    <x v="0"/>
    <x v="2"/>
    <x v="2"/>
    <n v="109152"/>
  </r>
  <r>
    <x v="20"/>
    <x v="58"/>
    <x v="1"/>
    <x v="0"/>
    <x v="3"/>
    <x v="10"/>
    <n v="-274710"/>
  </r>
  <r>
    <x v="20"/>
    <x v="58"/>
    <x v="1"/>
    <x v="0"/>
    <x v="3"/>
    <x v="11"/>
    <n v="0"/>
  </r>
  <r>
    <x v="20"/>
    <x v="58"/>
    <x v="1"/>
    <x v="0"/>
    <x v="3"/>
    <x v="12"/>
    <n v="0"/>
  </r>
  <r>
    <x v="20"/>
    <x v="58"/>
    <x v="1"/>
    <x v="0"/>
    <x v="3"/>
    <x v="13"/>
    <n v="87855"/>
  </r>
  <r>
    <x v="20"/>
    <x v="58"/>
    <x v="1"/>
    <x v="0"/>
    <x v="3"/>
    <x v="14"/>
    <n v="0"/>
  </r>
  <r>
    <x v="20"/>
    <x v="58"/>
    <x v="1"/>
    <x v="0"/>
    <x v="3"/>
    <x v="15"/>
    <n v="0"/>
  </r>
  <r>
    <x v="20"/>
    <x v="58"/>
    <x v="1"/>
    <x v="0"/>
    <x v="4"/>
    <x v="4"/>
    <n v="1494132"/>
  </r>
  <r>
    <x v="20"/>
    <x v="58"/>
    <x v="1"/>
    <x v="0"/>
    <x v="5"/>
    <x v="16"/>
    <n v="0"/>
  </r>
  <r>
    <x v="20"/>
    <x v="58"/>
    <x v="1"/>
    <x v="0"/>
    <x v="5"/>
    <x v="17"/>
    <n v="0"/>
  </r>
  <r>
    <x v="20"/>
    <x v="58"/>
    <x v="1"/>
    <x v="0"/>
    <x v="5"/>
    <x v="18"/>
    <n v="0"/>
  </r>
  <r>
    <x v="20"/>
    <x v="58"/>
    <x v="1"/>
    <x v="1"/>
    <x v="6"/>
    <x v="6"/>
    <n v="359374"/>
  </r>
  <r>
    <x v="20"/>
    <x v="58"/>
    <x v="1"/>
    <x v="2"/>
    <x v="7"/>
    <x v="7"/>
    <n v="903899"/>
  </r>
  <r>
    <x v="20"/>
    <x v="58"/>
    <x v="1"/>
    <x v="2"/>
    <x v="8"/>
    <x v="19"/>
    <n v="480172"/>
  </r>
  <r>
    <x v="20"/>
    <x v="58"/>
    <x v="1"/>
    <x v="2"/>
    <x v="8"/>
    <x v="20"/>
    <n v="46950"/>
  </r>
  <r>
    <x v="20"/>
    <x v="58"/>
    <x v="1"/>
    <x v="2"/>
    <x v="8"/>
    <x v="21"/>
    <n v="1606471"/>
  </r>
  <r>
    <x v="20"/>
    <x v="58"/>
    <x v="1"/>
    <x v="2"/>
    <x v="9"/>
    <x v="9"/>
    <n v="1048664"/>
  </r>
  <r>
    <x v="20"/>
    <x v="59"/>
    <x v="0"/>
    <x v="0"/>
    <x v="0"/>
    <x v="0"/>
    <n v="56151"/>
  </r>
  <r>
    <x v="20"/>
    <x v="59"/>
    <x v="0"/>
    <x v="0"/>
    <x v="1"/>
    <x v="1"/>
    <n v="578894"/>
  </r>
  <r>
    <x v="20"/>
    <x v="59"/>
    <x v="0"/>
    <x v="0"/>
    <x v="2"/>
    <x v="2"/>
    <n v="2976"/>
  </r>
  <r>
    <x v="20"/>
    <x v="59"/>
    <x v="0"/>
    <x v="0"/>
    <x v="3"/>
    <x v="10"/>
    <n v="-49362"/>
  </r>
  <r>
    <x v="20"/>
    <x v="59"/>
    <x v="0"/>
    <x v="0"/>
    <x v="4"/>
    <x v="4"/>
    <n v="581300"/>
  </r>
  <r>
    <x v="20"/>
    <x v="59"/>
    <x v="0"/>
    <x v="1"/>
    <x v="6"/>
    <x v="6"/>
    <n v="52072"/>
  </r>
  <r>
    <x v="20"/>
    <x v="59"/>
    <x v="0"/>
    <x v="2"/>
    <x v="7"/>
    <x v="7"/>
    <n v="42760"/>
  </r>
  <r>
    <x v="20"/>
    <x v="59"/>
    <x v="0"/>
    <x v="2"/>
    <x v="8"/>
    <x v="19"/>
    <n v="641347"/>
  </r>
  <r>
    <x v="20"/>
    <x v="59"/>
    <x v="0"/>
    <x v="2"/>
    <x v="8"/>
    <x v="20"/>
    <n v="4434"/>
  </r>
  <r>
    <x v="20"/>
    <x v="59"/>
    <x v="0"/>
    <x v="2"/>
    <x v="8"/>
    <x v="21"/>
    <n v="285923"/>
  </r>
  <r>
    <x v="20"/>
    <x v="59"/>
    <x v="0"/>
    <x v="2"/>
    <x v="9"/>
    <x v="9"/>
    <n v="346291"/>
  </r>
  <r>
    <x v="20"/>
    <x v="59"/>
    <x v="1"/>
    <x v="0"/>
    <x v="0"/>
    <x v="0"/>
    <n v="87152"/>
  </r>
  <r>
    <x v="20"/>
    <x v="59"/>
    <x v="1"/>
    <x v="0"/>
    <x v="1"/>
    <x v="1"/>
    <n v="643824"/>
  </r>
  <r>
    <x v="20"/>
    <x v="59"/>
    <x v="1"/>
    <x v="0"/>
    <x v="2"/>
    <x v="2"/>
    <n v="3048"/>
  </r>
  <r>
    <x v="20"/>
    <x v="59"/>
    <x v="1"/>
    <x v="0"/>
    <x v="3"/>
    <x v="10"/>
    <n v="-91501"/>
  </r>
  <r>
    <x v="20"/>
    <x v="59"/>
    <x v="1"/>
    <x v="0"/>
    <x v="4"/>
    <x v="4"/>
    <n v="615380"/>
  </r>
  <r>
    <x v="20"/>
    <x v="59"/>
    <x v="1"/>
    <x v="1"/>
    <x v="6"/>
    <x v="6"/>
    <n v="76896"/>
  </r>
  <r>
    <x v="20"/>
    <x v="59"/>
    <x v="1"/>
    <x v="2"/>
    <x v="7"/>
    <x v="7"/>
    <n v="42760"/>
  </r>
  <r>
    <x v="20"/>
    <x v="59"/>
    <x v="1"/>
    <x v="2"/>
    <x v="8"/>
    <x v="19"/>
    <n v="640238"/>
  </r>
  <r>
    <x v="20"/>
    <x v="59"/>
    <x v="1"/>
    <x v="2"/>
    <x v="8"/>
    <x v="20"/>
    <n v="4434"/>
  </r>
  <r>
    <x v="20"/>
    <x v="59"/>
    <x v="1"/>
    <x v="2"/>
    <x v="8"/>
    <x v="21"/>
    <n v="285923"/>
  </r>
  <r>
    <x v="20"/>
    <x v="59"/>
    <x v="1"/>
    <x v="2"/>
    <x v="9"/>
    <x v="9"/>
    <n v="544446"/>
  </r>
  <r>
    <x v="20"/>
    <x v="60"/>
    <x v="0"/>
    <x v="0"/>
    <x v="0"/>
    <x v="0"/>
    <n v="25281"/>
  </r>
  <r>
    <x v="20"/>
    <x v="60"/>
    <x v="0"/>
    <x v="0"/>
    <x v="1"/>
    <x v="1"/>
    <n v="502103"/>
  </r>
  <r>
    <x v="20"/>
    <x v="60"/>
    <x v="0"/>
    <x v="0"/>
    <x v="2"/>
    <x v="2"/>
    <n v="1236"/>
  </r>
  <r>
    <x v="20"/>
    <x v="60"/>
    <x v="0"/>
    <x v="0"/>
    <x v="3"/>
    <x v="10"/>
    <n v="-11070"/>
  </r>
  <r>
    <x v="20"/>
    <x v="60"/>
    <x v="0"/>
    <x v="0"/>
    <x v="4"/>
    <x v="4"/>
    <n v="387718"/>
  </r>
  <r>
    <x v="20"/>
    <x v="60"/>
    <x v="0"/>
    <x v="0"/>
    <x v="5"/>
    <x v="18"/>
    <m/>
  </r>
  <r>
    <x v="20"/>
    <x v="60"/>
    <x v="0"/>
    <x v="1"/>
    <x v="6"/>
    <x v="6"/>
    <n v="109158"/>
  </r>
  <r>
    <x v="20"/>
    <x v="60"/>
    <x v="0"/>
    <x v="2"/>
    <x v="7"/>
    <x v="7"/>
    <n v="168719"/>
  </r>
  <r>
    <x v="20"/>
    <x v="60"/>
    <x v="0"/>
    <x v="2"/>
    <x v="8"/>
    <x v="19"/>
    <n v="326424"/>
  </r>
  <r>
    <x v="20"/>
    <x v="60"/>
    <x v="0"/>
    <x v="2"/>
    <x v="8"/>
    <x v="20"/>
    <n v="3943"/>
  </r>
  <r>
    <x v="20"/>
    <x v="60"/>
    <x v="0"/>
    <x v="2"/>
    <x v="8"/>
    <x v="21"/>
    <n v="370215"/>
  </r>
  <r>
    <x v="20"/>
    <x v="60"/>
    <x v="0"/>
    <x v="2"/>
    <x v="9"/>
    <x v="9"/>
    <n v="167265"/>
  </r>
  <r>
    <x v="20"/>
    <x v="60"/>
    <x v="1"/>
    <x v="0"/>
    <x v="0"/>
    <x v="0"/>
    <n v="36366"/>
  </r>
  <r>
    <x v="20"/>
    <x v="60"/>
    <x v="1"/>
    <x v="0"/>
    <x v="1"/>
    <x v="1"/>
    <n v="514967"/>
  </r>
  <r>
    <x v="20"/>
    <x v="60"/>
    <x v="1"/>
    <x v="0"/>
    <x v="2"/>
    <x v="2"/>
    <n v="1236"/>
  </r>
  <r>
    <x v="20"/>
    <x v="60"/>
    <x v="1"/>
    <x v="0"/>
    <x v="3"/>
    <x v="10"/>
    <n v="-35119"/>
  </r>
  <r>
    <x v="20"/>
    <x v="60"/>
    <x v="1"/>
    <x v="0"/>
    <x v="4"/>
    <x v="4"/>
    <n v="387718"/>
  </r>
  <r>
    <x v="20"/>
    <x v="60"/>
    <x v="1"/>
    <x v="0"/>
    <x v="5"/>
    <x v="18"/>
    <n v="-789"/>
  </r>
  <r>
    <x v="20"/>
    <x v="60"/>
    <x v="1"/>
    <x v="1"/>
    <x v="6"/>
    <x v="6"/>
    <n v="115331"/>
  </r>
  <r>
    <x v="20"/>
    <x v="60"/>
    <x v="1"/>
    <x v="2"/>
    <x v="7"/>
    <x v="7"/>
    <n v="168719"/>
  </r>
  <r>
    <x v="20"/>
    <x v="60"/>
    <x v="1"/>
    <x v="2"/>
    <x v="8"/>
    <x v="19"/>
    <n v="325794"/>
  </r>
  <r>
    <x v="20"/>
    <x v="60"/>
    <x v="1"/>
    <x v="2"/>
    <x v="8"/>
    <x v="20"/>
    <n v="3943"/>
  </r>
  <r>
    <x v="20"/>
    <x v="60"/>
    <x v="1"/>
    <x v="2"/>
    <x v="8"/>
    <x v="21"/>
    <n v="370215"/>
  </r>
  <r>
    <x v="20"/>
    <x v="60"/>
    <x v="1"/>
    <x v="2"/>
    <x v="9"/>
    <x v="9"/>
    <n v="222855"/>
  </r>
  <r>
    <x v="20"/>
    <x v="61"/>
    <x v="0"/>
    <x v="0"/>
    <x v="0"/>
    <x v="0"/>
    <n v="55000"/>
  </r>
  <r>
    <x v="20"/>
    <x v="61"/>
    <x v="0"/>
    <x v="0"/>
    <x v="1"/>
    <x v="1"/>
    <n v="837068"/>
  </r>
  <r>
    <x v="20"/>
    <x v="61"/>
    <x v="0"/>
    <x v="0"/>
    <x v="2"/>
    <x v="2"/>
    <n v="2646"/>
  </r>
  <r>
    <x v="20"/>
    <x v="61"/>
    <x v="0"/>
    <x v="0"/>
    <x v="3"/>
    <x v="10"/>
    <n v="-102143"/>
  </r>
  <r>
    <x v="20"/>
    <x v="61"/>
    <x v="0"/>
    <x v="0"/>
    <x v="3"/>
    <x v="13"/>
    <n v="0"/>
  </r>
  <r>
    <x v="20"/>
    <x v="61"/>
    <x v="0"/>
    <x v="0"/>
    <x v="4"/>
    <x v="4"/>
    <n v="947139"/>
  </r>
  <r>
    <x v="20"/>
    <x v="61"/>
    <x v="0"/>
    <x v="0"/>
    <x v="5"/>
    <x v="18"/>
    <m/>
  </r>
  <r>
    <x v="20"/>
    <x v="61"/>
    <x v="0"/>
    <x v="1"/>
    <x v="6"/>
    <x v="6"/>
    <n v="3615"/>
  </r>
  <r>
    <x v="20"/>
    <x v="61"/>
    <x v="0"/>
    <x v="2"/>
    <x v="7"/>
    <x v="7"/>
    <n v="448496"/>
  </r>
  <r>
    <x v="20"/>
    <x v="61"/>
    <x v="0"/>
    <x v="2"/>
    <x v="8"/>
    <x v="19"/>
    <n v="422245"/>
  </r>
  <r>
    <x v="20"/>
    <x v="61"/>
    <x v="0"/>
    <x v="2"/>
    <x v="8"/>
    <x v="20"/>
    <n v="19478"/>
  </r>
  <r>
    <x v="20"/>
    <x v="61"/>
    <x v="0"/>
    <x v="2"/>
    <x v="8"/>
    <x v="21"/>
    <n v="750277"/>
  </r>
  <r>
    <x v="20"/>
    <x v="61"/>
    <x v="0"/>
    <x v="2"/>
    <x v="9"/>
    <x v="9"/>
    <n v="307115"/>
  </r>
  <r>
    <x v="20"/>
    <x v="61"/>
    <x v="1"/>
    <x v="0"/>
    <x v="0"/>
    <x v="0"/>
    <n v="101714"/>
  </r>
  <r>
    <x v="20"/>
    <x v="61"/>
    <x v="1"/>
    <x v="0"/>
    <x v="1"/>
    <x v="1"/>
    <n v="909479"/>
  </r>
  <r>
    <x v="20"/>
    <x v="61"/>
    <x v="1"/>
    <x v="0"/>
    <x v="2"/>
    <x v="2"/>
    <n v="2646"/>
  </r>
  <r>
    <x v="20"/>
    <x v="61"/>
    <x v="1"/>
    <x v="0"/>
    <x v="3"/>
    <x v="10"/>
    <n v="-162154"/>
  </r>
  <r>
    <x v="20"/>
    <x v="61"/>
    <x v="1"/>
    <x v="0"/>
    <x v="3"/>
    <x v="13"/>
    <n v="0"/>
  </r>
  <r>
    <x v="20"/>
    <x v="61"/>
    <x v="1"/>
    <x v="0"/>
    <x v="4"/>
    <x v="4"/>
    <n v="972424"/>
  </r>
  <r>
    <x v="20"/>
    <x v="61"/>
    <x v="1"/>
    <x v="0"/>
    <x v="5"/>
    <x v="18"/>
    <n v="-17297"/>
  </r>
  <r>
    <x v="20"/>
    <x v="61"/>
    <x v="1"/>
    <x v="1"/>
    <x v="6"/>
    <x v="6"/>
    <n v="20416"/>
  </r>
  <r>
    <x v="20"/>
    <x v="61"/>
    <x v="1"/>
    <x v="2"/>
    <x v="7"/>
    <x v="7"/>
    <n v="448496"/>
  </r>
  <r>
    <x v="20"/>
    <x v="61"/>
    <x v="1"/>
    <x v="2"/>
    <x v="8"/>
    <x v="19"/>
    <n v="417676"/>
  </r>
  <r>
    <x v="20"/>
    <x v="61"/>
    <x v="1"/>
    <x v="2"/>
    <x v="8"/>
    <x v="20"/>
    <n v="19478"/>
  </r>
  <r>
    <x v="20"/>
    <x v="61"/>
    <x v="1"/>
    <x v="2"/>
    <x v="8"/>
    <x v="21"/>
    <n v="750277"/>
  </r>
  <r>
    <x v="20"/>
    <x v="61"/>
    <x v="1"/>
    <x v="2"/>
    <x v="9"/>
    <x v="9"/>
    <n v="550203"/>
  </r>
  <r>
    <x v="20"/>
    <x v="62"/>
    <x v="0"/>
    <x v="0"/>
    <x v="0"/>
    <x v="0"/>
    <n v="18736"/>
  </r>
  <r>
    <x v="20"/>
    <x v="62"/>
    <x v="0"/>
    <x v="0"/>
    <x v="1"/>
    <x v="1"/>
    <n v="408416"/>
  </r>
  <r>
    <x v="20"/>
    <x v="62"/>
    <x v="0"/>
    <x v="0"/>
    <x v="2"/>
    <x v="2"/>
    <n v="1407"/>
  </r>
  <r>
    <x v="20"/>
    <x v="62"/>
    <x v="0"/>
    <x v="0"/>
    <x v="3"/>
    <x v="10"/>
    <n v="-18662"/>
  </r>
  <r>
    <x v="20"/>
    <x v="62"/>
    <x v="0"/>
    <x v="0"/>
    <x v="3"/>
    <x v="11"/>
    <n v="0"/>
  </r>
  <r>
    <x v="20"/>
    <x v="62"/>
    <x v="0"/>
    <x v="0"/>
    <x v="3"/>
    <x v="12"/>
    <n v="0"/>
  </r>
  <r>
    <x v="20"/>
    <x v="62"/>
    <x v="0"/>
    <x v="0"/>
    <x v="3"/>
    <x v="13"/>
    <n v="10817"/>
  </r>
  <r>
    <x v="20"/>
    <x v="62"/>
    <x v="0"/>
    <x v="0"/>
    <x v="3"/>
    <x v="14"/>
    <n v="0"/>
  </r>
  <r>
    <x v="20"/>
    <x v="62"/>
    <x v="0"/>
    <x v="0"/>
    <x v="3"/>
    <x v="15"/>
    <n v="0"/>
  </r>
  <r>
    <x v="20"/>
    <x v="62"/>
    <x v="0"/>
    <x v="0"/>
    <x v="4"/>
    <x v="4"/>
    <n v="565807"/>
  </r>
  <r>
    <x v="20"/>
    <x v="62"/>
    <x v="0"/>
    <x v="0"/>
    <x v="5"/>
    <x v="16"/>
    <n v="0"/>
  </r>
  <r>
    <x v="20"/>
    <x v="62"/>
    <x v="0"/>
    <x v="0"/>
    <x v="5"/>
    <x v="17"/>
    <n v="0"/>
  </r>
  <r>
    <x v="20"/>
    <x v="62"/>
    <x v="0"/>
    <x v="0"/>
    <x v="5"/>
    <x v="18"/>
    <n v="0"/>
  </r>
  <r>
    <x v="20"/>
    <x v="62"/>
    <x v="0"/>
    <x v="1"/>
    <x v="6"/>
    <x v="6"/>
    <n v="7997"/>
  </r>
  <r>
    <x v="20"/>
    <x v="62"/>
    <x v="0"/>
    <x v="2"/>
    <x v="7"/>
    <x v="7"/>
    <n v="361695"/>
  </r>
  <r>
    <x v="20"/>
    <x v="62"/>
    <x v="0"/>
    <x v="2"/>
    <x v="8"/>
    <x v="19"/>
    <n v="87804"/>
  </r>
  <r>
    <x v="20"/>
    <x v="62"/>
    <x v="0"/>
    <x v="2"/>
    <x v="8"/>
    <x v="20"/>
    <n v="1013"/>
  </r>
  <r>
    <x v="20"/>
    <x v="62"/>
    <x v="0"/>
    <x v="2"/>
    <x v="8"/>
    <x v="21"/>
    <n v="431398"/>
  </r>
  <r>
    <x v="20"/>
    <x v="62"/>
    <x v="0"/>
    <x v="2"/>
    <x v="9"/>
    <x v="9"/>
    <n v="128298"/>
  </r>
  <r>
    <x v="20"/>
    <x v="62"/>
    <x v="1"/>
    <x v="0"/>
    <x v="0"/>
    <x v="0"/>
    <n v="25304"/>
  </r>
  <r>
    <x v="20"/>
    <x v="62"/>
    <x v="1"/>
    <x v="0"/>
    <x v="1"/>
    <x v="1"/>
    <n v="422476"/>
  </r>
  <r>
    <x v="20"/>
    <x v="62"/>
    <x v="1"/>
    <x v="0"/>
    <x v="2"/>
    <x v="2"/>
    <n v="1407"/>
  </r>
  <r>
    <x v="20"/>
    <x v="62"/>
    <x v="1"/>
    <x v="0"/>
    <x v="3"/>
    <x v="10"/>
    <n v="-20548"/>
  </r>
  <r>
    <x v="20"/>
    <x v="62"/>
    <x v="1"/>
    <x v="0"/>
    <x v="3"/>
    <x v="11"/>
    <n v="0"/>
  </r>
  <r>
    <x v="20"/>
    <x v="62"/>
    <x v="1"/>
    <x v="0"/>
    <x v="3"/>
    <x v="12"/>
    <n v="0"/>
  </r>
  <r>
    <x v="20"/>
    <x v="62"/>
    <x v="1"/>
    <x v="0"/>
    <x v="3"/>
    <x v="13"/>
    <n v="5620"/>
  </r>
  <r>
    <x v="20"/>
    <x v="62"/>
    <x v="1"/>
    <x v="0"/>
    <x v="3"/>
    <x v="14"/>
    <n v="0"/>
  </r>
  <r>
    <x v="20"/>
    <x v="62"/>
    <x v="1"/>
    <x v="0"/>
    <x v="3"/>
    <x v="15"/>
    <n v="0"/>
  </r>
  <r>
    <x v="20"/>
    <x v="62"/>
    <x v="1"/>
    <x v="0"/>
    <x v="4"/>
    <x v="4"/>
    <n v="565807"/>
  </r>
  <r>
    <x v="20"/>
    <x v="62"/>
    <x v="1"/>
    <x v="0"/>
    <x v="5"/>
    <x v="16"/>
    <n v="0"/>
  </r>
  <r>
    <x v="20"/>
    <x v="62"/>
    <x v="1"/>
    <x v="0"/>
    <x v="5"/>
    <x v="17"/>
    <n v="0"/>
  </r>
  <r>
    <x v="20"/>
    <x v="62"/>
    <x v="1"/>
    <x v="0"/>
    <x v="5"/>
    <x v="18"/>
    <n v="0"/>
  </r>
  <r>
    <x v="20"/>
    <x v="62"/>
    <x v="1"/>
    <x v="1"/>
    <x v="6"/>
    <x v="6"/>
    <n v="11886"/>
  </r>
  <r>
    <x v="20"/>
    <x v="62"/>
    <x v="1"/>
    <x v="2"/>
    <x v="7"/>
    <x v="7"/>
    <n v="361695"/>
  </r>
  <r>
    <x v="20"/>
    <x v="62"/>
    <x v="1"/>
    <x v="2"/>
    <x v="8"/>
    <x v="19"/>
    <n v="87759"/>
  </r>
  <r>
    <x v="20"/>
    <x v="62"/>
    <x v="1"/>
    <x v="2"/>
    <x v="8"/>
    <x v="20"/>
    <n v="1013"/>
  </r>
  <r>
    <x v="20"/>
    <x v="62"/>
    <x v="1"/>
    <x v="2"/>
    <x v="8"/>
    <x v="21"/>
    <n v="431398"/>
  </r>
  <r>
    <x v="20"/>
    <x v="62"/>
    <x v="1"/>
    <x v="2"/>
    <x v="9"/>
    <x v="9"/>
    <n v="159943"/>
  </r>
  <r>
    <x v="21"/>
    <x v="0"/>
    <x v="0"/>
    <x v="0"/>
    <x v="0"/>
    <x v="0"/>
    <n v="8775758.8000000007"/>
  </r>
  <r>
    <x v="21"/>
    <x v="0"/>
    <x v="0"/>
    <x v="0"/>
    <x v="1"/>
    <x v="1"/>
    <n v="66417857.200000003"/>
  </r>
  <r>
    <x v="21"/>
    <x v="0"/>
    <x v="0"/>
    <x v="0"/>
    <x v="2"/>
    <x v="2"/>
    <n v="3759601.7"/>
  </r>
  <r>
    <x v="21"/>
    <x v="0"/>
    <x v="0"/>
    <x v="0"/>
    <x v="3"/>
    <x v="10"/>
    <n v="-12005836.200000001"/>
  </r>
  <r>
    <x v="21"/>
    <x v="0"/>
    <x v="0"/>
    <x v="0"/>
    <x v="3"/>
    <x v="11"/>
    <n v="408103.9"/>
  </r>
  <r>
    <x v="21"/>
    <x v="0"/>
    <x v="0"/>
    <x v="0"/>
    <x v="3"/>
    <x v="12"/>
    <n v="6389020.1000000006"/>
  </r>
  <r>
    <x v="21"/>
    <x v="0"/>
    <x v="0"/>
    <x v="0"/>
    <x v="3"/>
    <x v="13"/>
    <n v="1065755.7"/>
  </r>
  <r>
    <x v="21"/>
    <x v="0"/>
    <x v="0"/>
    <x v="0"/>
    <x v="3"/>
    <x v="14"/>
    <n v="-524.1"/>
  </r>
  <r>
    <x v="21"/>
    <x v="0"/>
    <x v="0"/>
    <x v="0"/>
    <x v="4"/>
    <x v="4"/>
    <n v="98280407.400000006"/>
  </r>
  <r>
    <x v="21"/>
    <x v="0"/>
    <x v="0"/>
    <x v="0"/>
    <x v="5"/>
    <x v="16"/>
    <m/>
  </r>
  <r>
    <x v="21"/>
    <x v="0"/>
    <x v="0"/>
    <x v="0"/>
    <x v="5"/>
    <x v="17"/>
    <m/>
  </r>
  <r>
    <x v="21"/>
    <x v="0"/>
    <x v="0"/>
    <x v="0"/>
    <x v="5"/>
    <x v="18"/>
    <m/>
  </r>
  <r>
    <x v="21"/>
    <x v="0"/>
    <x v="0"/>
    <x v="1"/>
    <x v="6"/>
    <x v="6"/>
    <n v="-4969346.7000000551"/>
  </r>
  <r>
    <x v="21"/>
    <x v="0"/>
    <x v="0"/>
    <x v="2"/>
    <x v="7"/>
    <x v="7"/>
    <n v="13382833.700000001"/>
  </r>
  <r>
    <x v="21"/>
    <x v="0"/>
    <x v="0"/>
    <x v="2"/>
    <x v="8"/>
    <x v="19"/>
    <n v="25108455"/>
  </r>
  <r>
    <x v="21"/>
    <x v="0"/>
    <x v="0"/>
    <x v="2"/>
    <x v="8"/>
    <x v="20"/>
    <n v="2294687"/>
  </r>
  <r>
    <x v="21"/>
    <x v="0"/>
    <x v="0"/>
    <x v="2"/>
    <x v="8"/>
    <x v="21"/>
    <n v="107917529.2"/>
  </r>
  <r>
    <x v="21"/>
    <x v="0"/>
    <x v="0"/>
    <x v="2"/>
    <x v="9"/>
    <x v="9"/>
    <n v="27704254.100000001"/>
  </r>
  <r>
    <x v="21"/>
    <x v="0"/>
    <x v="1"/>
    <x v="0"/>
    <x v="0"/>
    <x v="0"/>
    <n v="26016580.200000003"/>
  </r>
  <r>
    <x v="21"/>
    <x v="0"/>
    <x v="1"/>
    <x v="0"/>
    <x v="1"/>
    <x v="1"/>
    <n v="84161983.400000006"/>
  </r>
  <r>
    <x v="21"/>
    <x v="0"/>
    <x v="1"/>
    <x v="0"/>
    <x v="2"/>
    <x v="2"/>
    <n v="4005713.2"/>
  </r>
  <r>
    <x v="21"/>
    <x v="0"/>
    <x v="1"/>
    <x v="0"/>
    <x v="3"/>
    <x v="10"/>
    <n v="-32274791.700000003"/>
  </r>
  <r>
    <x v="21"/>
    <x v="0"/>
    <x v="1"/>
    <x v="0"/>
    <x v="3"/>
    <x v="11"/>
    <n v="780683"/>
  </r>
  <r>
    <x v="21"/>
    <x v="0"/>
    <x v="1"/>
    <x v="0"/>
    <x v="3"/>
    <x v="12"/>
    <n v="245564.30000000002"/>
  </r>
  <r>
    <x v="21"/>
    <x v="0"/>
    <x v="1"/>
    <x v="0"/>
    <x v="3"/>
    <x v="13"/>
    <n v="1968529.8"/>
  </r>
  <r>
    <x v="21"/>
    <x v="0"/>
    <x v="1"/>
    <x v="0"/>
    <x v="3"/>
    <x v="14"/>
    <n v="-138063.20000000001"/>
  </r>
  <r>
    <x v="21"/>
    <x v="0"/>
    <x v="1"/>
    <x v="0"/>
    <x v="4"/>
    <x v="4"/>
    <n v="115870720.40000001"/>
  </r>
  <r>
    <x v="21"/>
    <x v="0"/>
    <x v="1"/>
    <x v="0"/>
    <x v="5"/>
    <x v="16"/>
    <n v="-260929"/>
  </r>
  <r>
    <x v="21"/>
    <x v="0"/>
    <x v="1"/>
    <x v="0"/>
    <x v="5"/>
    <x v="17"/>
    <n v="4966581"/>
  </r>
  <r>
    <x v="21"/>
    <x v="0"/>
    <x v="1"/>
    <x v="0"/>
    <x v="5"/>
    <x v="18"/>
    <n v="-242887"/>
  </r>
  <r>
    <x v="21"/>
    <x v="0"/>
    <x v="1"/>
    <x v="1"/>
    <x v="6"/>
    <x v="6"/>
    <n v="-3385373.6000000127"/>
  </r>
  <r>
    <x v="21"/>
    <x v="0"/>
    <x v="1"/>
    <x v="2"/>
    <x v="7"/>
    <x v="7"/>
    <n v="13382833.700000001"/>
  </r>
  <r>
    <x v="21"/>
    <x v="0"/>
    <x v="1"/>
    <x v="2"/>
    <x v="8"/>
    <x v="19"/>
    <n v="24371723"/>
  </r>
  <r>
    <x v="21"/>
    <x v="0"/>
    <x v="1"/>
    <x v="2"/>
    <x v="8"/>
    <x v="20"/>
    <n v="2217716"/>
  </r>
  <r>
    <x v="21"/>
    <x v="0"/>
    <x v="1"/>
    <x v="2"/>
    <x v="8"/>
    <x v="21"/>
    <n v="107917529.2"/>
  </r>
  <r>
    <x v="21"/>
    <x v="0"/>
    <x v="1"/>
    <x v="2"/>
    <x v="9"/>
    <x v="9"/>
    <n v="103735134.5"/>
  </r>
  <r>
    <x v="21"/>
    <x v="1"/>
    <x v="0"/>
    <x v="0"/>
    <x v="0"/>
    <x v="0"/>
    <n v="1658076"/>
  </r>
  <r>
    <x v="21"/>
    <x v="1"/>
    <x v="0"/>
    <x v="0"/>
    <x v="1"/>
    <x v="1"/>
    <n v="18321627"/>
  </r>
  <r>
    <x v="21"/>
    <x v="1"/>
    <x v="0"/>
    <x v="0"/>
    <x v="2"/>
    <x v="2"/>
    <n v="1951900"/>
  </r>
  <r>
    <x v="21"/>
    <x v="1"/>
    <x v="0"/>
    <x v="0"/>
    <x v="3"/>
    <x v="10"/>
    <n v="-3181792"/>
  </r>
  <r>
    <x v="21"/>
    <x v="1"/>
    <x v="0"/>
    <x v="0"/>
    <x v="3"/>
    <x v="12"/>
    <n v="4493"/>
  </r>
  <r>
    <x v="21"/>
    <x v="1"/>
    <x v="0"/>
    <x v="0"/>
    <x v="3"/>
    <x v="13"/>
    <n v="506424"/>
  </r>
  <r>
    <x v="21"/>
    <x v="1"/>
    <x v="0"/>
    <x v="0"/>
    <x v="3"/>
    <x v="14"/>
    <n v="-1093"/>
  </r>
  <r>
    <x v="21"/>
    <x v="1"/>
    <x v="0"/>
    <x v="0"/>
    <x v="4"/>
    <x v="4"/>
    <n v="25617977"/>
  </r>
  <r>
    <x v="21"/>
    <x v="1"/>
    <x v="0"/>
    <x v="1"/>
    <x v="6"/>
    <x v="6"/>
    <n v="-753344"/>
  </r>
  <r>
    <x v="21"/>
    <x v="1"/>
    <x v="0"/>
    <x v="2"/>
    <x v="7"/>
    <x v="7"/>
    <n v="3188715"/>
  </r>
  <r>
    <x v="21"/>
    <x v="1"/>
    <x v="0"/>
    <x v="2"/>
    <x v="8"/>
    <x v="19"/>
    <n v="4516553"/>
  </r>
  <r>
    <x v="21"/>
    <x v="1"/>
    <x v="0"/>
    <x v="2"/>
    <x v="8"/>
    <x v="20"/>
    <n v="367139"/>
  </r>
  <r>
    <x v="21"/>
    <x v="1"/>
    <x v="0"/>
    <x v="2"/>
    <x v="8"/>
    <x v="21"/>
    <n v="32459695"/>
  </r>
  <r>
    <x v="21"/>
    <x v="1"/>
    <x v="0"/>
    <x v="2"/>
    <x v="9"/>
    <x v="9"/>
    <n v="8936102"/>
  </r>
  <r>
    <x v="21"/>
    <x v="1"/>
    <x v="1"/>
    <x v="0"/>
    <x v="0"/>
    <x v="0"/>
    <n v="1896554"/>
  </r>
  <r>
    <x v="21"/>
    <x v="1"/>
    <x v="1"/>
    <x v="0"/>
    <x v="1"/>
    <x v="1"/>
    <n v="19344545"/>
  </r>
  <r>
    <x v="21"/>
    <x v="1"/>
    <x v="1"/>
    <x v="0"/>
    <x v="2"/>
    <x v="2"/>
    <n v="1951900"/>
  </r>
  <r>
    <x v="21"/>
    <x v="1"/>
    <x v="1"/>
    <x v="0"/>
    <x v="3"/>
    <x v="10"/>
    <n v="-3674496"/>
  </r>
  <r>
    <x v="21"/>
    <x v="1"/>
    <x v="1"/>
    <x v="0"/>
    <x v="3"/>
    <x v="12"/>
    <n v="4493"/>
  </r>
  <r>
    <x v="21"/>
    <x v="1"/>
    <x v="1"/>
    <x v="0"/>
    <x v="3"/>
    <x v="13"/>
    <n v="211041"/>
  </r>
  <r>
    <x v="21"/>
    <x v="1"/>
    <x v="1"/>
    <x v="0"/>
    <x v="3"/>
    <x v="14"/>
    <n v="-1093"/>
  </r>
  <r>
    <x v="21"/>
    <x v="1"/>
    <x v="1"/>
    <x v="0"/>
    <x v="4"/>
    <x v="4"/>
    <n v="25775553"/>
  </r>
  <r>
    <x v="21"/>
    <x v="1"/>
    <x v="1"/>
    <x v="1"/>
    <x v="6"/>
    <x v="6"/>
    <n v="-799234"/>
  </r>
  <r>
    <x v="21"/>
    <x v="1"/>
    <x v="1"/>
    <x v="2"/>
    <x v="7"/>
    <x v="7"/>
    <n v="3188715"/>
  </r>
  <r>
    <x v="21"/>
    <x v="1"/>
    <x v="1"/>
    <x v="2"/>
    <x v="8"/>
    <x v="19"/>
    <n v="4410891"/>
  </r>
  <r>
    <x v="21"/>
    <x v="1"/>
    <x v="1"/>
    <x v="2"/>
    <x v="8"/>
    <x v="20"/>
    <n v="367139"/>
  </r>
  <r>
    <x v="21"/>
    <x v="1"/>
    <x v="1"/>
    <x v="2"/>
    <x v="8"/>
    <x v="21"/>
    <n v="32459695"/>
  </r>
  <r>
    <x v="21"/>
    <x v="1"/>
    <x v="1"/>
    <x v="2"/>
    <x v="9"/>
    <x v="9"/>
    <n v="11202933"/>
  </r>
  <r>
    <x v="21"/>
    <x v="2"/>
    <x v="0"/>
    <x v="0"/>
    <x v="0"/>
    <x v="0"/>
    <n v="196221.30000000002"/>
  </r>
  <r>
    <x v="21"/>
    <x v="2"/>
    <x v="0"/>
    <x v="0"/>
    <x v="1"/>
    <x v="1"/>
    <n v="2555399"/>
  </r>
  <r>
    <x v="21"/>
    <x v="2"/>
    <x v="0"/>
    <x v="0"/>
    <x v="2"/>
    <x v="2"/>
    <n v="428875.7"/>
  </r>
  <r>
    <x v="21"/>
    <x v="2"/>
    <x v="0"/>
    <x v="0"/>
    <x v="3"/>
    <x v="10"/>
    <n v="-385465.5"/>
  </r>
  <r>
    <x v="21"/>
    <x v="2"/>
    <x v="0"/>
    <x v="0"/>
    <x v="3"/>
    <x v="11"/>
    <n v="-597.6"/>
  </r>
  <r>
    <x v="21"/>
    <x v="2"/>
    <x v="0"/>
    <x v="0"/>
    <x v="3"/>
    <x v="12"/>
    <n v="-17427.100000000002"/>
  </r>
  <r>
    <x v="21"/>
    <x v="2"/>
    <x v="0"/>
    <x v="0"/>
    <x v="3"/>
    <x v="13"/>
    <n v="173361.2"/>
  </r>
  <r>
    <x v="21"/>
    <x v="2"/>
    <x v="0"/>
    <x v="0"/>
    <x v="3"/>
    <x v="14"/>
    <n v="0"/>
  </r>
  <r>
    <x v="21"/>
    <x v="2"/>
    <x v="0"/>
    <x v="0"/>
    <x v="3"/>
    <x v="15"/>
    <n v="0"/>
  </r>
  <r>
    <x v="21"/>
    <x v="2"/>
    <x v="0"/>
    <x v="0"/>
    <x v="4"/>
    <x v="4"/>
    <n v="3142080.5"/>
  </r>
  <r>
    <x v="21"/>
    <x v="2"/>
    <x v="0"/>
    <x v="0"/>
    <x v="5"/>
    <x v="18"/>
    <m/>
  </r>
  <r>
    <x v="21"/>
    <x v="2"/>
    <x v="0"/>
    <x v="1"/>
    <x v="6"/>
    <x v="6"/>
    <n v="-867051"/>
  </r>
  <r>
    <x v="21"/>
    <x v="2"/>
    <x v="0"/>
    <x v="2"/>
    <x v="7"/>
    <x v="7"/>
    <n v="534527.5"/>
  </r>
  <r>
    <x v="21"/>
    <x v="2"/>
    <x v="0"/>
    <x v="2"/>
    <x v="8"/>
    <x v="19"/>
    <n v="299506.60000000003"/>
  </r>
  <r>
    <x v="21"/>
    <x v="2"/>
    <x v="0"/>
    <x v="2"/>
    <x v="8"/>
    <x v="20"/>
    <n v="43641.5"/>
  </r>
  <r>
    <x v="21"/>
    <x v="2"/>
    <x v="0"/>
    <x v="2"/>
    <x v="8"/>
    <x v="21"/>
    <n v="4049772.1"/>
  </r>
  <r>
    <x v="21"/>
    <x v="2"/>
    <x v="0"/>
    <x v="2"/>
    <x v="9"/>
    <x v="9"/>
    <n v="758206.8"/>
  </r>
  <r>
    <x v="21"/>
    <x v="2"/>
    <x v="1"/>
    <x v="0"/>
    <x v="0"/>
    <x v="0"/>
    <n v="258040.7"/>
  </r>
  <r>
    <x v="21"/>
    <x v="2"/>
    <x v="1"/>
    <x v="0"/>
    <x v="1"/>
    <x v="1"/>
    <n v="2758386.5"/>
  </r>
  <r>
    <x v="21"/>
    <x v="2"/>
    <x v="1"/>
    <x v="0"/>
    <x v="2"/>
    <x v="2"/>
    <n v="441846.30000000005"/>
  </r>
  <r>
    <x v="21"/>
    <x v="2"/>
    <x v="1"/>
    <x v="0"/>
    <x v="3"/>
    <x v="10"/>
    <n v="-505170"/>
  </r>
  <r>
    <x v="21"/>
    <x v="2"/>
    <x v="1"/>
    <x v="0"/>
    <x v="3"/>
    <x v="11"/>
    <n v="-597.6"/>
  </r>
  <r>
    <x v="21"/>
    <x v="2"/>
    <x v="1"/>
    <x v="0"/>
    <x v="3"/>
    <x v="12"/>
    <n v="-17427.100000000002"/>
  </r>
  <r>
    <x v="21"/>
    <x v="2"/>
    <x v="1"/>
    <x v="0"/>
    <x v="3"/>
    <x v="13"/>
    <n v="146214.30000000002"/>
  </r>
  <r>
    <x v="21"/>
    <x v="2"/>
    <x v="1"/>
    <x v="0"/>
    <x v="3"/>
    <x v="14"/>
    <n v="0"/>
  </r>
  <r>
    <x v="21"/>
    <x v="2"/>
    <x v="1"/>
    <x v="0"/>
    <x v="3"/>
    <x v="15"/>
    <n v="0"/>
  </r>
  <r>
    <x v="21"/>
    <x v="2"/>
    <x v="1"/>
    <x v="0"/>
    <x v="4"/>
    <x v="4"/>
    <n v="3338893.3000000003"/>
  </r>
  <r>
    <x v="21"/>
    <x v="2"/>
    <x v="1"/>
    <x v="0"/>
    <x v="5"/>
    <x v="18"/>
    <n v="19290"/>
  </r>
  <r>
    <x v="21"/>
    <x v="2"/>
    <x v="1"/>
    <x v="1"/>
    <x v="6"/>
    <x v="6"/>
    <n v="-797622.60000000009"/>
  </r>
  <r>
    <x v="21"/>
    <x v="2"/>
    <x v="1"/>
    <x v="2"/>
    <x v="7"/>
    <x v="7"/>
    <n v="534527.5"/>
  </r>
  <r>
    <x v="21"/>
    <x v="2"/>
    <x v="1"/>
    <x v="2"/>
    <x v="8"/>
    <x v="19"/>
    <n v="294384.3"/>
  </r>
  <r>
    <x v="21"/>
    <x v="2"/>
    <x v="1"/>
    <x v="2"/>
    <x v="8"/>
    <x v="20"/>
    <n v="43641.5"/>
  </r>
  <r>
    <x v="21"/>
    <x v="2"/>
    <x v="1"/>
    <x v="2"/>
    <x v="8"/>
    <x v="21"/>
    <n v="4049772.1"/>
  </r>
  <r>
    <x v="21"/>
    <x v="2"/>
    <x v="1"/>
    <x v="2"/>
    <x v="9"/>
    <x v="9"/>
    <n v="1434909.2000000002"/>
  </r>
  <r>
    <x v="21"/>
    <x v="3"/>
    <x v="0"/>
    <x v="0"/>
    <x v="0"/>
    <x v="0"/>
    <n v="1335327"/>
  </r>
  <r>
    <x v="21"/>
    <x v="3"/>
    <x v="0"/>
    <x v="0"/>
    <x v="1"/>
    <x v="1"/>
    <n v="10370479"/>
  </r>
  <r>
    <x v="21"/>
    <x v="3"/>
    <x v="0"/>
    <x v="0"/>
    <x v="2"/>
    <x v="2"/>
    <n v="484244"/>
  </r>
  <r>
    <x v="21"/>
    <x v="3"/>
    <x v="0"/>
    <x v="0"/>
    <x v="3"/>
    <x v="10"/>
    <n v="-2382118"/>
  </r>
  <r>
    <x v="21"/>
    <x v="3"/>
    <x v="0"/>
    <x v="0"/>
    <x v="3"/>
    <x v="11"/>
    <n v="179680"/>
  </r>
  <r>
    <x v="21"/>
    <x v="3"/>
    <x v="0"/>
    <x v="0"/>
    <x v="3"/>
    <x v="12"/>
    <n v="1810"/>
  </r>
  <r>
    <x v="21"/>
    <x v="3"/>
    <x v="0"/>
    <x v="0"/>
    <x v="3"/>
    <x v="13"/>
    <n v="23011"/>
  </r>
  <r>
    <x v="21"/>
    <x v="3"/>
    <x v="0"/>
    <x v="0"/>
    <x v="3"/>
    <x v="14"/>
    <n v="-119"/>
  </r>
  <r>
    <x v="21"/>
    <x v="3"/>
    <x v="0"/>
    <x v="0"/>
    <x v="3"/>
    <x v="15"/>
    <n v="0"/>
  </r>
  <r>
    <x v="21"/>
    <x v="3"/>
    <x v="0"/>
    <x v="0"/>
    <x v="4"/>
    <x v="4"/>
    <n v="11524310"/>
  </r>
  <r>
    <x v="21"/>
    <x v="3"/>
    <x v="0"/>
    <x v="1"/>
    <x v="6"/>
    <x v="6"/>
    <n v="1129764"/>
  </r>
  <r>
    <x v="21"/>
    <x v="3"/>
    <x v="0"/>
    <x v="2"/>
    <x v="7"/>
    <x v="7"/>
    <n v="2099364"/>
  </r>
  <r>
    <x v="21"/>
    <x v="3"/>
    <x v="0"/>
    <x v="2"/>
    <x v="8"/>
    <x v="19"/>
    <n v="2070691"/>
  </r>
  <r>
    <x v="21"/>
    <x v="3"/>
    <x v="0"/>
    <x v="2"/>
    <x v="8"/>
    <x v="20"/>
    <n v="459185"/>
  </r>
  <r>
    <x v="21"/>
    <x v="3"/>
    <x v="0"/>
    <x v="2"/>
    <x v="8"/>
    <x v="21"/>
    <n v="15723841"/>
  </r>
  <r>
    <x v="21"/>
    <x v="3"/>
    <x v="0"/>
    <x v="2"/>
    <x v="9"/>
    <x v="9"/>
    <n v="6668779"/>
  </r>
  <r>
    <x v="21"/>
    <x v="3"/>
    <x v="1"/>
    <x v="0"/>
    <x v="0"/>
    <x v="0"/>
    <n v="1584816"/>
  </r>
  <r>
    <x v="21"/>
    <x v="3"/>
    <x v="1"/>
    <x v="0"/>
    <x v="1"/>
    <x v="1"/>
    <n v="11032030"/>
  </r>
  <r>
    <x v="21"/>
    <x v="3"/>
    <x v="1"/>
    <x v="0"/>
    <x v="2"/>
    <x v="2"/>
    <n v="504104"/>
  </r>
  <r>
    <x v="21"/>
    <x v="3"/>
    <x v="1"/>
    <x v="0"/>
    <x v="3"/>
    <x v="10"/>
    <n v="-2535433"/>
  </r>
  <r>
    <x v="21"/>
    <x v="3"/>
    <x v="1"/>
    <x v="0"/>
    <x v="3"/>
    <x v="11"/>
    <n v="0"/>
  </r>
  <r>
    <x v="21"/>
    <x v="3"/>
    <x v="1"/>
    <x v="0"/>
    <x v="3"/>
    <x v="12"/>
    <n v="1810"/>
  </r>
  <r>
    <x v="21"/>
    <x v="3"/>
    <x v="1"/>
    <x v="0"/>
    <x v="3"/>
    <x v="13"/>
    <n v="228480"/>
  </r>
  <r>
    <x v="21"/>
    <x v="3"/>
    <x v="1"/>
    <x v="0"/>
    <x v="3"/>
    <x v="14"/>
    <n v="-119"/>
  </r>
  <r>
    <x v="21"/>
    <x v="3"/>
    <x v="1"/>
    <x v="0"/>
    <x v="3"/>
    <x v="15"/>
    <n v="0"/>
  </r>
  <r>
    <x v="21"/>
    <x v="3"/>
    <x v="1"/>
    <x v="0"/>
    <x v="4"/>
    <x v="4"/>
    <n v="12077022"/>
  </r>
  <r>
    <x v="21"/>
    <x v="3"/>
    <x v="1"/>
    <x v="1"/>
    <x v="6"/>
    <x v="6"/>
    <n v="1642383"/>
  </r>
  <r>
    <x v="21"/>
    <x v="3"/>
    <x v="1"/>
    <x v="2"/>
    <x v="7"/>
    <x v="7"/>
    <n v="2099364"/>
  </r>
  <r>
    <x v="21"/>
    <x v="3"/>
    <x v="1"/>
    <x v="2"/>
    <x v="8"/>
    <x v="19"/>
    <n v="2033347"/>
  </r>
  <r>
    <x v="21"/>
    <x v="3"/>
    <x v="1"/>
    <x v="2"/>
    <x v="8"/>
    <x v="20"/>
    <n v="459185"/>
  </r>
  <r>
    <x v="21"/>
    <x v="3"/>
    <x v="1"/>
    <x v="2"/>
    <x v="8"/>
    <x v="21"/>
    <n v="15723841"/>
  </r>
  <r>
    <x v="21"/>
    <x v="3"/>
    <x v="1"/>
    <x v="2"/>
    <x v="9"/>
    <x v="9"/>
    <n v="8829880"/>
  </r>
  <r>
    <x v="21"/>
    <x v="4"/>
    <x v="0"/>
    <x v="0"/>
    <x v="0"/>
    <x v="0"/>
    <n v="1039284"/>
  </r>
  <r>
    <x v="21"/>
    <x v="4"/>
    <x v="0"/>
    <x v="0"/>
    <x v="1"/>
    <x v="1"/>
    <n v="15991853"/>
  </r>
  <r>
    <x v="21"/>
    <x v="4"/>
    <x v="0"/>
    <x v="0"/>
    <x v="2"/>
    <x v="2"/>
    <n v="2256895"/>
  </r>
  <r>
    <x v="21"/>
    <x v="4"/>
    <x v="0"/>
    <x v="0"/>
    <x v="3"/>
    <x v="10"/>
    <n v="-2821113"/>
  </r>
  <r>
    <x v="21"/>
    <x v="4"/>
    <x v="0"/>
    <x v="0"/>
    <x v="3"/>
    <x v="13"/>
    <n v="551295"/>
  </r>
  <r>
    <x v="21"/>
    <x v="4"/>
    <x v="0"/>
    <x v="0"/>
    <x v="3"/>
    <x v="14"/>
    <n v="-47"/>
  </r>
  <r>
    <x v="21"/>
    <x v="4"/>
    <x v="0"/>
    <x v="0"/>
    <x v="4"/>
    <x v="4"/>
    <n v="21098345"/>
  </r>
  <r>
    <x v="21"/>
    <x v="4"/>
    <x v="0"/>
    <x v="1"/>
    <x v="6"/>
    <x v="6"/>
    <n v="250891"/>
  </r>
  <r>
    <x v="21"/>
    <x v="4"/>
    <x v="0"/>
    <x v="2"/>
    <x v="7"/>
    <x v="7"/>
    <n v="4751589"/>
  </r>
  <r>
    <x v="21"/>
    <x v="4"/>
    <x v="0"/>
    <x v="2"/>
    <x v="8"/>
    <x v="19"/>
    <n v="4011699"/>
  </r>
  <r>
    <x v="21"/>
    <x v="4"/>
    <x v="0"/>
    <x v="2"/>
    <x v="8"/>
    <x v="20"/>
    <n v="792962"/>
  </r>
  <r>
    <x v="21"/>
    <x v="4"/>
    <x v="0"/>
    <x v="2"/>
    <x v="8"/>
    <x v="21"/>
    <n v="23538787"/>
  </r>
  <r>
    <x v="21"/>
    <x v="4"/>
    <x v="0"/>
    <x v="2"/>
    <x v="9"/>
    <x v="9"/>
    <n v="9812096"/>
  </r>
  <r>
    <x v="21"/>
    <x v="4"/>
    <x v="1"/>
    <x v="0"/>
    <x v="0"/>
    <x v="0"/>
    <n v="1675516"/>
  </r>
  <r>
    <x v="21"/>
    <x v="4"/>
    <x v="1"/>
    <x v="0"/>
    <x v="1"/>
    <x v="1"/>
    <n v="17428280"/>
  </r>
  <r>
    <x v="21"/>
    <x v="4"/>
    <x v="1"/>
    <x v="0"/>
    <x v="2"/>
    <x v="2"/>
    <n v="2315922"/>
  </r>
  <r>
    <x v="21"/>
    <x v="4"/>
    <x v="1"/>
    <x v="0"/>
    <x v="3"/>
    <x v="10"/>
    <n v="-3448677"/>
  </r>
  <r>
    <x v="21"/>
    <x v="4"/>
    <x v="1"/>
    <x v="0"/>
    <x v="3"/>
    <x v="13"/>
    <n v="608332"/>
  </r>
  <r>
    <x v="21"/>
    <x v="4"/>
    <x v="1"/>
    <x v="0"/>
    <x v="3"/>
    <x v="14"/>
    <n v="-47"/>
  </r>
  <r>
    <x v="21"/>
    <x v="4"/>
    <x v="1"/>
    <x v="0"/>
    <x v="4"/>
    <x v="4"/>
    <n v="22215865"/>
  </r>
  <r>
    <x v="21"/>
    <x v="4"/>
    <x v="1"/>
    <x v="1"/>
    <x v="6"/>
    <x v="6"/>
    <n v="808436"/>
  </r>
  <r>
    <x v="21"/>
    <x v="4"/>
    <x v="1"/>
    <x v="2"/>
    <x v="7"/>
    <x v="7"/>
    <n v="4751589"/>
  </r>
  <r>
    <x v="21"/>
    <x v="4"/>
    <x v="1"/>
    <x v="2"/>
    <x v="8"/>
    <x v="19"/>
    <n v="3919947"/>
  </r>
  <r>
    <x v="21"/>
    <x v="4"/>
    <x v="1"/>
    <x v="2"/>
    <x v="8"/>
    <x v="20"/>
    <n v="792962"/>
  </r>
  <r>
    <x v="21"/>
    <x v="4"/>
    <x v="1"/>
    <x v="2"/>
    <x v="8"/>
    <x v="21"/>
    <n v="23538787"/>
  </r>
  <r>
    <x v="21"/>
    <x v="4"/>
    <x v="1"/>
    <x v="2"/>
    <x v="9"/>
    <x v="9"/>
    <n v="14281126"/>
  </r>
  <r>
    <x v="21"/>
    <x v="5"/>
    <x v="0"/>
    <x v="0"/>
    <x v="0"/>
    <x v="0"/>
    <n v="457467"/>
  </r>
  <r>
    <x v="21"/>
    <x v="5"/>
    <x v="0"/>
    <x v="0"/>
    <x v="1"/>
    <x v="1"/>
    <n v="6770370"/>
  </r>
  <r>
    <x v="21"/>
    <x v="5"/>
    <x v="0"/>
    <x v="0"/>
    <x v="2"/>
    <x v="2"/>
    <n v="429707"/>
  </r>
  <r>
    <x v="21"/>
    <x v="5"/>
    <x v="0"/>
    <x v="0"/>
    <x v="3"/>
    <x v="10"/>
    <n v="-1686862"/>
  </r>
  <r>
    <x v="21"/>
    <x v="5"/>
    <x v="0"/>
    <x v="0"/>
    <x v="3"/>
    <x v="11"/>
    <n v="0"/>
  </r>
  <r>
    <x v="21"/>
    <x v="5"/>
    <x v="0"/>
    <x v="0"/>
    <x v="3"/>
    <x v="12"/>
    <n v="39678"/>
  </r>
  <r>
    <x v="21"/>
    <x v="5"/>
    <x v="0"/>
    <x v="0"/>
    <x v="3"/>
    <x v="13"/>
    <n v="80506"/>
  </r>
  <r>
    <x v="21"/>
    <x v="5"/>
    <x v="0"/>
    <x v="0"/>
    <x v="3"/>
    <x v="14"/>
    <n v="0"/>
  </r>
  <r>
    <x v="21"/>
    <x v="5"/>
    <x v="0"/>
    <x v="0"/>
    <x v="3"/>
    <x v="15"/>
    <n v="0"/>
  </r>
  <r>
    <x v="21"/>
    <x v="5"/>
    <x v="0"/>
    <x v="0"/>
    <x v="4"/>
    <x v="4"/>
    <n v="9103368"/>
  </r>
  <r>
    <x v="21"/>
    <x v="5"/>
    <x v="0"/>
    <x v="0"/>
    <x v="5"/>
    <x v="16"/>
    <n v="0"/>
  </r>
  <r>
    <x v="21"/>
    <x v="5"/>
    <x v="0"/>
    <x v="0"/>
    <x v="5"/>
    <x v="17"/>
    <n v="0"/>
  </r>
  <r>
    <x v="21"/>
    <x v="5"/>
    <x v="0"/>
    <x v="0"/>
    <x v="5"/>
    <x v="18"/>
    <n v="0"/>
  </r>
  <r>
    <x v="21"/>
    <x v="5"/>
    <x v="0"/>
    <x v="1"/>
    <x v="6"/>
    <x v="6"/>
    <n v="231679"/>
  </r>
  <r>
    <x v="21"/>
    <x v="5"/>
    <x v="0"/>
    <x v="2"/>
    <x v="7"/>
    <x v="7"/>
    <n v="3478111"/>
  </r>
  <r>
    <x v="21"/>
    <x v="5"/>
    <x v="0"/>
    <x v="2"/>
    <x v="8"/>
    <x v="19"/>
    <n v="1316433"/>
  </r>
  <r>
    <x v="21"/>
    <x v="5"/>
    <x v="0"/>
    <x v="2"/>
    <x v="8"/>
    <x v="20"/>
    <n v="211611"/>
  </r>
  <r>
    <x v="21"/>
    <x v="5"/>
    <x v="0"/>
    <x v="2"/>
    <x v="8"/>
    <x v="21"/>
    <n v="10394338"/>
  </r>
  <r>
    <x v="21"/>
    <x v="5"/>
    <x v="0"/>
    <x v="2"/>
    <x v="9"/>
    <x v="9"/>
    <n v="3158776"/>
  </r>
  <r>
    <x v="21"/>
    <x v="5"/>
    <x v="1"/>
    <x v="0"/>
    <x v="0"/>
    <x v="0"/>
    <n v="589605"/>
  </r>
  <r>
    <x v="21"/>
    <x v="5"/>
    <x v="1"/>
    <x v="0"/>
    <x v="1"/>
    <x v="1"/>
    <n v="7721347"/>
  </r>
  <r>
    <x v="21"/>
    <x v="5"/>
    <x v="1"/>
    <x v="0"/>
    <x v="2"/>
    <x v="2"/>
    <n v="433499"/>
  </r>
  <r>
    <x v="21"/>
    <x v="5"/>
    <x v="1"/>
    <x v="0"/>
    <x v="3"/>
    <x v="10"/>
    <n v="-1871298"/>
  </r>
  <r>
    <x v="21"/>
    <x v="5"/>
    <x v="1"/>
    <x v="0"/>
    <x v="3"/>
    <x v="11"/>
    <n v="0"/>
  </r>
  <r>
    <x v="21"/>
    <x v="5"/>
    <x v="1"/>
    <x v="0"/>
    <x v="3"/>
    <x v="12"/>
    <n v="2678"/>
  </r>
  <r>
    <x v="21"/>
    <x v="5"/>
    <x v="1"/>
    <x v="0"/>
    <x v="3"/>
    <x v="13"/>
    <n v="135284"/>
  </r>
  <r>
    <x v="21"/>
    <x v="5"/>
    <x v="1"/>
    <x v="0"/>
    <x v="3"/>
    <x v="14"/>
    <n v="0"/>
  </r>
  <r>
    <x v="21"/>
    <x v="5"/>
    <x v="1"/>
    <x v="0"/>
    <x v="3"/>
    <x v="15"/>
    <n v="0"/>
  </r>
  <r>
    <x v="21"/>
    <x v="5"/>
    <x v="1"/>
    <x v="0"/>
    <x v="4"/>
    <x v="4"/>
    <n v="9465837"/>
  </r>
  <r>
    <x v="21"/>
    <x v="5"/>
    <x v="1"/>
    <x v="0"/>
    <x v="5"/>
    <x v="16"/>
    <n v="0"/>
  </r>
  <r>
    <x v="21"/>
    <x v="5"/>
    <x v="1"/>
    <x v="0"/>
    <x v="5"/>
    <x v="17"/>
    <n v="0"/>
  </r>
  <r>
    <x v="21"/>
    <x v="5"/>
    <x v="1"/>
    <x v="0"/>
    <x v="5"/>
    <x v="18"/>
    <n v="-20036"/>
  </r>
  <r>
    <x v="21"/>
    <x v="5"/>
    <x v="1"/>
    <x v="1"/>
    <x v="6"/>
    <x v="6"/>
    <n v="341325"/>
  </r>
  <r>
    <x v="21"/>
    <x v="5"/>
    <x v="1"/>
    <x v="2"/>
    <x v="7"/>
    <x v="7"/>
    <n v="3478111"/>
  </r>
  <r>
    <x v="21"/>
    <x v="5"/>
    <x v="1"/>
    <x v="2"/>
    <x v="8"/>
    <x v="19"/>
    <n v="1296733"/>
  </r>
  <r>
    <x v="21"/>
    <x v="5"/>
    <x v="1"/>
    <x v="2"/>
    <x v="8"/>
    <x v="20"/>
    <n v="211611"/>
  </r>
  <r>
    <x v="21"/>
    <x v="5"/>
    <x v="1"/>
    <x v="2"/>
    <x v="8"/>
    <x v="21"/>
    <n v="10394338"/>
  </r>
  <r>
    <x v="21"/>
    <x v="5"/>
    <x v="1"/>
    <x v="2"/>
    <x v="9"/>
    <x v="9"/>
    <n v="4924192"/>
  </r>
  <r>
    <x v="21"/>
    <x v="6"/>
    <x v="0"/>
    <x v="0"/>
    <x v="0"/>
    <x v="0"/>
    <n v="1969"/>
  </r>
  <r>
    <x v="21"/>
    <x v="6"/>
    <x v="0"/>
    <x v="0"/>
    <x v="1"/>
    <x v="1"/>
    <n v="237679"/>
  </r>
  <r>
    <x v="21"/>
    <x v="6"/>
    <x v="0"/>
    <x v="0"/>
    <x v="2"/>
    <x v="2"/>
    <n v="0"/>
  </r>
  <r>
    <x v="21"/>
    <x v="6"/>
    <x v="0"/>
    <x v="0"/>
    <x v="3"/>
    <x v="10"/>
    <n v="-13482"/>
  </r>
  <r>
    <x v="21"/>
    <x v="6"/>
    <x v="0"/>
    <x v="0"/>
    <x v="3"/>
    <x v="11"/>
    <n v="0"/>
  </r>
  <r>
    <x v="21"/>
    <x v="6"/>
    <x v="0"/>
    <x v="0"/>
    <x v="3"/>
    <x v="12"/>
    <n v="97"/>
  </r>
  <r>
    <x v="21"/>
    <x v="6"/>
    <x v="0"/>
    <x v="0"/>
    <x v="3"/>
    <x v="13"/>
    <n v="6163"/>
  </r>
  <r>
    <x v="21"/>
    <x v="6"/>
    <x v="0"/>
    <x v="0"/>
    <x v="3"/>
    <x v="14"/>
    <n v="0"/>
  </r>
  <r>
    <x v="21"/>
    <x v="6"/>
    <x v="0"/>
    <x v="0"/>
    <x v="3"/>
    <x v="15"/>
    <n v="0"/>
  </r>
  <r>
    <x v="21"/>
    <x v="6"/>
    <x v="0"/>
    <x v="0"/>
    <x v="4"/>
    <x v="4"/>
    <n v="72764"/>
  </r>
  <r>
    <x v="21"/>
    <x v="6"/>
    <x v="0"/>
    <x v="0"/>
    <x v="5"/>
    <x v="16"/>
    <n v="0"/>
  </r>
  <r>
    <x v="21"/>
    <x v="6"/>
    <x v="0"/>
    <x v="0"/>
    <x v="5"/>
    <x v="17"/>
    <n v="0"/>
  </r>
  <r>
    <x v="21"/>
    <x v="6"/>
    <x v="0"/>
    <x v="0"/>
    <x v="5"/>
    <x v="18"/>
    <n v="0"/>
  </r>
  <r>
    <x v="21"/>
    <x v="6"/>
    <x v="0"/>
    <x v="1"/>
    <x v="6"/>
    <x v="6"/>
    <n v="79695"/>
  </r>
  <r>
    <x v="21"/>
    <x v="6"/>
    <x v="0"/>
    <x v="2"/>
    <x v="7"/>
    <x v="7"/>
    <n v="32827"/>
  </r>
  <r>
    <x v="21"/>
    <x v="6"/>
    <x v="0"/>
    <x v="2"/>
    <x v="8"/>
    <x v="19"/>
    <n v="74366"/>
  </r>
  <r>
    <x v="21"/>
    <x v="6"/>
    <x v="0"/>
    <x v="2"/>
    <x v="8"/>
    <x v="20"/>
    <n v="0"/>
  </r>
  <r>
    <x v="21"/>
    <x v="6"/>
    <x v="0"/>
    <x v="2"/>
    <x v="8"/>
    <x v="21"/>
    <n v="235897"/>
  </r>
  <r>
    <x v="21"/>
    <x v="6"/>
    <x v="0"/>
    <x v="2"/>
    <x v="9"/>
    <x v="9"/>
    <n v="56239"/>
  </r>
  <r>
    <x v="21"/>
    <x v="6"/>
    <x v="1"/>
    <x v="0"/>
    <x v="0"/>
    <x v="0"/>
    <n v="20704"/>
  </r>
  <r>
    <x v="21"/>
    <x v="6"/>
    <x v="1"/>
    <x v="0"/>
    <x v="1"/>
    <x v="1"/>
    <n v="286253"/>
  </r>
  <r>
    <x v="21"/>
    <x v="6"/>
    <x v="1"/>
    <x v="0"/>
    <x v="2"/>
    <x v="2"/>
    <n v="0"/>
  </r>
  <r>
    <x v="21"/>
    <x v="6"/>
    <x v="1"/>
    <x v="0"/>
    <x v="3"/>
    <x v="10"/>
    <n v="-57143"/>
  </r>
  <r>
    <x v="21"/>
    <x v="6"/>
    <x v="1"/>
    <x v="0"/>
    <x v="3"/>
    <x v="11"/>
    <n v="0"/>
  </r>
  <r>
    <x v="21"/>
    <x v="6"/>
    <x v="1"/>
    <x v="0"/>
    <x v="3"/>
    <x v="12"/>
    <n v="97"/>
  </r>
  <r>
    <x v="21"/>
    <x v="6"/>
    <x v="1"/>
    <x v="0"/>
    <x v="3"/>
    <x v="13"/>
    <n v="6862"/>
  </r>
  <r>
    <x v="21"/>
    <x v="6"/>
    <x v="1"/>
    <x v="0"/>
    <x v="3"/>
    <x v="14"/>
    <n v="0"/>
  </r>
  <r>
    <x v="21"/>
    <x v="6"/>
    <x v="1"/>
    <x v="0"/>
    <x v="3"/>
    <x v="15"/>
    <n v="0"/>
  </r>
  <r>
    <x v="21"/>
    <x v="6"/>
    <x v="1"/>
    <x v="0"/>
    <x v="4"/>
    <x v="4"/>
    <n v="98680"/>
  </r>
  <r>
    <x v="21"/>
    <x v="6"/>
    <x v="1"/>
    <x v="0"/>
    <x v="5"/>
    <x v="16"/>
    <n v="0"/>
  </r>
  <r>
    <x v="21"/>
    <x v="6"/>
    <x v="1"/>
    <x v="0"/>
    <x v="5"/>
    <x v="17"/>
    <n v="0"/>
  </r>
  <r>
    <x v="21"/>
    <x v="6"/>
    <x v="1"/>
    <x v="0"/>
    <x v="5"/>
    <x v="18"/>
    <n v="0"/>
  </r>
  <r>
    <x v="21"/>
    <x v="6"/>
    <x v="1"/>
    <x v="1"/>
    <x v="6"/>
    <x v="6"/>
    <n v="49765"/>
  </r>
  <r>
    <x v="21"/>
    <x v="6"/>
    <x v="1"/>
    <x v="2"/>
    <x v="7"/>
    <x v="7"/>
    <n v="32827"/>
  </r>
  <r>
    <x v="21"/>
    <x v="6"/>
    <x v="1"/>
    <x v="2"/>
    <x v="8"/>
    <x v="19"/>
    <n v="74230"/>
  </r>
  <r>
    <x v="21"/>
    <x v="6"/>
    <x v="1"/>
    <x v="2"/>
    <x v="8"/>
    <x v="20"/>
    <n v="0"/>
  </r>
  <r>
    <x v="21"/>
    <x v="6"/>
    <x v="1"/>
    <x v="2"/>
    <x v="8"/>
    <x v="21"/>
    <n v="235897"/>
  </r>
  <r>
    <x v="21"/>
    <x v="6"/>
    <x v="1"/>
    <x v="2"/>
    <x v="9"/>
    <x v="9"/>
    <n v="162632"/>
  </r>
  <r>
    <x v="21"/>
    <x v="7"/>
    <x v="0"/>
    <x v="0"/>
    <x v="0"/>
    <x v="0"/>
    <n v="745282"/>
  </r>
  <r>
    <x v="21"/>
    <x v="7"/>
    <x v="0"/>
    <x v="0"/>
    <x v="1"/>
    <x v="1"/>
    <n v="9371936"/>
  </r>
  <r>
    <x v="21"/>
    <x v="7"/>
    <x v="0"/>
    <x v="0"/>
    <x v="2"/>
    <x v="2"/>
    <n v="851630"/>
  </r>
  <r>
    <x v="21"/>
    <x v="7"/>
    <x v="0"/>
    <x v="0"/>
    <x v="3"/>
    <x v="10"/>
    <n v="-1772717"/>
  </r>
  <r>
    <x v="21"/>
    <x v="7"/>
    <x v="0"/>
    <x v="0"/>
    <x v="3"/>
    <x v="13"/>
    <n v="734469"/>
  </r>
  <r>
    <x v="21"/>
    <x v="7"/>
    <x v="0"/>
    <x v="0"/>
    <x v="3"/>
    <x v="15"/>
    <n v="217411"/>
  </r>
  <r>
    <x v="21"/>
    <x v="7"/>
    <x v="0"/>
    <x v="0"/>
    <x v="4"/>
    <x v="4"/>
    <n v="11765322"/>
  </r>
  <r>
    <x v="21"/>
    <x v="7"/>
    <x v="0"/>
    <x v="0"/>
    <x v="5"/>
    <x v="16"/>
    <n v="0"/>
  </r>
  <r>
    <x v="21"/>
    <x v="7"/>
    <x v="0"/>
    <x v="0"/>
    <x v="5"/>
    <x v="17"/>
    <n v="0"/>
  </r>
  <r>
    <x v="21"/>
    <x v="7"/>
    <x v="0"/>
    <x v="0"/>
    <x v="5"/>
    <x v="18"/>
    <n v="0"/>
  </r>
  <r>
    <x v="21"/>
    <x v="7"/>
    <x v="0"/>
    <x v="1"/>
    <x v="6"/>
    <x v="6"/>
    <n v="1452982"/>
  </r>
  <r>
    <x v="21"/>
    <x v="7"/>
    <x v="0"/>
    <x v="2"/>
    <x v="7"/>
    <x v="7"/>
    <n v="3540220"/>
  </r>
  <r>
    <x v="21"/>
    <x v="7"/>
    <x v="0"/>
    <x v="2"/>
    <x v="8"/>
    <x v="19"/>
    <n v="1784655"/>
  </r>
  <r>
    <x v="21"/>
    <x v="7"/>
    <x v="0"/>
    <x v="2"/>
    <x v="8"/>
    <x v="20"/>
    <n v="422022"/>
  </r>
  <r>
    <x v="21"/>
    <x v="7"/>
    <x v="0"/>
    <x v="2"/>
    <x v="8"/>
    <x v="21"/>
    <n v="15692698"/>
  </r>
  <r>
    <x v="21"/>
    <x v="7"/>
    <x v="0"/>
    <x v="2"/>
    <x v="9"/>
    <x v="9"/>
    <n v="3568394"/>
  </r>
  <r>
    <x v="21"/>
    <x v="7"/>
    <x v="1"/>
    <x v="0"/>
    <x v="0"/>
    <x v="0"/>
    <n v="2057022"/>
  </r>
  <r>
    <x v="21"/>
    <x v="7"/>
    <x v="1"/>
    <x v="0"/>
    <x v="1"/>
    <x v="1"/>
    <n v="13010822"/>
  </r>
  <r>
    <x v="21"/>
    <x v="7"/>
    <x v="1"/>
    <x v="0"/>
    <x v="2"/>
    <x v="2"/>
    <n v="863893"/>
  </r>
  <r>
    <x v="21"/>
    <x v="7"/>
    <x v="1"/>
    <x v="0"/>
    <x v="3"/>
    <x v="10"/>
    <n v="-3939783"/>
  </r>
  <r>
    <x v="21"/>
    <x v="7"/>
    <x v="1"/>
    <x v="0"/>
    <x v="3"/>
    <x v="13"/>
    <n v="932628"/>
  </r>
  <r>
    <x v="21"/>
    <x v="7"/>
    <x v="1"/>
    <x v="0"/>
    <x v="3"/>
    <x v="15"/>
    <n v="224927"/>
  </r>
  <r>
    <x v="21"/>
    <x v="7"/>
    <x v="1"/>
    <x v="0"/>
    <x v="4"/>
    <x v="4"/>
    <n v="14567259"/>
  </r>
  <r>
    <x v="21"/>
    <x v="7"/>
    <x v="1"/>
    <x v="0"/>
    <x v="5"/>
    <x v="16"/>
    <n v="-510667"/>
  </r>
  <r>
    <x v="21"/>
    <x v="7"/>
    <x v="1"/>
    <x v="0"/>
    <x v="5"/>
    <x v="17"/>
    <n v="0"/>
  </r>
  <r>
    <x v="21"/>
    <x v="7"/>
    <x v="1"/>
    <x v="0"/>
    <x v="5"/>
    <x v="18"/>
    <n v="-209248"/>
  </r>
  <r>
    <x v="21"/>
    <x v="7"/>
    <x v="1"/>
    <x v="1"/>
    <x v="6"/>
    <x v="6"/>
    <n v="2440149"/>
  </r>
  <r>
    <x v="21"/>
    <x v="7"/>
    <x v="1"/>
    <x v="2"/>
    <x v="7"/>
    <x v="7"/>
    <n v="3540220"/>
  </r>
  <r>
    <x v="21"/>
    <x v="7"/>
    <x v="1"/>
    <x v="2"/>
    <x v="8"/>
    <x v="19"/>
    <n v="1715286"/>
  </r>
  <r>
    <x v="21"/>
    <x v="7"/>
    <x v="1"/>
    <x v="2"/>
    <x v="8"/>
    <x v="20"/>
    <n v="422022"/>
  </r>
  <r>
    <x v="21"/>
    <x v="7"/>
    <x v="1"/>
    <x v="2"/>
    <x v="8"/>
    <x v="21"/>
    <n v="15692698"/>
  </r>
  <r>
    <x v="21"/>
    <x v="7"/>
    <x v="1"/>
    <x v="2"/>
    <x v="9"/>
    <x v="9"/>
    <n v="15071062"/>
  </r>
  <r>
    <x v="21"/>
    <x v="8"/>
    <x v="0"/>
    <x v="0"/>
    <x v="0"/>
    <x v="0"/>
    <n v="283801"/>
  </r>
  <r>
    <x v="21"/>
    <x v="8"/>
    <x v="0"/>
    <x v="0"/>
    <x v="1"/>
    <x v="1"/>
    <n v="1580029"/>
  </r>
  <r>
    <x v="21"/>
    <x v="8"/>
    <x v="0"/>
    <x v="0"/>
    <x v="2"/>
    <x v="2"/>
    <n v="154156"/>
  </r>
  <r>
    <x v="21"/>
    <x v="8"/>
    <x v="0"/>
    <x v="0"/>
    <x v="3"/>
    <x v="10"/>
    <n v="-148553"/>
  </r>
  <r>
    <x v="21"/>
    <x v="8"/>
    <x v="0"/>
    <x v="0"/>
    <x v="3"/>
    <x v="11"/>
    <n v="34738"/>
  </r>
  <r>
    <x v="21"/>
    <x v="8"/>
    <x v="0"/>
    <x v="0"/>
    <x v="3"/>
    <x v="12"/>
    <n v="3383"/>
  </r>
  <r>
    <x v="21"/>
    <x v="8"/>
    <x v="0"/>
    <x v="0"/>
    <x v="3"/>
    <x v="13"/>
    <n v="149360"/>
  </r>
  <r>
    <x v="21"/>
    <x v="8"/>
    <x v="0"/>
    <x v="0"/>
    <x v="3"/>
    <x v="14"/>
    <n v="0"/>
  </r>
  <r>
    <x v="21"/>
    <x v="8"/>
    <x v="0"/>
    <x v="0"/>
    <x v="3"/>
    <x v="15"/>
    <n v="0"/>
  </r>
  <r>
    <x v="21"/>
    <x v="8"/>
    <x v="0"/>
    <x v="0"/>
    <x v="4"/>
    <x v="4"/>
    <n v="2713173"/>
  </r>
  <r>
    <x v="21"/>
    <x v="8"/>
    <x v="0"/>
    <x v="0"/>
    <x v="5"/>
    <x v="16"/>
    <n v="0"/>
  </r>
  <r>
    <x v="21"/>
    <x v="8"/>
    <x v="0"/>
    <x v="0"/>
    <x v="5"/>
    <x v="17"/>
    <n v="-30976"/>
  </r>
  <r>
    <x v="21"/>
    <x v="8"/>
    <x v="0"/>
    <x v="0"/>
    <x v="5"/>
    <x v="18"/>
    <n v="0"/>
  </r>
  <r>
    <x v="21"/>
    <x v="8"/>
    <x v="0"/>
    <x v="1"/>
    <x v="6"/>
    <x v="6"/>
    <n v="468426"/>
  </r>
  <r>
    <x v="21"/>
    <x v="8"/>
    <x v="0"/>
    <x v="2"/>
    <x v="7"/>
    <x v="7"/>
    <n v="1130749"/>
  </r>
  <r>
    <x v="21"/>
    <x v="8"/>
    <x v="0"/>
    <x v="2"/>
    <x v="8"/>
    <x v="19"/>
    <n v="554720"/>
  </r>
  <r>
    <x v="21"/>
    <x v="8"/>
    <x v="0"/>
    <x v="2"/>
    <x v="8"/>
    <x v="20"/>
    <n v="73484"/>
  </r>
  <r>
    <x v="21"/>
    <x v="8"/>
    <x v="0"/>
    <x v="2"/>
    <x v="8"/>
    <x v="21"/>
    <n v="2721846"/>
  </r>
  <r>
    <x v="21"/>
    <x v="8"/>
    <x v="0"/>
    <x v="2"/>
    <x v="9"/>
    <x v="9"/>
    <n v="710834"/>
  </r>
  <r>
    <x v="21"/>
    <x v="8"/>
    <x v="1"/>
    <x v="0"/>
    <x v="0"/>
    <x v="0"/>
    <n v="370502"/>
  </r>
  <r>
    <x v="21"/>
    <x v="8"/>
    <x v="1"/>
    <x v="0"/>
    <x v="1"/>
    <x v="1"/>
    <n v="1735215"/>
  </r>
  <r>
    <x v="21"/>
    <x v="8"/>
    <x v="1"/>
    <x v="0"/>
    <x v="2"/>
    <x v="2"/>
    <n v="165294"/>
  </r>
  <r>
    <x v="21"/>
    <x v="8"/>
    <x v="1"/>
    <x v="0"/>
    <x v="3"/>
    <x v="10"/>
    <n v="-180970"/>
  </r>
  <r>
    <x v="21"/>
    <x v="8"/>
    <x v="1"/>
    <x v="0"/>
    <x v="3"/>
    <x v="11"/>
    <n v="34738"/>
  </r>
  <r>
    <x v="21"/>
    <x v="8"/>
    <x v="1"/>
    <x v="0"/>
    <x v="3"/>
    <x v="12"/>
    <n v="3383"/>
  </r>
  <r>
    <x v="21"/>
    <x v="8"/>
    <x v="1"/>
    <x v="0"/>
    <x v="3"/>
    <x v="13"/>
    <n v="33091"/>
  </r>
  <r>
    <x v="21"/>
    <x v="8"/>
    <x v="1"/>
    <x v="0"/>
    <x v="3"/>
    <x v="14"/>
    <n v="0"/>
  </r>
  <r>
    <x v="21"/>
    <x v="8"/>
    <x v="1"/>
    <x v="0"/>
    <x v="3"/>
    <x v="15"/>
    <n v="0"/>
  </r>
  <r>
    <x v="21"/>
    <x v="8"/>
    <x v="1"/>
    <x v="0"/>
    <x v="4"/>
    <x v="4"/>
    <n v="2825223"/>
  </r>
  <r>
    <x v="21"/>
    <x v="8"/>
    <x v="1"/>
    <x v="0"/>
    <x v="5"/>
    <x v="16"/>
    <n v="0"/>
  </r>
  <r>
    <x v="21"/>
    <x v="8"/>
    <x v="1"/>
    <x v="0"/>
    <x v="5"/>
    <x v="17"/>
    <n v="-173574"/>
  </r>
  <r>
    <x v="21"/>
    <x v="8"/>
    <x v="1"/>
    <x v="0"/>
    <x v="5"/>
    <x v="18"/>
    <n v="0"/>
  </r>
  <r>
    <x v="21"/>
    <x v="8"/>
    <x v="1"/>
    <x v="1"/>
    <x v="6"/>
    <x v="6"/>
    <n v="260637"/>
  </r>
  <r>
    <x v="21"/>
    <x v="8"/>
    <x v="1"/>
    <x v="2"/>
    <x v="7"/>
    <x v="7"/>
    <n v="1130749"/>
  </r>
  <r>
    <x v="21"/>
    <x v="8"/>
    <x v="1"/>
    <x v="2"/>
    <x v="8"/>
    <x v="19"/>
    <n v="551537"/>
  </r>
  <r>
    <x v="21"/>
    <x v="8"/>
    <x v="1"/>
    <x v="2"/>
    <x v="8"/>
    <x v="20"/>
    <n v="73484"/>
  </r>
  <r>
    <x v="21"/>
    <x v="8"/>
    <x v="1"/>
    <x v="2"/>
    <x v="8"/>
    <x v="21"/>
    <n v="2721846"/>
  </r>
  <r>
    <x v="21"/>
    <x v="8"/>
    <x v="1"/>
    <x v="2"/>
    <x v="9"/>
    <x v="9"/>
    <n v="1162587"/>
  </r>
  <r>
    <x v="21"/>
    <x v="9"/>
    <x v="0"/>
    <x v="0"/>
    <x v="0"/>
    <x v="0"/>
    <n v="48561"/>
  </r>
  <r>
    <x v="21"/>
    <x v="9"/>
    <x v="0"/>
    <x v="0"/>
    <x v="1"/>
    <x v="1"/>
    <n v="815011"/>
  </r>
  <r>
    <x v="21"/>
    <x v="9"/>
    <x v="0"/>
    <x v="0"/>
    <x v="2"/>
    <x v="2"/>
    <n v="46894"/>
  </r>
  <r>
    <x v="21"/>
    <x v="9"/>
    <x v="0"/>
    <x v="0"/>
    <x v="3"/>
    <x v="10"/>
    <n v="-149525"/>
  </r>
  <r>
    <x v="21"/>
    <x v="9"/>
    <x v="0"/>
    <x v="0"/>
    <x v="3"/>
    <x v="11"/>
    <n v="0"/>
  </r>
  <r>
    <x v="21"/>
    <x v="9"/>
    <x v="0"/>
    <x v="0"/>
    <x v="3"/>
    <x v="12"/>
    <n v="0"/>
  </r>
  <r>
    <x v="21"/>
    <x v="9"/>
    <x v="0"/>
    <x v="0"/>
    <x v="3"/>
    <x v="13"/>
    <n v="6974"/>
  </r>
  <r>
    <x v="21"/>
    <x v="9"/>
    <x v="0"/>
    <x v="0"/>
    <x v="3"/>
    <x v="14"/>
    <n v="0"/>
  </r>
  <r>
    <x v="21"/>
    <x v="9"/>
    <x v="0"/>
    <x v="0"/>
    <x v="3"/>
    <x v="15"/>
    <n v="16862"/>
  </r>
  <r>
    <x v="21"/>
    <x v="9"/>
    <x v="0"/>
    <x v="0"/>
    <x v="4"/>
    <x v="4"/>
    <n v="987669"/>
  </r>
  <r>
    <x v="21"/>
    <x v="9"/>
    <x v="0"/>
    <x v="0"/>
    <x v="5"/>
    <x v="16"/>
    <n v="0"/>
  </r>
  <r>
    <x v="21"/>
    <x v="9"/>
    <x v="0"/>
    <x v="0"/>
    <x v="5"/>
    <x v="17"/>
    <n v="0"/>
  </r>
  <r>
    <x v="21"/>
    <x v="9"/>
    <x v="0"/>
    <x v="0"/>
    <x v="5"/>
    <x v="18"/>
    <n v="0"/>
  </r>
  <r>
    <x v="21"/>
    <x v="9"/>
    <x v="0"/>
    <x v="1"/>
    <x v="6"/>
    <x v="6"/>
    <n v="-15791"/>
  </r>
  <r>
    <x v="21"/>
    <x v="9"/>
    <x v="0"/>
    <x v="2"/>
    <x v="7"/>
    <x v="7"/>
    <n v="510760"/>
  </r>
  <r>
    <x v="21"/>
    <x v="9"/>
    <x v="0"/>
    <x v="2"/>
    <x v="8"/>
    <x v="19"/>
    <n v="170460"/>
  </r>
  <r>
    <x v="21"/>
    <x v="9"/>
    <x v="0"/>
    <x v="2"/>
    <x v="8"/>
    <x v="20"/>
    <n v="13127"/>
  </r>
  <r>
    <x v="21"/>
    <x v="9"/>
    <x v="0"/>
    <x v="2"/>
    <x v="8"/>
    <x v="21"/>
    <n v="1073781"/>
  </r>
  <r>
    <x v="21"/>
    <x v="9"/>
    <x v="0"/>
    <x v="2"/>
    <x v="9"/>
    <x v="9"/>
    <n v="239905"/>
  </r>
  <r>
    <x v="21"/>
    <x v="9"/>
    <x v="1"/>
    <x v="0"/>
    <x v="0"/>
    <x v="0"/>
    <n v="63958"/>
  </r>
  <r>
    <x v="21"/>
    <x v="9"/>
    <x v="1"/>
    <x v="0"/>
    <x v="1"/>
    <x v="1"/>
    <n v="836185"/>
  </r>
  <r>
    <x v="21"/>
    <x v="9"/>
    <x v="1"/>
    <x v="0"/>
    <x v="2"/>
    <x v="2"/>
    <n v="47007"/>
  </r>
  <r>
    <x v="21"/>
    <x v="9"/>
    <x v="1"/>
    <x v="0"/>
    <x v="3"/>
    <x v="10"/>
    <n v="-162363"/>
  </r>
  <r>
    <x v="21"/>
    <x v="9"/>
    <x v="1"/>
    <x v="0"/>
    <x v="3"/>
    <x v="11"/>
    <n v="0"/>
  </r>
  <r>
    <x v="21"/>
    <x v="9"/>
    <x v="1"/>
    <x v="0"/>
    <x v="3"/>
    <x v="12"/>
    <n v="0"/>
  </r>
  <r>
    <x v="21"/>
    <x v="9"/>
    <x v="1"/>
    <x v="0"/>
    <x v="3"/>
    <x v="13"/>
    <n v="3461"/>
  </r>
  <r>
    <x v="21"/>
    <x v="9"/>
    <x v="1"/>
    <x v="0"/>
    <x v="3"/>
    <x v="14"/>
    <n v="0"/>
  </r>
  <r>
    <x v="21"/>
    <x v="9"/>
    <x v="1"/>
    <x v="0"/>
    <x v="3"/>
    <x v="15"/>
    <n v="16862"/>
  </r>
  <r>
    <x v="21"/>
    <x v="9"/>
    <x v="1"/>
    <x v="0"/>
    <x v="4"/>
    <x v="4"/>
    <n v="1009239"/>
  </r>
  <r>
    <x v="21"/>
    <x v="9"/>
    <x v="1"/>
    <x v="0"/>
    <x v="5"/>
    <x v="16"/>
    <n v="0"/>
  </r>
  <r>
    <x v="21"/>
    <x v="9"/>
    <x v="1"/>
    <x v="0"/>
    <x v="5"/>
    <x v="17"/>
    <n v="0"/>
  </r>
  <r>
    <x v="21"/>
    <x v="9"/>
    <x v="1"/>
    <x v="0"/>
    <x v="5"/>
    <x v="18"/>
    <n v="0"/>
  </r>
  <r>
    <x v="21"/>
    <x v="9"/>
    <x v="1"/>
    <x v="1"/>
    <x v="6"/>
    <x v="6"/>
    <n v="-3736"/>
  </r>
  <r>
    <x v="21"/>
    <x v="9"/>
    <x v="1"/>
    <x v="2"/>
    <x v="7"/>
    <x v="7"/>
    <n v="510760"/>
  </r>
  <r>
    <x v="21"/>
    <x v="9"/>
    <x v="1"/>
    <x v="2"/>
    <x v="8"/>
    <x v="19"/>
    <n v="170461"/>
  </r>
  <r>
    <x v="21"/>
    <x v="9"/>
    <x v="1"/>
    <x v="2"/>
    <x v="8"/>
    <x v="20"/>
    <n v="13127"/>
  </r>
  <r>
    <x v="21"/>
    <x v="9"/>
    <x v="1"/>
    <x v="2"/>
    <x v="8"/>
    <x v="21"/>
    <n v="1073781"/>
  </r>
  <r>
    <x v="21"/>
    <x v="9"/>
    <x v="1"/>
    <x v="2"/>
    <x v="9"/>
    <x v="9"/>
    <n v="326564"/>
  </r>
  <r>
    <x v="21"/>
    <x v="10"/>
    <x v="0"/>
    <x v="0"/>
    <x v="0"/>
    <x v="0"/>
    <n v="235455"/>
  </r>
  <r>
    <x v="21"/>
    <x v="10"/>
    <x v="0"/>
    <x v="0"/>
    <x v="1"/>
    <x v="1"/>
    <n v="2340091"/>
  </r>
  <r>
    <x v="21"/>
    <x v="10"/>
    <x v="0"/>
    <x v="0"/>
    <x v="2"/>
    <x v="2"/>
    <n v="173632"/>
  </r>
  <r>
    <x v="21"/>
    <x v="10"/>
    <x v="0"/>
    <x v="0"/>
    <x v="3"/>
    <x v="10"/>
    <n v="-285600"/>
  </r>
  <r>
    <x v="21"/>
    <x v="10"/>
    <x v="0"/>
    <x v="0"/>
    <x v="3"/>
    <x v="11"/>
    <n v="10716"/>
  </r>
  <r>
    <x v="21"/>
    <x v="10"/>
    <x v="0"/>
    <x v="0"/>
    <x v="3"/>
    <x v="12"/>
    <n v="1860"/>
  </r>
  <r>
    <x v="21"/>
    <x v="10"/>
    <x v="0"/>
    <x v="0"/>
    <x v="3"/>
    <x v="13"/>
    <n v="60762"/>
  </r>
  <r>
    <x v="21"/>
    <x v="10"/>
    <x v="0"/>
    <x v="0"/>
    <x v="3"/>
    <x v="14"/>
    <n v="-24"/>
  </r>
  <r>
    <x v="21"/>
    <x v="10"/>
    <x v="0"/>
    <x v="0"/>
    <x v="3"/>
    <x v="15"/>
    <n v="476"/>
  </r>
  <r>
    <x v="21"/>
    <x v="10"/>
    <x v="0"/>
    <x v="0"/>
    <x v="4"/>
    <x v="4"/>
    <n v="3034380"/>
  </r>
  <r>
    <x v="21"/>
    <x v="10"/>
    <x v="0"/>
    <x v="0"/>
    <x v="5"/>
    <x v="16"/>
    <n v="0"/>
  </r>
  <r>
    <x v="21"/>
    <x v="10"/>
    <x v="0"/>
    <x v="0"/>
    <x v="5"/>
    <x v="17"/>
    <n v="0"/>
  </r>
  <r>
    <x v="21"/>
    <x v="10"/>
    <x v="0"/>
    <x v="0"/>
    <x v="5"/>
    <x v="18"/>
    <n v="0"/>
  </r>
  <r>
    <x v="21"/>
    <x v="10"/>
    <x v="0"/>
    <x v="1"/>
    <x v="6"/>
    <x v="6"/>
    <n v="-12218"/>
  </r>
  <r>
    <x v="21"/>
    <x v="10"/>
    <x v="0"/>
    <x v="2"/>
    <x v="7"/>
    <x v="7"/>
    <n v="1288867"/>
  </r>
  <r>
    <x v="21"/>
    <x v="10"/>
    <x v="0"/>
    <x v="2"/>
    <x v="8"/>
    <x v="19"/>
    <n v="1010325"/>
  </r>
  <r>
    <x v="21"/>
    <x v="10"/>
    <x v="0"/>
    <x v="2"/>
    <x v="8"/>
    <x v="20"/>
    <n v="56840"/>
  </r>
  <r>
    <x v="21"/>
    <x v="10"/>
    <x v="0"/>
    <x v="2"/>
    <x v="8"/>
    <x v="21"/>
    <n v="2696467"/>
  </r>
  <r>
    <x v="21"/>
    <x v="10"/>
    <x v="0"/>
    <x v="2"/>
    <x v="9"/>
    <x v="9"/>
    <n v="930651"/>
  </r>
  <r>
    <x v="21"/>
    <x v="10"/>
    <x v="1"/>
    <x v="0"/>
    <x v="0"/>
    <x v="0"/>
    <n v="290577"/>
  </r>
  <r>
    <x v="21"/>
    <x v="10"/>
    <x v="1"/>
    <x v="0"/>
    <x v="1"/>
    <x v="1"/>
    <n v="2397868"/>
  </r>
  <r>
    <x v="21"/>
    <x v="10"/>
    <x v="1"/>
    <x v="0"/>
    <x v="2"/>
    <x v="2"/>
    <n v="190180"/>
  </r>
  <r>
    <x v="21"/>
    <x v="10"/>
    <x v="1"/>
    <x v="0"/>
    <x v="3"/>
    <x v="10"/>
    <n v="-408039"/>
  </r>
  <r>
    <x v="21"/>
    <x v="10"/>
    <x v="1"/>
    <x v="0"/>
    <x v="3"/>
    <x v="11"/>
    <n v="22"/>
  </r>
  <r>
    <x v="21"/>
    <x v="10"/>
    <x v="1"/>
    <x v="0"/>
    <x v="3"/>
    <x v="12"/>
    <n v="1860"/>
  </r>
  <r>
    <x v="21"/>
    <x v="10"/>
    <x v="1"/>
    <x v="0"/>
    <x v="3"/>
    <x v="13"/>
    <n v="61298"/>
  </r>
  <r>
    <x v="21"/>
    <x v="10"/>
    <x v="1"/>
    <x v="0"/>
    <x v="3"/>
    <x v="14"/>
    <n v="-24"/>
  </r>
  <r>
    <x v="21"/>
    <x v="10"/>
    <x v="1"/>
    <x v="0"/>
    <x v="3"/>
    <x v="15"/>
    <n v="476"/>
  </r>
  <r>
    <x v="21"/>
    <x v="10"/>
    <x v="1"/>
    <x v="0"/>
    <x v="4"/>
    <x v="4"/>
    <n v="3140349"/>
  </r>
  <r>
    <x v="21"/>
    <x v="10"/>
    <x v="1"/>
    <x v="0"/>
    <x v="5"/>
    <x v="16"/>
    <n v="0"/>
  </r>
  <r>
    <x v="21"/>
    <x v="10"/>
    <x v="1"/>
    <x v="0"/>
    <x v="5"/>
    <x v="17"/>
    <n v="0"/>
  </r>
  <r>
    <x v="21"/>
    <x v="10"/>
    <x v="1"/>
    <x v="0"/>
    <x v="5"/>
    <x v="18"/>
    <n v="0"/>
  </r>
  <r>
    <x v="21"/>
    <x v="10"/>
    <x v="1"/>
    <x v="1"/>
    <x v="6"/>
    <x v="6"/>
    <n v="-39146"/>
  </r>
  <r>
    <x v="21"/>
    <x v="10"/>
    <x v="1"/>
    <x v="2"/>
    <x v="7"/>
    <x v="7"/>
    <n v="1288867"/>
  </r>
  <r>
    <x v="21"/>
    <x v="10"/>
    <x v="1"/>
    <x v="2"/>
    <x v="8"/>
    <x v="19"/>
    <n v="1002049"/>
  </r>
  <r>
    <x v="21"/>
    <x v="10"/>
    <x v="1"/>
    <x v="2"/>
    <x v="8"/>
    <x v="20"/>
    <n v="56840"/>
  </r>
  <r>
    <x v="21"/>
    <x v="10"/>
    <x v="1"/>
    <x v="2"/>
    <x v="8"/>
    <x v="21"/>
    <n v="2696467"/>
  </r>
  <r>
    <x v="21"/>
    <x v="10"/>
    <x v="1"/>
    <x v="2"/>
    <x v="9"/>
    <x v="9"/>
    <n v="1280012"/>
  </r>
  <r>
    <x v="21"/>
    <x v="11"/>
    <x v="0"/>
    <x v="0"/>
    <x v="0"/>
    <x v="0"/>
    <n v="364382"/>
  </r>
  <r>
    <x v="21"/>
    <x v="11"/>
    <x v="0"/>
    <x v="0"/>
    <x v="1"/>
    <x v="1"/>
    <n v="3301909"/>
  </r>
  <r>
    <x v="21"/>
    <x v="11"/>
    <x v="0"/>
    <x v="0"/>
    <x v="2"/>
    <x v="2"/>
    <n v="518372"/>
  </r>
  <r>
    <x v="21"/>
    <x v="11"/>
    <x v="0"/>
    <x v="0"/>
    <x v="3"/>
    <x v="10"/>
    <n v="-269383"/>
  </r>
  <r>
    <x v="21"/>
    <x v="11"/>
    <x v="0"/>
    <x v="0"/>
    <x v="3"/>
    <x v="11"/>
    <n v="24858"/>
  </r>
  <r>
    <x v="21"/>
    <x v="11"/>
    <x v="0"/>
    <x v="0"/>
    <x v="3"/>
    <x v="13"/>
    <n v="619956"/>
  </r>
  <r>
    <x v="21"/>
    <x v="11"/>
    <x v="0"/>
    <x v="0"/>
    <x v="3"/>
    <x v="15"/>
    <n v="270184"/>
  </r>
  <r>
    <x v="21"/>
    <x v="11"/>
    <x v="0"/>
    <x v="0"/>
    <x v="4"/>
    <x v="4"/>
    <n v="6329521"/>
  </r>
  <r>
    <x v="21"/>
    <x v="11"/>
    <x v="0"/>
    <x v="1"/>
    <x v="6"/>
    <x v="6"/>
    <n v="475211"/>
  </r>
  <r>
    <x v="21"/>
    <x v="11"/>
    <x v="0"/>
    <x v="2"/>
    <x v="7"/>
    <x v="7"/>
    <n v="2260630"/>
  </r>
  <r>
    <x v="21"/>
    <x v="11"/>
    <x v="0"/>
    <x v="2"/>
    <x v="8"/>
    <x v="19"/>
    <n v="669551"/>
  </r>
  <r>
    <x v="21"/>
    <x v="11"/>
    <x v="0"/>
    <x v="2"/>
    <x v="8"/>
    <x v="20"/>
    <n v="66131"/>
  </r>
  <r>
    <x v="21"/>
    <x v="11"/>
    <x v="0"/>
    <x v="2"/>
    <x v="8"/>
    <x v="21"/>
    <n v="6126515"/>
  </r>
  <r>
    <x v="21"/>
    <x v="11"/>
    <x v="0"/>
    <x v="2"/>
    <x v="9"/>
    <x v="9"/>
    <n v="1220953"/>
  </r>
  <r>
    <x v="21"/>
    <x v="11"/>
    <x v="1"/>
    <x v="0"/>
    <x v="0"/>
    <x v="0"/>
    <n v="392531"/>
  </r>
  <r>
    <x v="21"/>
    <x v="11"/>
    <x v="1"/>
    <x v="0"/>
    <x v="1"/>
    <x v="1"/>
    <n v="3435428"/>
  </r>
  <r>
    <x v="21"/>
    <x v="11"/>
    <x v="1"/>
    <x v="0"/>
    <x v="2"/>
    <x v="2"/>
    <n v="522313"/>
  </r>
  <r>
    <x v="21"/>
    <x v="11"/>
    <x v="1"/>
    <x v="0"/>
    <x v="3"/>
    <x v="10"/>
    <n v="-311017"/>
  </r>
  <r>
    <x v="21"/>
    <x v="11"/>
    <x v="1"/>
    <x v="0"/>
    <x v="3"/>
    <x v="11"/>
    <n v="-68092"/>
  </r>
  <r>
    <x v="21"/>
    <x v="11"/>
    <x v="1"/>
    <x v="0"/>
    <x v="3"/>
    <x v="13"/>
    <n v="626837"/>
  </r>
  <r>
    <x v="21"/>
    <x v="11"/>
    <x v="1"/>
    <x v="0"/>
    <x v="3"/>
    <x v="15"/>
    <n v="270184"/>
  </r>
  <r>
    <x v="21"/>
    <x v="11"/>
    <x v="1"/>
    <x v="0"/>
    <x v="4"/>
    <x v="4"/>
    <n v="7548160"/>
  </r>
  <r>
    <x v="21"/>
    <x v="11"/>
    <x v="1"/>
    <x v="1"/>
    <x v="6"/>
    <x v="6"/>
    <n v="319161"/>
  </r>
  <r>
    <x v="21"/>
    <x v="11"/>
    <x v="1"/>
    <x v="2"/>
    <x v="7"/>
    <x v="7"/>
    <n v="2260630"/>
  </r>
  <r>
    <x v="21"/>
    <x v="11"/>
    <x v="1"/>
    <x v="2"/>
    <x v="8"/>
    <x v="19"/>
    <n v="653337"/>
  </r>
  <r>
    <x v="21"/>
    <x v="11"/>
    <x v="1"/>
    <x v="2"/>
    <x v="8"/>
    <x v="20"/>
    <n v="66131"/>
  </r>
  <r>
    <x v="21"/>
    <x v="11"/>
    <x v="1"/>
    <x v="2"/>
    <x v="8"/>
    <x v="21"/>
    <n v="6126515"/>
  </r>
  <r>
    <x v="21"/>
    <x v="11"/>
    <x v="1"/>
    <x v="2"/>
    <x v="9"/>
    <x v="9"/>
    <n v="2593068"/>
  </r>
  <r>
    <x v="21"/>
    <x v="63"/>
    <x v="0"/>
    <x v="0"/>
    <x v="0"/>
    <x v="0"/>
    <n v="1459"/>
  </r>
  <r>
    <x v="21"/>
    <x v="63"/>
    <x v="0"/>
    <x v="0"/>
    <x v="1"/>
    <x v="1"/>
    <n v="113897"/>
  </r>
  <r>
    <x v="21"/>
    <x v="63"/>
    <x v="0"/>
    <x v="0"/>
    <x v="2"/>
    <x v="2"/>
    <n v="0"/>
  </r>
  <r>
    <x v="21"/>
    <x v="63"/>
    <x v="0"/>
    <x v="0"/>
    <x v="3"/>
    <x v="10"/>
    <n v="-3396"/>
  </r>
  <r>
    <x v="21"/>
    <x v="63"/>
    <x v="0"/>
    <x v="0"/>
    <x v="3"/>
    <x v="11"/>
    <n v="0"/>
  </r>
  <r>
    <x v="21"/>
    <x v="63"/>
    <x v="0"/>
    <x v="0"/>
    <x v="3"/>
    <x v="12"/>
    <n v="3657"/>
  </r>
  <r>
    <x v="21"/>
    <x v="63"/>
    <x v="0"/>
    <x v="0"/>
    <x v="3"/>
    <x v="13"/>
    <n v="764"/>
  </r>
  <r>
    <x v="21"/>
    <x v="63"/>
    <x v="0"/>
    <x v="0"/>
    <x v="3"/>
    <x v="14"/>
    <n v="0"/>
  </r>
  <r>
    <x v="21"/>
    <x v="63"/>
    <x v="0"/>
    <x v="0"/>
    <x v="3"/>
    <x v="15"/>
    <n v="0"/>
  </r>
  <r>
    <x v="21"/>
    <x v="63"/>
    <x v="0"/>
    <x v="0"/>
    <x v="4"/>
    <x v="4"/>
    <n v="17252"/>
  </r>
  <r>
    <x v="21"/>
    <x v="63"/>
    <x v="0"/>
    <x v="0"/>
    <x v="5"/>
    <x v="16"/>
    <n v="0"/>
  </r>
  <r>
    <x v="21"/>
    <x v="63"/>
    <x v="0"/>
    <x v="0"/>
    <x v="5"/>
    <x v="17"/>
    <n v="0"/>
  </r>
  <r>
    <x v="21"/>
    <x v="63"/>
    <x v="0"/>
    <x v="0"/>
    <x v="5"/>
    <x v="18"/>
    <n v="0"/>
  </r>
  <r>
    <x v="21"/>
    <x v="63"/>
    <x v="0"/>
    <x v="1"/>
    <x v="6"/>
    <x v="6"/>
    <n v="11911"/>
  </r>
  <r>
    <x v="21"/>
    <x v="63"/>
    <x v="0"/>
    <x v="2"/>
    <x v="7"/>
    <x v="7"/>
    <n v="118"/>
  </r>
  <r>
    <x v="21"/>
    <x v="63"/>
    <x v="0"/>
    <x v="2"/>
    <x v="8"/>
    <x v="19"/>
    <n v="85185"/>
  </r>
  <r>
    <x v="21"/>
    <x v="63"/>
    <x v="0"/>
    <x v="2"/>
    <x v="8"/>
    <x v="20"/>
    <n v="536"/>
  </r>
  <r>
    <x v="21"/>
    <x v="63"/>
    <x v="0"/>
    <x v="2"/>
    <x v="8"/>
    <x v="21"/>
    <n v="39601"/>
  </r>
  <r>
    <x v="21"/>
    <x v="63"/>
    <x v="0"/>
    <x v="2"/>
    <x v="9"/>
    <x v="9"/>
    <n v="18054"/>
  </r>
  <r>
    <x v="21"/>
    <x v="63"/>
    <x v="1"/>
    <x v="0"/>
    <x v="0"/>
    <x v="0"/>
    <n v="3617"/>
  </r>
  <r>
    <x v="21"/>
    <x v="63"/>
    <x v="1"/>
    <x v="0"/>
    <x v="1"/>
    <x v="1"/>
    <n v="118643"/>
  </r>
  <r>
    <x v="21"/>
    <x v="63"/>
    <x v="1"/>
    <x v="0"/>
    <x v="2"/>
    <x v="2"/>
    <n v="0"/>
  </r>
  <r>
    <x v="21"/>
    <x v="63"/>
    <x v="1"/>
    <x v="0"/>
    <x v="3"/>
    <x v="10"/>
    <n v="-6308"/>
  </r>
  <r>
    <x v="21"/>
    <x v="63"/>
    <x v="1"/>
    <x v="0"/>
    <x v="3"/>
    <x v="11"/>
    <n v="0"/>
  </r>
  <r>
    <x v="21"/>
    <x v="63"/>
    <x v="1"/>
    <x v="0"/>
    <x v="3"/>
    <x v="12"/>
    <n v="9"/>
  </r>
  <r>
    <x v="21"/>
    <x v="63"/>
    <x v="1"/>
    <x v="0"/>
    <x v="3"/>
    <x v="13"/>
    <n v="1360"/>
  </r>
  <r>
    <x v="21"/>
    <x v="63"/>
    <x v="1"/>
    <x v="0"/>
    <x v="3"/>
    <x v="14"/>
    <n v="0"/>
  </r>
  <r>
    <x v="21"/>
    <x v="63"/>
    <x v="1"/>
    <x v="0"/>
    <x v="3"/>
    <x v="15"/>
    <n v="0"/>
  </r>
  <r>
    <x v="21"/>
    <x v="63"/>
    <x v="1"/>
    <x v="0"/>
    <x v="4"/>
    <x v="4"/>
    <n v="21020"/>
  </r>
  <r>
    <x v="21"/>
    <x v="63"/>
    <x v="1"/>
    <x v="0"/>
    <x v="5"/>
    <x v="16"/>
    <n v="0"/>
  </r>
  <r>
    <x v="21"/>
    <x v="63"/>
    <x v="1"/>
    <x v="0"/>
    <x v="5"/>
    <x v="17"/>
    <n v="0"/>
  </r>
  <r>
    <x v="21"/>
    <x v="63"/>
    <x v="1"/>
    <x v="0"/>
    <x v="5"/>
    <x v="18"/>
    <n v="0"/>
  </r>
  <r>
    <x v="21"/>
    <x v="63"/>
    <x v="1"/>
    <x v="1"/>
    <x v="6"/>
    <x v="6"/>
    <n v="40037"/>
  </r>
  <r>
    <x v="21"/>
    <x v="63"/>
    <x v="1"/>
    <x v="2"/>
    <x v="7"/>
    <x v="7"/>
    <n v="118"/>
  </r>
  <r>
    <x v="21"/>
    <x v="63"/>
    <x v="1"/>
    <x v="2"/>
    <x v="8"/>
    <x v="19"/>
    <n v="84898"/>
  </r>
  <r>
    <x v="21"/>
    <x v="63"/>
    <x v="1"/>
    <x v="2"/>
    <x v="8"/>
    <x v="20"/>
    <n v="536"/>
  </r>
  <r>
    <x v="21"/>
    <x v="63"/>
    <x v="1"/>
    <x v="2"/>
    <x v="8"/>
    <x v="21"/>
    <n v="39601"/>
  </r>
  <r>
    <x v="21"/>
    <x v="63"/>
    <x v="1"/>
    <x v="2"/>
    <x v="9"/>
    <x v="9"/>
    <n v="63103"/>
  </r>
  <r>
    <x v="21"/>
    <x v="12"/>
    <x v="0"/>
    <x v="0"/>
    <x v="0"/>
    <x v="0"/>
    <n v="47156"/>
  </r>
  <r>
    <x v="21"/>
    <x v="12"/>
    <x v="0"/>
    <x v="0"/>
    <x v="1"/>
    <x v="1"/>
    <n v="488167"/>
  </r>
  <r>
    <x v="21"/>
    <x v="12"/>
    <x v="0"/>
    <x v="0"/>
    <x v="2"/>
    <x v="2"/>
    <n v="3557"/>
  </r>
  <r>
    <x v="21"/>
    <x v="12"/>
    <x v="0"/>
    <x v="0"/>
    <x v="3"/>
    <x v="11"/>
    <n v="3211"/>
  </r>
  <r>
    <x v="21"/>
    <x v="12"/>
    <x v="0"/>
    <x v="0"/>
    <x v="3"/>
    <x v="13"/>
    <n v="264849"/>
  </r>
  <r>
    <x v="21"/>
    <x v="12"/>
    <x v="0"/>
    <x v="0"/>
    <x v="4"/>
    <x v="4"/>
    <n v="624564"/>
  </r>
  <r>
    <x v="21"/>
    <x v="12"/>
    <x v="0"/>
    <x v="1"/>
    <x v="6"/>
    <x v="6"/>
    <n v="517936"/>
  </r>
  <r>
    <x v="21"/>
    <x v="12"/>
    <x v="0"/>
    <x v="2"/>
    <x v="7"/>
    <x v="7"/>
    <n v="45565"/>
  </r>
  <r>
    <x v="21"/>
    <x v="12"/>
    <x v="0"/>
    <x v="2"/>
    <x v="8"/>
    <x v="19"/>
    <n v="709562"/>
  </r>
  <r>
    <x v="21"/>
    <x v="12"/>
    <x v="0"/>
    <x v="2"/>
    <x v="8"/>
    <x v="20"/>
    <n v="5479"/>
  </r>
  <r>
    <x v="21"/>
    <x v="12"/>
    <x v="0"/>
    <x v="2"/>
    <x v="8"/>
    <x v="21"/>
    <n v="537820"/>
  </r>
  <r>
    <x v="21"/>
    <x v="12"/>
    <x v="0"/>
    <x v="2"/>
    <x v="9"/>
    <x v="9"/>
    <n v="114894"/>
  </r>
  <r>
    <x v="21"/>
    <x v="12"/>
    <x v="1"/>
    <x v="0"/>
    <x v="0"/>
    <x v="0"/>
    <n v="52064"/>
  </r>
  <r>
    <x v="21"/>
    <x v="12"/>
    <x v="1"/>
    <x v="0"/>
    <x v="1"/>
    <x v="1"/>
    <n v="500196"/>
  </r>
  <r>
    <x v="21"/>
    <x v="12"/>
    <x v="1"/>
    <x v="0"/>
    <x v="2"/>
    <x v="2"/>
    <n v="3557"/>
  </r>
  <r>
    <x v="21"/>
    <x v="12"/>
    <x v="1"/>
    <x v="0"/>
    <x v="3"/>
    <x v="11"/>
    <n v="3211"/>
  </r>
  <r>
    <x v="21"/>
    <x v="12"/>
    <x v="1"/>
    <x v="0"/>
    <x v="3"/>
    <x v="13"/>
    <n v="261044"/>
  </r>
  <r>
    <x v="21"/>
    <x v="12"/>
    <x v="1"/>
    <x v="0"/>
    <x v="4"/>
    <x v="4"/>
    <n v="624564"/>
  </r>
  <r>
    <x v="21"/>
    <x v="12"/>
    <x v="1"/>
    <x v="1"/>
    <x v="6"/>
    <x v="6"/>
    <n v="513710"/>
  </r>
  <r>
    <x v="21"/>
    <x v="12"/>
    <x v="1"/>
    <x v="2"/>
    <x v="7"/>
    <x v="7"/>
    <n v="45565"/>
  </r>
  <r>
    <x v="21"/>
    <x v="12"/>
    <x v="1"/>
    <x v="2"/>
    <x v="8"/>
    <x v="19"/>
    <n v="709461"/>
  </r>
  <r>
    <x v="21"/>
    <x v="12"/>
    <x v="1"/>
    <x v="2"/>
    <x v="8"/>
    <x v="20"/>
    <n v="5479"/>
  </r>
  <r>
    <x v="21"/>
    <x v="12"/>
    <x v="1"/>
    <x v="2"/>
    <x v="8"/>
    <x v="21"/>
    <n v="537820"/>
  </r>
  <r>
    <x v="21"/>
    <x v="12"/>
    <x v="1"/>
    <x v="2"/>
    <x v="9"/>
    <x v="9"/>
    <n v="131511"/>
  </r>
  <r>
    <x v="21"/>
    <x v="13"/>
    <x v="0"/>
    <x v="0"/>
    <x v="0"/>
    <x v="0"/>
    <n v="160522"/>
  </r>
  <r>
    <x v="21"/>
    <x v="13"/>
    <x v="0"/>
    <x v="0"/>
    <x v="1"/>
    <x v="1"/>
    <n v="1876048"/>
  </r>
  <r>
    <x v="21"/>
    <x v="13"/>
    <x v="0"/>
    <x v="0"/>
    <x v="2"/>
    <x v="2"/>
    <n v="202462"/>
  </r>
  <r>
    <x v="21"/>
    <x v="13"/>
    <x v="0"/>
    <x v="0"/>
    <x v="3"/>
    <x v="10"/>
    <n v="-187317"/>
  </r>
  <r>
    <x v="21"/>
    <x v="13"/>
    <x v="0"/>
    <x v="0"/>
    <x v="3"/>
    <x v="11"/>
    <n v="0"/>
  </r>
  <r>
    <x v="21"/>
    <x v="13"/>
    <x v="0"/>
    <x v="0"/>
    <x v="3"/>
    <x v="12"/>
    <n v="120794"/>
  </r>
  <r>
    <x v="21"/>
    <x v="13"/>
    <x v="0"/>
    <x v="0"/>
    <x v="3"/>
    <x v="13"/>
    <n v="55421"/>
  </r>
  <r>
    <x v="21"/>
    <x v="13"/>
    <x v="0"/>
    <x v="0"/>
    <x v="3"/>
    <x v="14"/>
    <n v="0"/>
  </r>
  <r>
    <x v="21"/>
    <x v="13"/>
    <x v="0"/>
    <x v="0"/>
    <x v="3"/>
    <x v="15"/>
    <n v="0"/>
  </r>
  <r>
    <x v="21"/>
    <x v="13"/>
    <x v="0"/>
    <x v="0"/>
    <x v="4"/>
    <x v="4"/>
    <n v="3252040"/>
  </r>
  <r>
    <x v="21"/>
    <x v="13"/>
    <x v="0"/>
    <x v="0"/>
    <x v="5"/>
    <x v="16"/>
    <n v="0"/>
  </r>
  <r>
    <x v="21"/>
    <x v="13"/>
    <x v="0"/>
    <x v="0"/>
    <x v="5"/>
    <x v="17"/>
    <n v="0"/>
  </r>
  <r>
    <x v="21"/>
    <x v="13"/>
    <x v="0"/>
    <x v="0"/>
    <x v="5"/>
    <x v="18"/>
    <n v="0"/>
  </r>
  <r>
    <x v="21"/>
    <x v="13"/>
    <x v="0"/>
    <x v="1"/>
    <x v="6"/>
    <x v="6"/>
    <n v="461581"/>
  </r>
  <r>
    <x v="21"/>
    <x v="13"/>
    <x v="0"/>
    <x v="2"/>
    <x v="7"/>
    <x v="7"/>
    <n v="1500289"/>
  </r>
  <r>
    <x v="21"/>
    <x v="13"/>
    <x v="0"/>
    <x v="2"/>
    <x v="8"/>
    <x v="19"/>
    <n v="587600"/>
  </r>
  <r>
    <x v="21"/>
    <x v="13"/>
    <x v="0"/>
    <x v="2"/>
    <x v="8"/>
    <x v="20"/>
    <n v="120686"/>
  </r>
  <r>
    <x v="21"/>
    <x v="13"/>
    <x v="0"/>
    <x v="2"/>
    <x v="8"/>
    <x v="21"/>
    <n v="2834936"/>
  </r>
  <r>
    <x v="21"/>
    <x v="13"/>
    <x v="0"/>
    <x v="2"/>
    <x v="9"/>
    <x v="9"/>
    <n v="920244"/>
  </r>
  <r>
    <x v="21"/>
    <x v="13"/>
    <x v="1"/>
    <x v="0"/>
    <x v="0"/>
    <x v="0"/>
    <n v="255834"/>
  </r>
  <r>
    <x v="21"/>
    <x v="13"/>
    <x v="1"/>
    <x v="0"/>
    <x v="1"/>
    <x v="1"/>
    <n v="2283303"/>
  </r>
  <r>
    <x v="21"/>
    <x v="13"/>
    <x v="1"/>
    <x v="0"/>
    <x v="2"/>
    <x v="2"/>
    <n v="202462"/>
  </r>
  <r>
    <x v="21"/>
    <x v="13"/>
    <x v="1"/>
    <x v="0"/>
    <x v="3"/>
    <x v="10"/>
    <n v="-386741"/>
  </r>
  <r>
    <x v="21"/>
    <x v="13"/>
    <x v="1"/>
    <x v="0"/>
    <x v="3"/>
    <x v="11"/>
    <n v="0"/>
  </r>
  <r>
    <x v="21"/>
    <x v="13"/>
    <x v="1"/>
    <x v="0"/>
    <x v="3"/>
    <x v="12"/>
    <n v="52722"/>
  </r>
  <r>
    <x v="21"/>
    <x v="13"/>
    <x v="1"/>
    <x v="0"/>
    <x v="3"/>
    <x v="13"/>
    <n v="174262"/>
  </r>
  <r>
    <x v="21"/>
    <x v="13"/>
    <x v="1"/>
    <x v="0"/>
    <x v="3"/>
    <x v="14"/>
    <n v="-56"/>
  </r>
  <r>
    <x v="21"/>
    <x v="13"/>
    <x v="1"/>
    <x v="0"/>
    <x v="3"/>
    <x v="15"/>
    <n v="0"/>
  </r>
  <r>
    <x v="21"/>
    <x v="13"/>
    <x v="1"/>
    <x v="0"/>
    <x v="4"/>
    <x v="4"/>
    <n v="3570045"/>
  </r>
  <r>
    <x v="21"/>
    <x v="13"/>
    <x v="1"/>
    <x v="0"/>
    <x v="5"/>
    <x v="16"/>
    <n v="976"/>
  </r>
  <r>
    <x v="21"/>
    <x v="13"/>
    <x v="1"/>
    <x v="0"/>
    <x v="5"/>
    <x v="17"/>
    <n v="0"/>
  </r>
  <r>
    <x v="21"/>
    <x v="13"/>
    <x v="1"/>
    <x v="0"/>
    <x v="5"/>
    <x v="18"/>
    <n v="0"/>
  </r>
  <r>
    <x v="21"/>
    <x v="13"/>
    <x v="1"/>
    <x v="1"/>
    <x v="6"/>
    <x v="6"/>
    <n v="384619"/>
  </r>
  <r>
    <x v="21"/>
    <x v="13"/>
    <x v="1"/>
    <x v="2"/>
    <x v="7"/>
    <x v="7"/>
    <n v="1500289"/>
  </r>
  <r>
    <x v="21"/>
    <x v="13"/>
    <x v="1"/>
    <x v="2"/>
    <x v="8"/>
    <x v="19"/>
    <n v="562061"/>
  </r>
  <r>
    <x v="21"/>
    <x v="13"/>
    <x v="1"/>
    <x v="2"/>
    <x v="8"/>
    <x v="20"/>
    <n v="120686"/>
  </r>
  <r>
    <x v="21"/>
    <x v="13"/>
    <x v="1"/>
    <x v="2"/>
    <x v="8"/>
    <x v="21"/>
    <n v="2834936"/>
  </r>
  <r>
    <x v="21"/>
    <x v="13"/>
    <x v="1"/>
    <x v="2"/>
    <x v="9"/>
    <x v="9"/>
    <n v="1837128"/>
  </r>
  <r>
    <x v="21"/>
    <x v="14"/>
    <x v="0"/>
    <x v="0"/>
    <x v="0"/>
    <x v="0"/>
    <n v="54008"/>
  </r>
  <r>
    <x v="21"/>
    <x v="14"/>
    <x v="0"/>
    <x v="0"/>
    <x v="1"/>
    <x v="1"/>
    <n v="429618"/>
  </r>
  <r>
    <x v="21"/>
    <x v="14"/>
    <x v="0"/>
    <x v="0"/>
    <x v="2"/>
    <x v="2"/>
    <n v="43504"/>
  </r>
  <r>
    <x v="21"/>
    <x v="14"/>
    <x v="0"/>
    <x v="0"/>
    <x v="3"/>
    <x v="10"/>
    <n v="-136130"/>
  </r>
  <r>
    <x v="21"/>
    <x v="14"/>
    <x v="0"/>
    <x v="0"/>
    <x v="3"/>
    <x v="13"/>
    <n v="6354"/>
  </r>
  <r>
    <x v="21"/>
    <x v="14"/>
    <x v="0"/>
    <x v="0"/>
    <x v="4"/>
    <x v="4"/>
    <n v="761461"/>
  </r>
  <r>
    <x v="21"/>
    <x v="14"/>
    <x v="0"/>
    <x v="1"/>
    <x v="6"/>
    <x v="6"/>
    <n v="5865"/>
  </r>
  <r>
    <x v="21"/>
    <x v="14"/>
    <x v="0"/>
    <x v="2"/>
    <x v="7"/>
    <x v="7"/>
    <n v="435465"/>
  </r>
  <r>
    <x v="21"/>
    <x v="14"/>
    <x v="0"/>
    <x v="2"/>
    <x v="8"/>
    <x v="19"/>
    <n v="135080"/>
  </r>
  <r>
    <x v="21"/>
    <x v="14"/>
    <x v="0"/>
    <x v="2"/>
    <x v="8"/>
    <x v="20"/>
    <n v="39883"/>
  </r>
  <r>
    <x v="21"/>
    <x v="14"/>
    <x v="0"/>
    <x v="2"/>
    <x v="8"/>
    <x v="21"/>
    <n v="654699"/>
  </r>
  <r>
    <x v="21"/>
    <x v="14"/>
    <x v="0"/>
    <x v="2"/>
    <x v="9"/>
    <x v="9"/>
    <n v="159105"/>
  </r>
  <r>
    <x v="21"/>
    <x v="14"/>
    <x v="1"/>
    <x v="0"/>
    <x v="0"/>
    <x v="0"/>
    <n v="76829"/>
  </r>
  <r>
    <x v="21"/>
    <x v="14"/>
    <x v="1"/>
    <x v="0"/>
    <x v="1"/>
    <x v="1"/>
    <n v="521059"/>
  </r>
  <r>
    <x v="21"/>
    <x v="14"/>
    <x v="1"/>
    <x v="0"/>
    <x v="2"/>
    <x v="2"/>
    <n v="43504"/>
  </r>
  <r>
    <x v="21"/>
    <x v="14"/>
    <x v="1"/>
    <x v="0"/>
    <x v="3"/>
    <x v="10"/>
    <n v="-165151"/>
  </r>
  <r>
    <x v="21"/>
    <x v="14"/>
    <x v="1"/>
    <x v="0"/>
    <x v="3"/>
    <x v="13"/>
    <n v="6353"/>
  </r>
  <r>
    <x v="21"/>
    <x v="14"/>
    <x v="1"/>
    <x v="0"/>
    <x v="4"/>
    <x v="4"/>
    <n v="838079"/>
  </r>
  <r>
    <x v="21"/>
    <x v="14"/>
    <x v="1"/>
    <x v="1"/>
    <x v="6"/>
    <x v="6"/>
    <n v="51036"/>
  </r>
  <r>
    <x v="21"/>
    <x v="14"/>
    <x v="1"/>
    <x v="2"/>
    <x v="7"/>
    <x v="7"/>
    <n v="435465"/>
  </r>
  <r>
    <x v="21"/>
    <x v="14"/>
    <x v="1"/>
    <x v="2"/>
    <x v="8"/>
    <x v="19"/>
    <n v="135080"/>
  </r>
  <r>
    <x v="21"/>
    <x v="14"/>
    <x v="1"/>
    <x v="2"/>
    <x v="8"/>
    <x v="20"/>
    <n v="39883"/>
  </r>
  <r>
    <x v="21"/>
    <x v="14"/>
    <x v="1"/>
    <x v="2"/>
    <x v="8"/>
    <x v="21"/>
    <n v="654699"/>
  </r>
  <r>
    <x v="21"/>
    <x v="14"/>
    <x v="1"/>
    <x v="2"/>
    <x v="9"/>
    <x v="9"/>
    <n v="424178"/>
  </r>
  <r>
    <x v="21"/>
    <x v="15"/>
    <x v="0"/>
    <x v="0"/>
    <x v="0"/>
    <x v="0"/>
    <n v="3393"/>
  </r>
  <r>
    <x v="21"/>
    <x v="15"/>
    <x v="0"/>
    <x v="0"/>
    <x v="1"/>
    <x v="1"/>
    <n v="111254"/>
  </r>
  <r>
    <x v="21"/>
    <x v="15"/>
    <x v="0"/>
    <x v="0"/>
    <x v="2"/>
    <x v="2"/>
    <n v="0"/>
  </r>
  <r>
    <x v="21"/>
    <x v="15"/>
    <x v="0"/>
    <x v="0"/>
    <x v="3"/>
    <x v="10"/>
    <n v="-616"/>
  </r>
  <r>
    <x v="21"/>
    <x v="15"/>
    <x v="0"/>
    <x v="0"/>
    <x v="3"/>
    <x v="11"/>
    <n v="0"/>
  </r>
  <r>
    <x v="21"/>
    <x v="15"/>
    <x v="0"/>
    <x v="0"/>
    <x v="3"/>
    <x v="12"/>
    <n v="118"/>
  </r>
  <r>
    <x v="21"/>
    <x v="15"/>
    <x v="0"/>
    <x v="0"/>
    <x v="3"/>
    <x v="13"/>
    <n v="9253"/>
  </r>
  <r>
    <x v="21"/>
    <x v="15"/>
    <x v="0"/>
    <x v="0"/>
    <x v="3"/>
    <x v="14"/>
    <n v="0"/>
  </r>
  <r>
    <x v="21"/>
    <x v="15"/>
    <x v="0"/>
    <x v="0"/>
    <x v="3"/>
    <x v="15"/>
    <n v="0"/>
  </r>
  <r>
    <x v="21"/>
    <x v="15"/>
    <x v="0"/>
    <x v="0"/>
    <x v="4"/>
    <x v="4"/>
    <n v="95184"/>
  </r>
  <r>
    <x v="21"/>
    <x v="15"/>
    <x v="0"/>
    <x v="0"/>
    <x v="5"/>
    <x v="16"/>
    <n v="0"/>
  </r>
  <r>
    <x v="21"/>
    <x v="15"/>
    <x v="0"/>
    <x v="0"/>
    <x v="5"/>
    <x v="17"/>
    <n v="0"/>
  </r>
  <r>
    <x v="21"/>
    <x v="15"/>
    <x v="0"/>
    <x v="0"/>
    <x v="5"/>
    <x v="18"/>
    <n v="0"/>
  </r>
  <r>
    <x v="21"/>
    <x v="15"/>
    <x v="0"/>
    <x v="1"/>
    <x v="6"/>
    <x v="6"/>
    <n v="38425"/>
  </r>
  <r>
    <x v="21"/>
    <x v="15"/>
    <x v="0"/>
    <x v="2"/>
    <x v="7"/>
    <x v="7"/>
    <n v="111035"/>
  </r>
  <r>
    <x v="21"/>
    <x v="15"/>
    <x v="0"/>
    <x v="2"/>
    <x v="8"/>
    <x v="19"/>
    <n v="16516"/>
  </r>
  <r>
    <x v="21"/>
    <x v="15"/>
    <x v="0"/>
    <x v="2"/>
    <x v="8"/>
    <x v="20"/>
    <n v="0"/>
  </r>
  <r>
    <x v="21"/>
    <x v="15"/>
    <x v="0"/>
    <x v="2"/>
    <x v="8"/>
    <x v="21"/>
    <n v="81227"/>
  </r>
  <r>
    <x v="21"/>
    <x v="15"/>
    <x v="0"/>
    <x v="2"/>
    <x v="9"/>
    <x v="9"/>
    <n v="30723"/>
  </r>
  <r>
    <x v="21"/>
    <x v="15"/>
    <x v="1"/>
    <x v="0"/>
    <x v="0"/>
    <x v="0"/>
    <n v="5040"/>
  </r>
  <r>
    <x v="21"/>
    <x v="15"/>
    <x v="1"/>
    <x v="0"/>
    <x v="1"/>
    <x v="1"/>
    <n v="111272"/>
  </r>
  <r>
    <x v="21"/>
    <x v="15"/>
    <x v="1"/>
    <x v="0"/>
    <x v="2"/>
    <x v="2"/>
    <n v="0"/>
  </r>
  <r>
    <x v="21"/>
    <x v="15"/>
    <x v="1"/>
    <x v="0"/>
    <x v="3"/>
    <x v="10"/>
    <n v="-617"/>
  </r>
  <r>
    <x v="21"/>
    <x v="15"/>
    <x v="1"/>
    <x v="0"/>
    <x v="3"/>
    <x v="11"/>
    <n v="0"/>
  </r>
  <r>
    <x v="21"/>
    <x v="15"/>
    <x v="1"/>
    <x v="0"/>
    <x v="3"/>
    <x v="12"/>
    <n v="118"/>
  </r>
  <r>
    <x v="21"/>
    <x v="15"/>
    <x v="1"/>
    <x v="0"/>
    <x v="3"/>
    <x v="13"/>
    <n v="4286"/>
  </r>
  <r>
    <x v="21"/>
    <x v="15"/>
    <x v="1"/>
    <x v="0"/>
    <x v="3"/>
    <x v="14"/>
    <n v="0"/>
  </r>
  <r>
    <x v="21"/>
    <x v="15"/>
    <x v="1"/>
    <x v="0"/>
    <x v="3"/>
    <x v="15"/>
    <n v="0"/>
  </r>
  <r>
    <x v="21"/>
    <x v="15"/>
    <x v="1"/>
    <x v="0"/>
    <x v="4"/>
    <x v="4"/>
    <n v="95184"/>
  </r>
  <r>
    <x v="21"/>
    <x v="15"/>
    <x v="1"/>
    <x v="0"/>
    <x v="5"/>
    <x v="16"/>
    <n v="0"/>
  </r>
  <r>
    <x v="21"/>
    <x v="15"/>
    <x v="1"/>
    <x v="0"/>
    <x v="5"/>
    <x v="17"/>
    <n v="0"/>
  </r>
  <r>
    <x v="21"/>
    <x v="15"/>
    <x v="1"/>
    <x v="0"/>
    <x v="5"/>
    <x v="18"/>
    <n v="0"/>
  </r>
  <r>
    <x v="21"/>
    <x v="15"/>
    <x v="1"/>
    <x v="1"/>
    <x v="6"/>
    <x v="6"/>
    <n v="34383"/>
  </r>
  <r>
    <x v="21"/>
    <x v="15"/>
    <x v="1"/>
    <x v="2"/>
    <x v="7"/>
    <x v="7"/>
    <n v="111035"/>
  </r>
  <r>
    <x v="21"/>
    <x v="15"/>
    <x v="1"/>
    <x v="2"/>
    <x v="8"/>
    <x v="19"/>
    <n v="16516"/>
  </r>
  <r>
    <x v="21"/>
    <x v="15"/>
    <x v="1"/>
    <x v="2"/>
    <x v="8"/>
    <x v="20"/>
    <n v="0"/>
  </r>
  <r>
    <x v="21"/>
    <x v="15"/>
    <x v="1"/>
    <x v="2"/>
    <x v="8"/>
    <x v="21"/>
    <n v="81227"/>
  </r>
  <r>
    <x v="21"/>
    <x v="15"/>
    <x v="1"/>
    <x v="2"/>
    <x v="9"/>
    <x v="9"/>
    <n v="33314"/>
  </r>
  <r>
    <x v="21"/>
    <x v="16"/>
    <x v="0"/>
    <x v="0"/>
    <x v="0"/>
    <x v="0"/>
    <n v="98872"/>
  </r>
  <r>
    <x v="21"/>
    <x v="16"/>
    <x v="0"/>
    <x v="0"/>
    <x v="1"/>
    <x v="1"/>
    <n v="949350"/>
  </r>
  <r>
    <x v="21"/>
    <x v="16"/>
    <x v="0"/>
    <x v="0"/>
    <x v="2"/>
    <x v="2"/>
    <n v="110682"/>
  </r>
  <r>
    <x v="21"/>
    <x v="16"/>
    <x v="0"/>
    <x v="0"/>
    <x v="3"/>
    <x v="10"/>
    <n v="-108235"/>
  </r>
  <r>
    <x v="21"/>
    <x v="16"/>
    <x v="0"/>
    <x v="0"/>
    <x v="3"/>
    <x v="11"/>
    <n v="0"/>
  </r>
  <r>
    <x v="21"/>
    <x v="16"/>
    <x v="0"/>
    <x v="0"/>
    <x v="3"/>
    <x v="12"/>
    <n v="0"/>
  </r>
  <r>
    <x v="21"/>
    <x v="16"/>
    <x v="0"/>
    <x v="0"/>
    <x v="3"/>
    <x v="13"/>
    <n v="58883"/>
  </r>
  <r>
    <x v="21"/>
    <x v="16"/>
    <x v="0"/>
    <x v="0"/>
    <x v="3"/>
    <x v="14"/>
    <n v="0"/>
  </r>
  <r>
    <x v="21"/>
    <x v="16"/>
    <x v="0"/>
    <x v="0"/>
    <x v="3"/>
    <x v="15"/>
    <n v="0"/>
  </r>
  <r>
    <x v="21"/>
    <x v="16"/>
    <x v="0"/>
    <x v="0"/>
    <x v="4"/>
    <x v="4"/>
    <n v="1523098"/>
  </r>
  <r>
    <x v="21"/>
    <x v="16"/>
    <x v="0"/>
    <x v="0"/>
    <x v="5"/>
    <x v="16"/>
    <n v="0"/>
  </r>
  <r>
    <x v="21"/>
    <x v="16"/>
    <x v="0"/>
    <x v="0"/>
    <x v="5"/>
    <x v="17"/>
    <n v="0"/>
  </r>
  <r>
    <x v="21"/>
    <x v="16"/>
    <x v="0"/>
    <x v="0"/>
    <x v="5"/>
    <x v="18"/>
    <n v="0"/>
  </r>
  <r>
    <x v="21"/>
    <x v="16"/>
    <x v="0"/>
    <x v="1"/>
    <x v="6"/>
    <x v="6"/>
    <n v="177815"/>
  </r>
  <r>
    <x v="21"/>
    <x v="16"/>
    <x v="0"/>
    <x v="2"/>
    <x v="7"/>
    <x v="7"/>
    <n v="756814"/>
  </r>
  <r>
    <x v="21"/>
    <x v="16"/>
    <x v="0"/>
    <x v="2"/>
    <x v="8"/>
    <x v="19"/>
    <n v="209678"/>
  </r>
  <r>
    <x v="21"/>
    <x v="16"/>
    <x v="0"/>
    <x v="2"/>
    <x v="8"/>
    <x v="20"/>
    <n v="64629"/>
  </r>
  <r>
    <x v="21"/>
    <x v="16"/>
    <x v="0"/>
    <x v="2"/>
    <x v="8"/>
    <x v="21"/>
    <n v="1535830"/>
  </r>
  <r>
    <x v="21"/>
    <x v="16"/>
    <x v="0"/>
    <x v="2"/>
    <x v="9"/>
    <x v="9"/>
    <n v="342218"/>
  </r>
  <r>
    <x v="21"/>
    <x v="16"/>
    <x v="1"/>
    <x v="0"/>
    <x v="0"/>
    <x v="0"/>
    <n v="162331"/>
  </r>
  <r>
    <x v="21"/>
    <x v="16"/>
    <x v="1"/>
    <x v="0"/>
    <x v="1"/>
    <x v="1"/>
    <n v="1130224"/>
  </r>
  <r>
    <x v="21"/>
    <x v="16"/>
    <x v="1"/>
    <x v="0"/>
    <x v="2"/>
    <x v="2"/>
    <n v="117722"/>
  </r>
  <r>
    <x v="21"/>
    <x v="16"/>
    <x v="1"/>
    <x v="0"/>
    <x v="3"/>
    <x v="10"/>
    <n v="-142138"/>
  </r>
  <r>
    <x v="21"/>
    <x v="16"/>
    <x v="1"/>
    <x v="0"/>
    <x v="3"/>
    <x v="11"/>
    <n v="0"/>
  </r>
  <r>
    <x v="21"/>
    <x v="16"/>
    <x v="1"/>
    <x v="0"/>
    <x v="3"/>
    <x v="12"/>
    <n v="0"/>
  </r>
  <r>
    <x v="21"/>
    <x v="16"/>
    <x v="1"/>
    <x v="0"/>
    <x v="3"/>
    <x v="13"/>
    <n v="41150"/>
  </r>
  <r>
    <x v="21"/>
    <x v="16"/>
    <x v="1"/>
    <x v="0"/>
    <x v="3"/>
    <x v="14"/>
    <n v="0"/>
  </r>
  <r>
    <x v="21"/>
    <x v="16"/>
    <x v="1"/>
    <x v="0"/>
    <x v="3"/>
    <x v="15"/>
    <n v="0"/>
  </r>
  <r>
    <x v="21"/>
    <x v="16"/>
    <x v="1"/>
    <x v="0"/>
    <x v="4"/>
    <x v="4"/>
    <n v="1878172"/>
  </r>
  <r>
    <x v="21"/>
    <x v="16"/>
    <x v="1"/>
    <x v="0"/>
    <x v="5"/>
    <x v="16"/>
    <n v="0"/>
  </r>
  <r>
    <x v="21"/>
    <x v="16"/>
    <x v="1"/>
    <x v="0"/>
    <x v="5"/>
    <x v="17"/>
    <n v="0"/>
  </r>
  <r>
    <x v="21"/>
    <x v="16"/>
    <x v="1"/>
    <x v="0"/>
    <x v="5"/>
    <x v="18"/>
    <n v="0"/>
  </r>
  <r>
    <x v="21"/>
    <x v="16"/>
    <x v="1"/>
    <x v="1"/>
    <x v="6"/>
    <x v="6"/>
    <n v="349984"/>
  </r>
  <r>
    <x v="21"/>
    <x v="16"/>
    <x v="1"/>
    <x v="2"/>
    <x v="7"/>
    <x v="7"/>
    <n v="756814"/>
  </r>
  <r>
    <x v="21"/>
    <x v="16"/>
    <x v="1"/>
    <x v="2"/>
    <x v="8"/>
    <x v="19"/>
    <n v="209678"/>
  </r>
  <r>
    <x v="21"/>
    <x v="16"/>
    <x v="1"/>
    <x v="2"/>
    <x v="8"/>
    <x v="20"/>
    <n v="64629"/>
  </r>
  <r>
    <x v="21"/>
    <x v="16"/>
    <x v="1"/>
    <x v="2"/>
    <x v="8"/>
    <x v="21"/>
    <n v="1535830"/>
  </r>
  <r>
    <x v="21"/>
    <x v="16"/>
    <x v="1"/>
    <x v="2"/>
    <x v="9"/>
    <x v="9"/>
    <n v="1172470"/>
  </r>
  <r>
    <x v="21"/>
    <x v="17"/>
    <x v="0"/>
    <x v="0"/>
    <x v="0"/>
    <x v="0"/>
    <n v="82979"/>
  </r>
  <r>
    <x v="21"/>
    <x v="17"/>
    <x v="0"/>
    <x v="0"/>
    <x v="1"/>
    <x v="1"/>
    <n v="600661"/>
  </r>
  <r>
    <x v="21"/>
    <x v="17"/>
    <x v="0"/>
    <x v="0"/>
    <x v="2"/>
    <x v="2"/>
    <n v="81356"/>
  </r>
  <r>
    <x v="21"/>
    <x v="17"/>
    <x v="0"/>
    <x v="0"/>
    <x v="3"/>
    <x v="10"/>
    <n v="-207935"/>
  </r>
  <r>
    <x v="21"/>
    <x v="17"/>
    <x v="0"/>
    <x v="0"/>
    <x v="3"/>
    <x v="11"/>
    <n v="0"/>
  </r>
  <r>
    <x v="21"/>
    <x v="17"/>
    <x v="0"/>
    <x v="0"/>
    <x v="3"/>
    <x v="12"/>
    <n v="928"/>
  </r>
  <r>
    <x v="21"/>
    <x v="17"/>
    <x v="0"/>
    <x v="0"/>
    <x v="3"/>
    <x v="13"/>
    <n v="4416"/>
  </r>
  <r>
    <x v="21"/>
    <x v="17"/>
    <x v="0"/>
    <x v="0"/>
    <x v="3"/>
    <x v="14"/>
    <n v="0"/>
  </r>
  <r>
    <x v="21"/>
    <x v="17"/>
    <x v="0"/>
    <x v="0"/>
    <x v="3"/>
    <x v="15"/>
    <n v="0"/>
  </r>
  <r>
    <x v="21"/>
    <x v="17"/>
    <x v="0"/>
    <x v="0"/>
    <x v="4"/>
    <x v="4"/>
    <n v="1297107"/>
  </r>
  <r>
    <x v="21"/>
    <x v="17"/>
    <x v="0"/>
    <x v="0"/>
    <x v="5"/>
    <x v="16"/>
    <n v="0"/>
  </r>
  <r>
    <x v="21"/>
    <x v="17"/>
    <x v="0"/>
    <x v="0"/>
    <x v="5"/>
    <x v="17"/>
    <n v="0"/>
  </r>
  <r>
    <x v="21"/>
    <x v="17"/>
    <x v="0"/>
    <x v="0"/>
    <x v="5"/>
    <x v="18"/>
    <n v="0"/>
  </r>
  <r>
    <x v="21"/>
    <x v="17"/>
    <x v="0"/>
    <x v="1"/>
    <x v="6"/>
    <x v="6"/>
    <n v="-68960"/>
  </r>
  <r>
    <x v="21"/>
    <x v="17"/>
    <x v="0"/>
    <x v="2"/>
    <x v="7"/>
    <x v="7"/>
    <n v="698071"/>
  </r>
  <r>
    <x v="21"/>
    <x v="17"/>
    <x v="0"/>
    <x v="2"/>
    <x v="8"/>
    <x v="19"/>
    <n v="149049"/>
  </r>
  <r>
    <x v="21"/>
    <x v="17"/>
    <x v="0"/>
    <x v="2"/>
    <x v="8"/>
    <x v="20"/>
    <n v="43206"/>
  </r>
  <r>
    <x v="21"/>
    <x v="17"/>
    <x v="0"/>
    <x v="2"/>
    <x v="8"/>
    <x v="21"/>
    <n v="903697"/>
  </r>
  <r>
    <x v="21"/>
    <x v="17"/>
    <x v="0"/>
    <x v="2"/>
    <x v="9"/>
    <x v="9"/>
    <n v="401711"/>
  </r>
  <r>
    <x v="21"/>
    <x v="17"/>
    <x v="1"/>
    <x v="0"/>
    <x v="0"/>
    <x v="0"/>
    <n v="104693"/>
  </r>
  <r>
    <x v="21"/>
    <x v="17"/>
    <x v="1"/>
    <x v="0"/>
    <x v="1"/>
    <x v="1"/>
    <n v="633742"/>
  </r>
  <r>
    <x v="21"/>
    <x v="17"/>
    <x v="1"/>
    <x v="0"/>
    <x v="2"/>
    <x v="2"/>
    <n v="81356"/>
  </r>
  <r>
    <x v="21"/>
    <x v="17"/>
    <x v="1"/>
    <x v="0"/>
    <x v="3"/>
    <x v="10"/>
    <n v="-241005"/>
  </r>
  <r>
    <x v="21"/>
    <x v="17"/>
    <x v="1"/>
    <x v="0"/>
    <x v="3"/>
    <x v="11"/>
    <n v="0"/>
  </r>
  <r>
    <x v="21"/>
    <x v="17"/>
    <x v="1"/>
    <x v="0"/>
    <x v="3"/>
    <x v="12"/>
    <n v="928"/>
  </r>
  <r>
    <x v="21"/>
    <x v="17"/>
    <x v="1"/>
    <x v="0"/>
    <x v="3"/>
    <x v="13"/>
    <n v="4598"/>
  </r>
  <r>
    <x v="21"/>
    <x v="17"/>
    <x v="1"/>
    <x v="0"/>
    <x v="3"/>
    <x v="14"/>
    <n v="0"/>
  </r>
  <r>
    <x v="21"/>
    <x v="17"/>
    <x v="1"/>
    <x v="0"/>
    <x v="3"/>
    <x v="15"/>
    <n v="0"/>
  </r>
  <r>
    <x v="21"/>
    <x v="17"/>
    <x v="1"/>
    <x v="0"/>
    <x v="4"/>
    <x v="4"/>
    <n v="1430173"/>
  </r>
  <r>
    <x v="21"/>
    <x v="17"/>
    <x v="1"/>
    <x v="0"/>
    <x v="5"/>
    <x v="16"/>
    <n v="16500"/>
  </r>
  <r>
    <x v="21"/>
    <x v="17"/>
    <x v="1"/>
    <x v="0"/>
    <x v="5"/>
    <x v="17"/>
    <n v="0"/>
  </r>
  <r>
    <x v="21"/>
    <x v="17"/>
    <x v="1"/>
    <x v="0"/>
    <x v="5"/>
    <x v="18"/>
    <n v="0"/>
  </r>
  <r>
    <x v="21"/>
    <x v="17"/>
    <x v="1"/>
    <x v="1"/>
    <x v="6"/>
    <x v="6"/>
    <n v="-40170"/>
  </r>
  <r>
    <x v="21"/>
    <x v="17"/>
    <x v="1"/>
    <x v="2"/>
    <x v="7"/>
    <x v="7"/>
    <n v="698071"/>
  </r>
  <r>
    <x v="21"/>
    <x v="17"/>
    <x v="1"/>
    <x v="2"/>
    <x v="8"/>
    <x v="19"/>
    <n v="143634"/>
  </r>
  <r>
    <x v="21"/>
    <x v="17"/>
    <x v="1"/>
    <x v="2"/>
    <x v="8"/>
    <x v="20"/>
    <n v="43206"/>
  </r>
  <r>
    <x v="21"/>
    <x v="17"/>
    <x v="1"/>
    <x v="2"/>
    <x v="8"/>
    <x v="21"/>
    <n v="903697"/>
  </r>
  <r>
    <x v="21"/>
    <x v="17"/>
    <x v="1"/>
    <x v="2"/>
    <x v="9"/>
    <x v="9"/>
    <n v="640165"/>
  </r>
  <r>
    <x v="21"/>
    <x v="18"/>
    <x v="0"/>
    <x v="0"/>
    <x v="0"/>
    <x v="0"/>
    <n v="26363"/>
  </r>
  <r>
    <x v="21"/>
    <x v="18"/>
    <x v="0"/>
    <x v="0"/>
    <x v="1"/>
    <x v="1"/>
    <n v="517470"/>
  </r>
  <r>
    <x v="21"/>
    <x v="18"/>
    <x v="0"/>
    <x v="0"/>
    <x v="2"/>
    <x v="2"/>
    <n v="47963"/>
  </r>
  <r>
    <x v="21"/>
    <x v="18"/>
    <x v="0"/>
    <x v="0"/>
    <x v="3"/>
    <x v="10"/>
    <n v="-15834"/>
  </r>
  <r>
    <x v="21"/>
    <x v="18"/>
    <x v="0"/>
    <x v="0"/>
    <x v="3"/>
    <x v="11"/>
    <n v="282"/>
  </r>
  <r>
    <x v="21"/>
    <x v="18"/>
    <x v="0"/>
    <x v="0"/>
    <x v="3"/>
    <x v="13"/>
    <n v="5759"/>
  </r>
  <r>
    <x v="21"/>
    <x v="18"/>
    <x v="0"/>
    <x v="0"/>
    <x v="4"/>
    <x v="4"/>
    <n v="487995"/>
  </r>
  <r>
    <x v="21"/>
    <x v="18"/>
    <x v="0"/>
    <x v="0"/>
    <x v="5"/>
    <x v="16"/>
    <m/>
  </r>
  <r>
    <x v="21"/>
    <x v="18"/>
    <x v="0"/>
    <x v="0"/>
    <x v="5"/>
    <x v="17"/>
    <n v="14886"/>
  </r>
  <r>
    <x v="21"/>
    <x v="18"/>
    <x v="0"/>
    <x v="1"/>
    <x v="6"/>
    <x v="6"/>
    <n v="48092"/>
  </r>
  <r>
    <x v="21"/>
    <x v="18"/>
    <x v="0"/>
    <x v="2"/>
    <x v="7"/>
    <x v="7"/>
    <n v="392609"/>
  </r>
  <r>
    <x v="21"/>
    <x v="18"/>
    <x v="0"/>
    <x v="2"/>
    <x v="8"/>
    <x v="19"/>
    <n v="93043"/>
  </r>
  <r>
    <x v="21"/>
    <x v="18"/>
    <x v="0"/>
    <x v="2"/>
    <x v="8"/>
    <x v="21"/>
    <n v="409555"/>
  </r>
  <r>
    <x v="21"/>
    <x v="18"/>
    <x v="0"/>
    <x v="2"/>
    <x v="9"/>
    <x v="9"/>
    <n v="227583"/>
  </r>
  <r>
    <x v="21"/>
    <x v="18"/>
    <x v="1"/>
    <x v="0"/>
    <x v="0"/>
    <x v="0"/>
    <n v="40963"/>
  </r>
  <r>
    <x v="21"/>
    <x v="18"/>
    <x v="1"/>
    <x v="0"/>
    <x v="1"/>
    <x v="1"/>
    <n v="593468"/>
  </r>
  <r>
    <x v="21"/>
    <x v="18"/>
    <x v="1"/>
    <x v="0"/>
    <x v="2"/>
    <x v="2"/>
    <n v="47963"/>
  </r>
  <r>
    <x v="21"/>
    <x v="18"/>
    <x v="1"/>
    <x v="0"/>
    <x v="3"/>
    <x v="10"/>
    <n v="-31488"/>
  </r>
  <r>
    <x v="21"/>
    <x v="18"/>
    <x v="1"/>
    <x v="0"/>
    <x v="3"/>
    <x v="11"/>
    <m/>
  </r>
  <r>
    <x v="21"/>
    <x v="18"/>
    <x v="1"/>
    <x v="0"/>
    <x v="3"/>
    <x v="13"/>
    <n v="5788"/>
  </r>
  <r>
    <x v="21"/>
    <x v="18"/>
    <x v="1"/>
    <x v="0"/>
    <x v="4"/>
    <x v="4"/>
    <n v="659853"/>
  </r>
  <r>
    <x v="21"/>
    <x v="18"/>
    <x v="1"/>
    <x v="0"/>
    <x v="5"/>
    <x v="16"/>
    <n v="1631"/>
  </r>
  <r>
    <x v="21"/>
    <x v="18"/>
    <x v="1"/>
    <x v="0"/>
    <x v="5"/>
    <x v="17"/>
    <m/>
  </r>
  <r>
    <x v="21"/>
    <x v="18"/>
    <x v="1"/>
    <x v="1"/>
    <x v="6"/>
    <x v="6"/>
    <n v="106674"/>
  </r>
  <r>
    <x v="21"/>
    <x v="18"/>
    <x v="1"/>
    <x v="2"/>
    <x v="7"/>
    <x v="7"/>
    <n v="392609"/>
  </r>
  <r>
    <x v="21"/>
    <x v="18"/>
    <x v="1"/>
    <x v="2"/>
    <x v="8"/>
    <x v="19"/>
    <n v="87735"/>
  </r>
  <r>
    <x v="21"/>
    <x v="18"/>
    <x v="1"/>
    <x v="2"/>
    <x v="8"/>
    <x v="21"/>
    <n v="409555"/>
  </r>
  <r>
    <x v="21"/>
    <x v="18"/>
    <x v="1"/>
    <x v="2"/>
    <x v="9"/>
    <x v="9"/>
    <n v="583091"/>
  </r>
  <r>
    <x v="21"/>
    <x v="19"/>
    <x v="0"/>
    <x v="0"/>
    <x v="0"/>
    <x v="0"/>
    <n v="48394"/>
  </r>
  <r>
    <x v="21"/>
    <x v="19"/>
    <x v="0"/>
    <x v="0"/>
    <x v="1"/>
    <x v="1"/>
    <n v="533253"/>
  </r>
  <r>
    <x v="21"/>
    <x v="19"/>
    <x v="0"/>
    <x v="0"/>
    <x v="2"/>
    <x v="2"/>
    <n v="1635"/>
  </r>
  <r>
    <x v="21"/>
    <x v="19"/>
    <x v="0"/>
    <x v="0"/>
    <x v="3"/>
    <x v="10"/>
    <n v="-175173"/>
  </r>
  <r>
    <x v="21"/>
    <x v="19"/>
    <x v="0"/>
    <x v="0"/>
    <x v="3"/>
    <x v="13"/>
    <n v="79449"/>
  </r>
  <r>
    <x v="21"/>
    <x v="19"/>
    <x v="0"/>
    <x v="0"/>
    <x v="4"/>
    <x v="4"/>
    <n v="934002"/>
  </r>
  <r>
    <x v="21"/>
    <x v="19"/>
    <x v="0"/>
    <x v="1"/>
    <x v="6"/>
    <x v="6"/>
    <n v="13390"/>
  </r>
  <r>
    <x v="21"/>
    <x v="19"/>
    <x v="0"/>
    <x v="2"/>
    <x v="7"/>
    <x v="7"/>
    <n v="402933"/>
  </r>
  <r>
    <x v="21"/>
    <x v="19"/>
    <x v="0"/>
    <x v="2"/>
    <x v="8"/>
    <x v="19"/>
    <n v="93904"/>
  </r>
  <r>
    <x v="21"/>
    <x v="19"/>
    <x v="0"/>
    <x v="2"/>
    <x v="8"/>
    <x v="20"/>
    <n v="16569"/>
  </r>
  <r>
    <x v="21"/>
    <x v="19"/>
    <x v="0"/>
    <x v="2"/>
    <x v="8"/>
    <x v="21"/>
    <n v="835418"/>
  </r>
  <r>
    <x v="21"/>
    <x v="19"/>
    <x v="0"/>
    <x v="2"/>
    <x v="9"/>
    <x v="9"/>
    <n v="277574"/>
  </r>
  <r>
    <x v="21"/>
    <x v="19"/>
    <x v="1"/>
    <x v="0"/>
    <x v="0"/>
    <x v="0"/>
    <n v="75547"/>
  </r>
  <r>
    <x v="21"/>
    <x v="19"/>
    <x v="1"/>
    <x v="0"/>
    <x v="1"/>
    <x v="1"/>
    <n v="552612"/>
  </r>
  <r>
    <x v="21"/>
    <x v="19"/>
    <x v="1"/>
    <x v="0"/>
    <x v="2"/>
    <x v="2"/>
    <n v="1635"/>
  </r>
  <r>
    <x v="21"/>
    <x v="19"/>
    <x v="1"/>
    <x v="0"/>
    <x v="3"/>
    <x v="10"/>
    <n v="-234013"/>
  </r>
  <r>
    <x v="21"/>
    <x v="19"/>
    <x v="1"/>
    <x v="0"/>
    <x v="3"/>
    <x v="13"/>
    <n v="70111"/>
  </r>
  <r>
    <x v="21"/>
    <x v="19"/>
    <x v="1"/>
    <x v="0"/>
    <x v="4"/>
    <x v="4"/>
    <n v="993717"/>
  </r>
  <r>
    <x v="21"/>
    <x v="19"/>
    <x v="1"/>
    <x v="1"/>
    <x v="6"/>
    <x v="6"/>
    <n v="52539"/>
  </r>
  <r>
    <x v="21"/>
    <x v="19"/>
    <x v="1"/>
    <x v="2"/>
    <x v="7"/>
    <x v="7"/>
    <n v="402933"/>
  </r>
  <r>
    <x v="21"/>
    <x v="19"/>
    <x v="1"/>
    <x v="2"/>
    <x v="8"/>
    <x v="19"/>
    <n v="87045"/>
  </r>
  <r>
    <x v="21"/>
    <x v="19"/>
    <x v="1"/>
    <x v="2"/>
    <x v="8"/>
    <x v="20"/>
    <n v="16569"/>
  </r>
  <r>
    <x v="21"/>
    <x v="19"/>
    <x v="1"/>
    <x v="2"/>
    <x v="8"/>
    <x v="21"/>
    <n v="835418"/>
  </r>
  <r>
    <x v="21"/>
    <x v="19"/>
    <x v="1"/>
    <x v="2"/>
    <x v="9"/>
    <x v="9"/>
    <n v="497987"/>
  </r>
  <r>
    <x v="21"/>
    <x v="20"/>
    <x v="0"/>
    <x v="0"/>
    <x v="0"/>
    <x v="0"/>
    <n v="202744"/>
  </r>
  <r>
    <x v="21"/>
    <x v="20"/>
    <x v="0"/>
    <x v="0"/>
    <x v="1"/>
    <x v="1"/>
    <n v="2038240"/>
  </r>
  <r>
    <x v="21"/>
    <x v="20"/>
    <x v="0"/>
    <x v="0"/>
    <x v="2"/>
    <x v="2"/>
    <n v="284655"/>
  </r>
  <r>
    <x v="21"/>
    <x v="20"/>
    <x v="0"/>
    <x v="0"/>
    <x v="3"/>
    <x v="10"/>
    <n v="-369270"/>
  </r>
  <r>
    <x v="21"/>
    <x v="20"/>
    <x v="0"/>
    <x v="0"/>
    <x v="3"/>
    <x v="11"/>
    <n v="0"/>
  </r>
  <r>
    <x v="21"/>
    <x v="20"/>
    <x v="0"/>
    <x v="0"/>
    <x v="3"/>
    <x v="12"/>
    <n v="0"/>
  </r>
  <r>
    <x v="21"/>
    <x v="20"/>
    <x v="0"/>
    <x v="0"/>
    <x v="3"/>
    <x v="13"/>
    <n v="35495"/>
  </r>
  <r>
    <x v="21"/>
    <x v="20"/>
    <x v="0"/>
    <x v="0"/>
    <x v="3"/>
    <x v="14"/>
    <n v="0"/>
  </r>
  <r>
    <x v="21"/>
    <x v="20"/>
    <x v="0"/>
    <x v="0"/>
    <x v="3"/>
    <x v="15"/>
    <n v="0"/>
  </r>
  <r>
    <x v="21"/>
    <x v="20"/>
    <x v="0"/>
    <x v="0"/>
    <x v="4"/>
    <x v="4"/>
    <n v="3218063"/>
  </r>
  <r>
    <x v="21"/>
    <x v="20"/>
    <x v="0"/>
    <x v="0"/>
    <x v="5"/>
    <x v="16"/>
    <n v="0"/>
  </r>
  <r>
    <x v="21"/>
    <x v="20"/>
    <x v="0"/>
    <x v="0"/>
    <x v="5"/>
    <x v="17"/>
    <n v="0"/>
  </r>
  <r>
    <x v="21"/>
    <x v="20"/>
    <x v="0"/>
    <x v="0"/>
    <x v="5"/>
    <x v="18"/>
    <n v="0"/>
  </r>
  <r>
    <x v="21"/>
    <x v="20"/>
    <x v="0"/>
    <x v="1"/>
    <x v="6"/>
    <x v="6"/>
    <n v="-61367"/>
  </r>
  <r>
    <x v="21"/>
    <x v="20"/>
    <x v="0"/>
    <x v="2"/>
    <x v="7"/>
    <x v="7"/>
    <n v="1630086"/>
  </r>
  <r>
    <x v="21"/>
    <x v="20"/>
    <x v="0"/>
    <x v="2"/>
    <x v="8"/>
    <x v="19"/>
    <n v="472222"/>
  </r>
  <r>
    <x v="21"/>
    <x v="20"/>
    <x v="0"/>
    <x v="2"/>
    <x v="8"/>
    <x v="20"/>
    <n v="83603"/>
  </r>
  <r>
    <x v="21"/>
    <x v="20"/>
    <x v="0"/>
    <x v="2"/>
    <x v="8"/>
    <x v="21"/>
    <n v="2850779"/>
  </r>
  <r>
    <x v="21"/>
    <x v="20"/>
    <x v="0"/>
    <x v="2"/>
    <x v="9"/>
    <x v="9"/>
    <n v="979420"/>
  </r>
  <r>
    <x v="21"/>
    <x v="20"/>
    <x v="1"/>
    <x v="0"/>
    <x v="0"/>
    <x v="0"/>
    <n v="295036"/>
  </r>
  <r>
    <x v="21"/>
    <x v="20"/>
    <x v="1"/>
    <x v="0"/>
    <x v="1"/>
    <x v="1"/>
    <n v="2559798"/>
  </r>
  <r>
    <x v="21"/>
    <x v="20"/>
    <x v="1"/>
    <x v="0"/>
    <x v="2"/>
    <x v="2"/>
    <n v="282373"/>
  </r>
  <r>
    <x v="21"/>
    <x v="20"/>
    <x v="1"/>
    <x v="0"/>
    <x v="3"/>
    <x v="10"/>
    <n v="-688466"/>
  </r>
  <r>
    <x v="21"/>
    <x v="20"/>
    <x v="1"/>
    <x v="0"/>
    <x v="3"/>
    <x v="11"/>
    <n v="0"/>
  </r>
  <r>
    <x v="21"/>
    <x v="20"/>
    <x v="1"/>
    <x v="0"/>
    <x v="3"/>
    <x v="12"/>
    <n v="0"/>
  </r>
  <r>
    <x v="21"/>
    <x v="20"/>
    <x v="1"/>
    <x v="0"/>
    <x v="3"/>
    <x v="13"/>
    <n v="157213"/>
  </r>
  <r>
    <x v="21"/>
    <x v="20"/>
    <x v="1"/>
    <x v="0"/>
    <x v="3"/>
    <x v="14"/>
    <n v="0"/>
  </r>
  <r>
    <x v="21"/>
    <x v="20"/>
    <x v="1"/>
    <x v="0"/>
    <x v="3"/>
    <x v="15"/>
    <n v="0"/>
  </r>
  <r>
    <x v="21"/>
    <x v="20"/>
    <x v="1"/>
    <x v="0"/>
    <x v="4"/>
    <x v="4"/>
    <n v="3561843"/>
  </r>
  <r>
    <x v="21"/>
    <x v="20"/>
    <x v="1"/>
    <x v="0"/>
    <x v="5"/>
    <x v="16"/>
    <n v="0"/>
  </r>
  <r>
    <x v="21"/>
    <x v="20"/>
    <x v="1"/>
    <x v="0"/>
    <x v="5"/>
    <x v="17"/>
    <n v="0"/>
  </r>
  <r>
    <x v="21"/>
    <x v="20"/>
    <x v="1"/>
    <x v="0"/>
    <x v="5"/>
    <x v="18"/>
    <n v="0"/>
  </r>
  <r>
    <x v="21"/>
    <x v="20"/>
    <x v="1"/>
    <x v="1"/>
    <x v="6"/>
    <x v="6"/>
    <n v="118633"/>
  </r>
  <r>
    <x v="21"/>
    <x v="20"/>
    <x v="1"/>
    <x v="2"/>
    <x v="7"/>
    <x v="7"/>
    <n v="1656448"/>
  </r>
  <r>
    <x v="21"/>
    <x v="20"/>
    <x v="1"/>
    <x v="2"/>
    <x v="8"/>
    <x v="19"/>
    <n v="434316"/>
  </r>
  <r>
    <x v="21"/>
    <x v="20"/>
    <x v="1"/>
    <x v="2"/>
    <x v="8"/>
    <x v="20"/>
    <n v="83603"/>
  </r>
  <r>
    <x v="21"/>
    <x v="20"/>
    <x v="1"/>
    <x v="2"/>
    <x v="8"/>
    <x v="21"/>
    <n v="2850779"/>
  </r>
  <r>
    <x v="21"/>
    <x v="20"/>
    <x v="1"/>
    <x v="2"/>
    <x v="9"/>
    <x v="9"/>
    <n v="2323790"/>
  </r>
  <r>
    <x v="21"/>
    <x v="21"/>
    <x v="0"/>
    <x v="0"/>
    <x v="0"/>
    <x v="0"/>
    <n v="15427"/>
  </r>
  <r>
    <x v="21"/>
    <x v="21"/>
    <x v="0"/>
    <x v="0"/>
    <x v="1"/>
    <x v="1"/>
    <n v="388201"/>
  </r>
  <r>
    <x v="21"/>
    <x v="21"/>
    <x v="0"/>
    <x v="0"/>
    <x v="2"/>
    <x v="2"/>
    <n v="0"/>
  </r>
  <r>
    <x v="21"/>
    <x v="21"/>
    <x v="0"/>
    <x v="0"/>
    <x v="3"/>
    <x v="10"/>
    <n v="0"/>
  </r>
  <r>
    <x v="21"/>
    <x v="21"/>
    <x v="0"/>
    <x v="0"/>
    <x v="3"/>
    <x v="11"/>
    <n v="0"/>
  </r>
  <r>
    <x v="21"/>
    <x v="21"/>
    <x v="0"/>
    <x v="0"/>
    <x v="3"/>
    <x v="12"/>
    <n v="0"/>
  </r>
  <r>
    <x v="21"/>
    <x v="21"/>
    <x v="0"/>
    <x v="0"/>
    <x v="3"/>
    <x v="13"/>
    <n v="742"/>
  </r>
  <r>
    <x v="21"/>
    <x v="21"/>
    <x v="0"/>
    <x v="0"/>
    <x v="3"/>
    <x v="14"/>
    <n v="0"/>
  </r>
  <r>
    <x v="21"/>
    <x v="21"/>
    <x v="0"/>
    <x v="0"/>
    <x v="3"/>
    <x v="15"/>
    <n v="0"/>
  </r>
  <r>
    <x v="21"/>
    <x v="21"/>
    <x v="0"/>
    <x v="0"/>
    <x v="4"/>
    <x v="4"/>
    <n v="290081"/>
  </r>
  <r>
    <x v="21"/>
    <x v="21"/>
    <x v="0"/>
    <x v="0"/>
    <x v="5"/>
    <x v="16"/>
    <n v="0"/>
  </r>
  <r>
    <x v="21"/>
    <x v="21"/>
    <x v="0"/>
    <x v="0"/>
    <x v="5"/>
    <x v="17"/>
    <n v="-3252"/>
  </r>
  <r>
    <x v="21"/>
    <x v="21"/>
    <x v="0"/>
    <x v="0"/>
    <x v="5"/>
    <x v="18"/>
    <n v="0"/>
  </r>
  <r>
    <x v="21"/>
    <x v="21"/>
    <x v="0"/>
    <x v="1"/>
    <x v="6"/>
    <x v="6"/>
    <n v="104396"/>
  </r>
  <r>
    <x v="21"/>
    <x v="21"/>
    <x v="0"/>
    <x v="2"/>
    <x v="7"/>
    <x v="7"/>
    <n v="315197"/>
  </r>
  <r>
    <x v="21"/>
    <x v="21"/>
    <x v="0"/>
    <x v="2"/>
    <x v="8"/>
    <x v="19"/>
    <n v="25589"/>
  </r>
  <r>
    <x v="21"/>
    <x v="21"/>
    <x v="0"/>
    <x v="2"/>
    <x v="8"/>
    <x v="20"/>
    <n v="3566"/>
  </r>
  <r>
    <x v="21"/>
    <x v="21"/>
    <x v="0"/>
    <x v="2"/>
    <x v="8"/>
    <x v="21"/>
    <n v="170147"/>
  </r>
  <r>
    <x v="21"/>
    <x v="21"/>
    <x v="0"/>
    <x v="2"/>
    <x v="9"/>
    <x v="9"/>
    <n v="286116"/>
  </r>
  <r>
    <x v="21"/>
    <x v="21"/>
    <x v="1"/>
    <x v="0"/>
    <x v="0"/>
    <x v="0"/>
    <n v="26602"/>
  </r>
  <r>
    <x v="21"/>
    <x v="21"/>
    <x v="1"/>
    <x v="0"/>
    <x v="1"/>
    <x v="1"/>
    <n v="428146"/>
  </r>
  <r>
    <x v="21"/>
    <x v="21"/>
    <x v="1"/>
    <x v="0"/>
    <x v="2"/>
    <x v="2"/>
    <n v="0"/>
  </r>
  <r>
    <x v="21"/>
    <x v="21"/>
    <x v="1"/>
    <x v="0"/>
    <x v="3"/>
    <x v="10"/>
    <n v="0"/>
  </r>
  <r>
    <x v="21"/>
    <x v="21"/>
    <x v="1"/>
    <x v="0"/>
    <x v="3"/>
    <x v="11"/>
    <n v="0"/>
  </r>
  <r>
    <x v="21"/>
    <x v="21"/>
    <x v="1"/>
    <x v="0"/>
    <x v="3"/>
    <x v="12"/>
    <n v="0"/>
  </r>
  <r>
    <x v="21"/>
    <x v="21"/>
    <x v="1"/>
    <x v="0"/>
    <x v="3"/>
    <x v="13"/>
    <n v="-5189"/>
  </r>
  <r>
    <x v="21"/>
    <x v="21"/>
    <x v="1"/>
    <x v="0"/>
    <x v="3"/>
    <x v="14"/>
    <n v="0"/>
  </r>
  <r>
    <x v="21"/>
    <x v="21"/>
    <x v="1"/>
    <x v="0"/>
    <x v="3"/>
    <x v="15"/>
    <n v="0"/>
  </r>
  <r>
    <x v="21"/>
    <x v="21"/>
    <x v="1"/>
    <x v="0"/>
    <x v="4"/>
    <x v="4"/>
    <n v="464696"/>
  </r>
  <r>
    <x v="21"/>
    <x v="21"/>
    <x v="1"/>
    <x v="0"/>
    <x v="5"/>
    <x v="16"/>
    <n v="0"/>
  </r>
  <r>
    <x v="21"/>
    <x v="21"/>
    <x v="1"/>
    <x v="0"/>
    <x v="5"/>
    <x v="17"/>
    <n v="-3252"/>
  </r>
  <r>
    <x v="21"/>
    <x v="21"/>
    <x v="1"/>
    <x v="0"/>
    <x v="5"/>
    <x v="18"/>
    <n v="0"/>
  </r>
  <r>
    <x v="21"/>
    <x v="21"/>
    <x v="1"/>
    <x v="1"/>
    <x v="6"/>
    <x v="6"/>
    <n v="120354"/>
  </r>
  <r>
    <x v="21"/>
    <x v="21"/>
    <x v="1"/>
    <x v="2"/>
    <x v="7"/>
    <x v="7"/>
    <n v="315197"/>
  </r>
  <r>
    <x v="21"/>
    <x v="21"/>
    <x v="1"/>
    <x v="2"/>
    <x v="8"/>
    <x v="19"/>
    <n v="23193"/>
  </r>
  <r>
    <x v="21"/>
    <x v="21"/>
    <x v="1"/>
    <x v="2"/>
    <x v="8"/>
    <x v="20"/>
    <n v="3566"/>
  </r>
  <r>
    <x v="21"/>
    <x v="21"/>
    <x v="1"/>
    <x v="2"/>
    <x v="8"/>
    <x v="21"/>
    <n v="170147"/>
  </r>
  <r>
    <x v="21"/>
    <x v="21"/>
    <x v="1"/>
    <x v="2"/>
    <x v="9"/>
    <x v="9"/>
    <n v="536136"/>
  </r>
  <r>
    <x v="21"/>
    <x v="22"/>
    <x v="0"/>
    <x v="0"/>
    <x v="0"/>
    <x v="0"/>
    <n v="17219"/>
  </r>
  <r>
    <x v="21"/>
    <x v="22"/>
    <x v="0"/>
    <x v="0"/>
    <x v="1"/>
    <x v="1"/>
    <n v="210602"/>
  </r>
  <r>
    <x v="21"/>
    <x v="22"/>
    <x v="0"/>
    <x v="0"/>
    <x v="2"/>
    <x v="2"/>
    <n v="1436"/>
  </r>
  <r>
    <x v="21"/>
    <x v="22"/>
    <x v="0"/>
    <x v="0"/>
    <x v="3"/>
    <x v="10"/>
    <n v="-49853"/>
  </r>
  <r>
    <x v="21"/>
    <x v="22"/>
    <x v="0"/>
    <x v="0"/>
    <x v="3"/>
    <x v="11"/>
    <n v="0"/>
  </r>
  <r>
    <x v="21"/>
    <x v="22"/>
    <x v="0"/>
    <x v="0"/>
    <x v="3"/>
    <x v="12"/>
    <n v="0"/>
  </r>
  <r>
    <x v="21"/>
    <x v="22"/>
    <x v="0"/>
    <x v="0"/>
    <x v="3"/>
    <x v="13"/>
    <n v="8381"/>
  </r>
  <r>
    <x v="21"/>
    <x v="22"/>
    <x v="0"/>
    <x v="0"/>
    <x v="3"/>
    <x v="14"/>
    <n v="0"/>
  </r>
  <r>
    <x v="21"/>
    <x v="22"/>
    <x v="0"/>
    <x v="0"/>
    <x v="3"/>
    <x v="15"/>
    <n v="0"/>
  </r>
  <r>
    <x v="21"/>
    <x v="22"/>
    <x v="0"/>
    <x v="0"/>
    <x v="4"/>
    <x v="4"/>
    <n v="259330"/>
  </r>
  <r>
    <x v="21"/>
    <x v="22"/>
    <x v="0"/>
    <x v="0"/>
    <x v="5"/>
    <x v="16"/>
    <n v="0"/>
  </r>
  <r>
    <x v="21"/>
    <x v="22"/>
    <x v="0"/>
    <x v="0"/>
    <x v="5"/>
    <x v="17"/>
    <n v="0"/>
  </r>
  <r>
    <x v="21"/>
    <x v="22"/>
    <x v="0"/>
    <x v="0"/>
    <x v="5"/>
    <x v="18"/>
    <n v="0"/>
  </r>
  <r>
    <x v="21"/>
    <x v="22"/>
    <x v="0"/>
    <x v="1"/>
    <x v="6"/>
    <x v="6"/>
    <n v="-89742"/>
  </r>
  <r>
    <x v="21"/>
    <x v="22"/>
    <x v="0"/>
    <x v="2"/>
    <x v="7"/>
    <x v="7"/>
    <n v="132326"/>
  </r>
  <r>
    <x v="21"/>
    <x v="22"/>
    <x v="0"/>
    <x v="2"/>
    <x v="8"/>
    <x v="19"/>
    <n v="28979"/>
  </r>
  <r>
    <x v="21"/>
    <x v="22"/>
    <x v="0"/>
    <x v="2"/>
    <x v="8"/>
    <x v="20"/>
    <n v="5310"/>
  </r>
  <r>
    <x v="21"/>
    <x v="22"/>
    <x v="0"/>
    <x v="2"/>
    <x v="8"/>
    <x v="21"/>
    <n v="215017"/>
  </r>
  <r>
    <x v="21"/>
    <x v="22"/>
    <x v="0"/>
    <x v="2"/>
    <x v="9"/>
    <x v="9"/>
    <n v="58685"/>
  </r>
  <r>
    <x v="21"/>
    <x v="22"/>
    <x v="1"/>
    <x v="0"/>
    <x v="0"/>
    <x v="0"/>
    <n v="25722"/>
  </r>
  <r>
    <x v="21"/>
    <x v="22"/>
    <x v="1"/>
    <x v="0"/>
    <x v="1"/>
    <x v="1"/>
    <n v="232161"/>
  </r>
  <r>
    <x v="21"/>
    <x v="22"/>
    <x v="1"/>
    <x v="0"/>
    <x v="2"/>
    <x v="2"/>
    <n v="1436"/>
  </r>
  <r>
    <x v="21"/>
    <x v="22"/>
    <x v="1"/>
    <x v="0"/>
    <x v="3"/>
    <x v="10"/>
    <n v="-53350"/>
  </r>
  <r>
    <x v="21"/>
    <x v="22"/>
    <x v="1"/>
    <x v="0"/>
    <x v="3"/>
    <x v="11"/>
    <n v="0"/>
  </r>
  <r>
    <x v="21"/>
    <x v="22"/>
    <x v="1"/>
    <x v="0"/>
    <x v="3"/>
    <x v="12"/>
    <n v="0"/>
  </r>
  <r>
    <x v="21"/>
    <x v="22"/>
    <x v="1"/>
    <x v="0"/>
    <x v="3"/>
    <x v="13"/>
    <n v="1535"/>
  </r>
  <r>
    <x v="21"/>
    <x v="22"/>
    <x v="1"/>
    <x v="0"/>
    <x v="3"/>
    <x v="14"/>
    <n v="0"/>
  </r>
  <r>
    <x v="21"/>
    <x v="22"/>
    <x v="1"/>
    <x v="0"/>
    <x v="3"/>
    <x v="15"/>
    <n v="0"/>
  </r>
  <r>
    <x v="21"/>
    <x v="22"/>
    <x v="1"/>
    <x v="0"/>
    <x v="4"/>
    <x v="4"/>
    <n v="281048"/>
  </r>
  <r>
    <x v="21"/>
    <x v="22"/>
    <x v="1"/>
    <x v="0"/>
    <x v="5"/>
    <x v="16"/>
    <n v="0"/>
  </r>
  <r>
    <x v="21"/>
    <x v="22"/>
    <x v="1"/>
    <x v="0"/>
    <x v="5"/>
    <x v="17"/>
    <n v="0"/>
  </r>
  <r>
    <x v="21"/>
    <x v="22"/>
    <x v="1"/>
    <x v="0"/>
    <x v="5"/>
    <x v="18"/>
    <n v="0"/>
  </r>
  <r>
    <x v="21"/>
    <x v="22"/>
    <x v="1"/>
    <x v="1"/>
    <x v="6"/>
    <x v="6"/>
    <n v="-81435"/>
  </r>
  <r>
    <x v="21"/>
    <x v="22"/>
    <x v="1"/>
    <x v="2"/>
    <x v="7"/>
    <x v="7"/>
    <n v="134062"/>
  </r>
  <r>
    <x v="21"/>
    <x v="22"/>
    <x v="1"/>
    <x v="2"/>
    <x v="8"/>
    <x v="19"/>
    <n v="28266"/>
  </r>
  <r>
    <x v="21"/>
    <x v="22"/>
    <x v="1"/>
    <x v="2"/>
    <x v="8"/>
    <x v="20"/>
    <n v="5310"/>
  </r>
  <r>
    <x v="21"/>
    <x v="22"/>
    <x v="1"/>
    <x v="2"/>
    <x v="8"/>
    <x v="21"/>
    <n v="215017"/>
  </r>
  <r>
    <x v="21"/>
    <x v="22"/>
    <x v="1"/>
    <x v="2"/>
    <x v="9"/>
    <x v="9"/>
    <n v="128092"/>
  </r>
  <r>
    <x v="21"/>
    <x v="23"/>
    <x v="0"/>
    <x v="0"/>
    <x v="0"/>
    <x v="0"/>
    <n v="59619"/>
  </r>
  <r>
    <x v="21"/>
    <x v="23"/>
    <x v="0"/>
    <x v="0"/>
    <x v="1"/>
    <x v="1"/>
    <n v="768281"/>
  </r>
  <r>
    <x v="21"/>
    <x v="23"/>
    <x v="0"/>
    <x v="0"/>
    <x v="2"/>
    <x v="2"/>
    <n v="71537"/>
  </r>
  <r>
    <x v="21"/>
    <x v="23"/>
    <x v="0"/>
    <x v="0"/>
    <x v="3"/>
    <x v="10"/>
    <n v="-175193"/>
  </r>
  <r>
    <x v="21"/>
    <x v="23"/>
    <x v="0"/>
    <x v="0"/>
    <x v="3"/>
    <x v="11"/>
    <n v="0"/>
  </r>
  <r>
    <x v="21"/>
    <x v="23"/>
    <x v="0"/>
    <x v="0"/>
    <x v="3"/>
    <x v="12"/>
    <n v="726"/>
  </r>
  <r>
    <x v="21"/>
    <x v="23"/>
    <x v="0"/>
    <x v="0"/>
    <x v="3"/>
    <x v="13"/>
    <n v="4624"/>
  </r>
  <r>
    <x v="21"/>
    <x v="23"/>
    <x v="0"/>
    <x v="0"/>
    <x v="3"/>
    <x v="14"/>
    <n v="0"/>
  </r>
  <r>
    <x v="21"/>
    <x v="23"/>
    <x v="0"/>
    <x v="0"/>
    <x v="3"/>
    <x v="15"/>
    <n v="0"/>
  </r>
  <r>
    <x v="21"/>
    <x v="23"/>
    <x v="0"/>
    <x v="0"/>
    <x v="4"/>
    <x v="4"/>
    <n v="958465"/>
  </r>
  <r>
    <x v="21"/>
    <x v="23"/>
    <x v="0"/>
    <x v="0"/>
    <x v="5"/>
    <x v="16"/>
    <n v="0"/>
  </r>
  <r>
    <x v="21"/>
    <x v="23"/>
    <x v="0"/>
    <x v="0"/>
    <x v="5"/>
    <x v="17"/>
    <n v="0"/>
  </r>
  <r>
    <x v="21"/>
    <x v="23"/>
    <x v="0"/>
    <x v="0"/>
    <x v="5"/>
    <x v="18"/>
    <n v="0"/>
  </r>
  <r>
    <x v="21"/>
    <x v="23"/>
    <x v="0"/>
    <x v="1"/>
    <x v="6"/>
    <x v="6"/>
    <n v="-88494"/>
  </r>
  <r>
    <x v="21"/>
    <x v="23"/>
    <x v="0"/>
    <x v="2"/>
    <x v="7"/>
    <x v="7"/>
    <n v="613453"/>
  </r>
  <r>
    <x v="21"/>
    <x v="23"/>
    <x v="0"/>
    <x v="2"/>
    <x v="8"/>
    <x v="19"/>
    <n v="94058"/>
  </r>
  <r>
    <x v="21"/>
    <x v="23"/>
    <x v="0"/>
    <x v="2"/>
    <x v="8"/>
    <x v="20"/>
    <n v="18315"/>
  </r>
  <r>
    <x v="21"/>
    <x v="23"/>
    <x v="0"/>
    <x v="2"/>
    <x v="8"/>
    <x v="21"/>
    <n v="904160"/>
  </r>
  <r>
    <x v="21"/>
    <x v="23"/>
    <x v="0"/>
    <x v="2"/>
    <x v="9"/>
    <x v="9"/>
    <n v="309265"/>
  </r>
  <r>
    <x v="21"/>
    <x v="23"/>
    <x v="1"/>
    <x v="0"/>
    <x v="0"/>
    <x v="0"/>
    <n v="101645"/>
  </r>
  <r>
    <x v="21"/>
    <x v="23"/>
    <x v="1"/>
    <x v="0"/>
    <x v="1"/>
    <x v="1"/>
    <n v="974307"/>
  </r>
  <r>
    <x v="21"/>
    <x v="23"/>
    <x v="1"/>
    <x v="0"/>
    <x v="2"/>
    <x v="2"/>
    <n v="71579"/>
  </r>
  <r>
    <x v="21"/>
    <x v="23"/>
    <x v="1"/>
    <x v="0"/>
    <x v="3"/>
    <x v="10"/>
    <n v="-214196"/>
  </r>
  <r>
    <x v="21"/>
    <x v="23"/>
    <x v="1"/>
    <x v="0"/>
    <x v="3"/>
    <x v="11"/>
    <n v="0"/>
  </r>
  <r>
    <x v="21"/>
    <x v="23"/>
    <x v="1"/>
    <x v="0"/>
    <x v="3"/>
    <x v="12"/>
    <n v="726"/>
  </r>
  <r>
    <x v="21"/>
    <x v="23"/>
    <x v="1"/>
    <x v="0"/>
    <x v="3"/>
    <x v="13"/>
    <n v="5221"/>
  </r>
  <r>
    <x v="21"/>
    <x v="23"/>
    <x v="1"/>
    <x v="0"/>
    <x v="3"/>
    <x v="14"/>
    <n v="0"/>
  </r>
  <r>
    <x v="21"/>
    <x v="23"/>
    <x v="1"/>
    <x v="0"/>
    <x v="3"/>
    <x v="15"/>
    <n v="0"/>
  </r>
  <r>
    <x v="21"/>
    <x v="23"/>
    <x v="1"/>
    <x v="0"/>
    <x v="4"/>
    <x v="4"/>
    <n v="1058252"/>
  </r>
  <r>
    <x v="21"/>
    <x v="23"/>
    <x v="1"/>
    <x v="0"/>
    <x v="5"/>
    <x v="16"/>
    <n v="0"/>
  </r>
  <r>
    <x v="21"/>
    <x v="23"/>
    <x v="1"/>
    <x v="0"/>
    <x v="5"/>
    <x v="17"/>
    <n v="0"/>
  </r>
  <r>
    <x v="21"/>
    <x v="23"/>
    <x v="1"/>
    <x v="0"/>
    <x v="5"/>
    <x v="18"/>
    <n v="0"/>
  </r>
  <r>
    <x v="21"/>
    <x v="23"/>
    <x v="1"/>
    <x v="1"/>
    <x v="6"/>
    <x v="6"/>
    <n v="-11185"/>
  </r>
  <r>
    <x v="21"/>
    <x v="23"/>
    <x v="1"/>
    <x v="2"/>
    <x v="7"/>
    <x v="7"/>
    <n v="621132"/>
  </r>
  <r>
    <x v="21"/>
    <x v="23"/>
    <x v="1"/>
    <x v="2"/>
    <x v="8"/>
    <x v="19"/>
    <n v="88407"/>
  </r>
  <r>
    <x v="21"/>
    <x v="23"/>
    <x v="1"/>
    <x v="2"/>
    <x v="8"/>
    <x v="20"/>
    <n v="18315"/>
  </r>
  <r>
    <x v="21"/>
    <x v="23"/>
    <x v="1"/>
    <x v="2"/>
    <x v="8"/>
    <x v="21"/>
    <n v="904160"/>
  </r>
  <r>
    <x v="21"/>
    <x v="23"/>
    <x v="1"/>
    <x v="2"/>
    <x v="9"/>
    <x v="9"/>
    <n v="770833"/>
  </r>
  <r>
    <x v="21"/>
    <x v="24"/>
    <x v="0"/>
    <x v="0"/>
    <x v="0"/>
    <x v="0"/>
    <n v="15375"/>
  </r>
  <r>
    <x v="21"/>
    <x v="24"/>
    <x v="0"/>
    <x v="0"/>
    <x v="1"/>
    <x v="1"/>
    <n v="154588"/>
  </r>
  <r>
    <x v="21"/>
    <x v="24"/>
    <x v="0"/>
    <x v="0"/>
    <x v="2"/>
    <x v="2"/>
    <n v="697"/>
  </r>
  <r>
    <x v="21"/>
    <x v="24"/>
    <x v="0"/>
    <x v="0"/>
    <x v="3"/>
    <x v="10"/>
    <n v="-5171"/>
  </r>
  <r>
    <x v="21"/>
    <x v="24"/>
    <x v="0"/>
    <x v="0"/>
    <x v="3"/>
    <x v="11"/>
    <n v="0"/>
  </r>
  <r>
    <x v="21"/>
    <x v="24"/>
    <x v="0"/>
    <x v="0"/>
    <x v="3"/>
    <x v="12"/>
    <n v="235"/>
  </r>
  <r>
    <x v="21"/>
    <x v="24"/>
    <x v="0"/>
    <x v="0"/>
    <x v="3"/>
    <x v="13"/>
    <n v="14326"/>
  </r>
  <r>
    <x v="21"/>
    <x v="24"/>
    <x v="0"/>
    <x v="0"/>
    <x v="3"/>
    <x v="14"/>
    <n v="0"/>
  </r>
  <r>
    <x v="21"/>
    <x v="24"/>
    <x v="0"/>
    <x v="0"/>
    <x v="3"/>
    <x v="15"/>
    <n v="0"/>
  </r>
  <r>
    <x v="21"/>
    <x v="24"/>
    <x v="0"/>
    <x v="0"/>
    <x v="4"/>
    <x v="4"/>
    <n v="139468"/>
  </r>
  <r>
    <x v="21"/>
    <x v="24"/>
    <x v="0"/>
    <x v="0"/>
    <x v="5"/>
    <x v="16"/>
    <n v="0"/>
  </r>
  <r>
    <x v="21"/>
    <x v="24"/>
    <x v="0"/>
    <x v="0"/>
    <x v="5"/>
    <x v="17"/>
    <n v="0"/>
  </r>
  <r>
    <x v="21"/>
    <x v="24"/>
    <x v="0"/>
    <x v="0"/>
    <x v="5"/>
    <x v="18"/>
    <n v="0"/>
  </r>
  <r>
    <x v="21"/>
    <x v="24"/>
    <x v="0"/>
    <x v="1"/>
    <x v="6"/>
    <x v="6"/>
    <n v="110871"/>
  </r>
  <r>
    <x v="21"/>
    <x v="24"/>
    <x v="0"/>
    <x v="2"/>
    <x v="7"/>
    <x v="7"/>
    <n v="181429"/>
  </r>
  <r>
    <x v="21"/>
    <x v="24"/>
    <x v="0"/>
    <x v="2"/>
    <x v="8"/>
    <x v="19"/>
    <n v="21665"/>
  </r>
  <r>
    <x v="21"/>
    <x v="24"/>
    <x v="0"/>
    <x v="2"/>
    <x v="8"/>
    <x v="20"/>
    <n v="3576"/>
  </r>
  <r>
    <x v="21"/>
    <x v="24"/>
    <x v="0"/>
    <x v="2"/>
    <x v="8"/>
    <x v="21"/>
    <n v="166360"/>
  </r>
  <r>
    <x v="21"/>
    <x v="24"/>
    <x v="0"/>
    <x v="2"/>
    <x v="9"/>
    <x v="9"/>
    <n v="38579"/>
  </r>
  <r>
    <x v="21"/>
    <x v="24"/>
    <x v="1"/>
    <x v="0"/>
    <x v="0"/>
    <x v="0"/>
    <n v="20410"/>
  </r>
  <r>
    <x v="21"/>
    <x v="24"/>
    <x v="1"/>
    <x v="0"/>
    <x v="1"/>
    <x v="1"/>
    <n v="165343"/>
  </r>
  <r>
    <x v="21"/>
    <x v="24"/>
    <x v="1"/>
    <x v="0"/>
    <x v="2"/>
    <x v="2"/>
    <n v="697"/>
  </r>
  <r>
    <x v="21"/>
    <x v="24"/>
    <x v="1"/>
    <x v="0"/>
    <x v="3"/>
    <x v="10"/>
    <n v="-5173"/>
  </r>
  <r>
    <x v="21"/>
    <x v="24"/>
    <x v="1"/>
    <x v="0"/>
    <x v="3"/>
    <x v="11"/>
    <n v="0"/>
  </r>
  <r>
    <x v="21"/>
    <x v="24"/>
    <x v="1"/>
    <x v="0"/>
    <x v="3"/>
    <x v="12"/>
    <n v="235"/>
  </r>
  <r>
    <x v="21"/>
    <x v="24"/>
    <x v="1"/>
    <x v="0"/>
    <x v="3"/>
    <x v="13"/>
    <n v="14643"/>
  </r>
  <r>
    <x v="21"/>
    <x v="24"/>
    <x v="1"/>
    <x v="0"/>
    <x v="3"/>
    <x v="14"/>
    <n v="0"/>
  </r>
  <r>
    <x v="21"/>
    <x v="24"/>
    <x v="1"/>
    <x v="0"/>
    <x v="3"/>
    <x v="15"/>
    <n v="0"/>
  </r>
  <r>
    <x v="21"/>
    <x v="24"/>
    <x v="1"/>
    <x v="0"/>
    <x v="4"/>
    <x v="4"/>
    <n v="144147"/>
  </r>
  <r>
    <x v="21"/>
    <x v="24"/>
    <x v="1"/>
    <x v="0"/>
    <x v="5"/>
    <x v="16"/>
    <n v="0"/>
  </r>
  <r>
    <x v="21"/>
    <x v="24"/>
    <x v="1"/>
    <x v="0"/>
    <x v="5"/>
    <x v="17"/>
    <n v="0"/>
  </r>
  <r>
    <x v="21"/>
    <x v="24"/>
    <x v="1"/>
    <x v="0"/>
    <x v="5"/>
    <x v="18"/>
    <n v="0"/>
  </r>
  <r>
    <x v="21"/>
    <x v="24"/>
    <x v="1"/>
    <x v="1"/>
    <x v="6"/>
    <x v="6"/>
    <n v="113312"/>
  </r>
  <r>
    <x v="21"/>
    <x v="24"/>
    <x v="1"/>
    <x v="2"/>
    <x v="7"/>
    <x v="7"/>
    <n v="181429"/>
  </r>
  <r>
    <x v="21"/>
    <x v="24"/>
    <x v="1"/>
    <x v="2"/>
    <x v="8"/>
    <x v="19"/>
    <n v="20892"/>
  </r>
  <r>
    <x v="21"/>
    <x v="24"/>
    <x v="1"/>
    <x v="2"/>
    <x v="8"/>
    <x v="20"/>
    <n v="3576"/>
  </r>
  <r>
    <x v="21"/>
    <x v="24"/>
    <x v="1"/>
    <x v="2"/>
    <x v="8"/>
    <x v="21"/>
    <n v="166360"/>
  </r>
  <r>
    <x v="21"/>
    <x v="24"/>
    <x v="1"/>
    <x v="2"/>
    <x v="9"/>
    <x v="9"/>
    <n v="61947"/>
  </r>
  <r>
    <x v="21"/>
    <x v="25"/>
    <x v="0"/>
    <x v="0"/>
    <x v="0"/>
    <x v="0"/>
    <n v="1095"/>
  </r>
  <r>
    <x v="21"/>
    <x v="25"/>
    <x v="0"/>
    <x v="0"/>
    <x v="1"/>
    <x v="1"/>
    <n v="60730"/>
  </r>
  <r>
    <x v="21"/>
    <x v="25"/>
    <x v="0"/>
    <x v="0"/>
    <x v="2"/>
    <x v="2"/>
    <n v="0"/>
  </r>
  <r>
    <x v="21"/>
    <x v="25"/>
    <x v="0"/>
    <x v="0"/>
    <x v="3"/>
    <x v="10"/>
    <n v="-299"/>
  </r>
  <r>
    <x v="21"/>
    <x v="25"/>
    <x v="0"/>
    <x v="0"/>
    <x v="3"/>
    <x v="11"/>
    <n v="0"/>
  </r>
  <r>
    <x v="21"/>
    <x v="25"/>
    <x v="0"/>
    <x v="0"/>
    <x v="3"/>
    <x v="12"/>
    <n v="55"/>
  </r>
  <r>
    <x v="21"/>
    <x v="25"/>
    <x v="0"/>
    <x v="0"/>
    <x v="3"/>
    <x v="13"/>
    <n v="2153"/>
  </r>
  <r>
    <x v="21"/>
    <x v="25"/>
    <x v="0"/>
    <x v="0"/>
    <x v="3"/>
    <x v="14"/>
    <n v="0"/>
  </r>
  <r>
    <x v="21"/>
    <x v="25"/>
    <x v="0"/>
    <x v="0"/>
    <x v="3"/>
    <x v="15"/>
    <n v="0"/>
  </r>
  <r>
    <x v="21"/>
    <x v="25"/>
    <x v="0"/>
    <x v="0"/>
    <x v="4"/>
    <x v="4"/>
    <n v="11693"/>
  </r>
  <r>
    <x v="21"/>
    <x v="25"/>
    <x v="0"/>
    <x v="0"/>
    <x v="5"/>
    <x v="16"/>
    <n v="0"/>
  </r>
  <r>
    <x v="21"/>
    <x v="25"/>
    <x v="0"/>
    <x v="0"/>
    <x v="5"/>
    <x v="17"/>
    <n v="0"/>
  </r>
  <r>
    <x v="21"/>
    <x v="25"/>
    <x v="0"/>
    <x v="0"/>
    <x v="5"/>
    <x v="18"/>
    <n v="0"/>
  </r>
  <r>
    <x v="21"/>
    <x v="25"/>
    <x v="0"/>
    <x v="1"/>
    <x v="6"/>
    <x v="6"/>
    <n v="13625"/>
  </r>
  <r>
    <x v="21"/>
    <x v="25"/>
    <x v="0"/>
    <x v="2"/>
    <x v="7"/>
    <x v="7"/>
    <n v="21900"/>
  </r>
  <r>
    <x v="21"/>
    <x v="25"/>
    <x v="0"/>
    <x v="2"/>
    <x v="8"/>
    <x v="19"/>
    <n v="6493"/>
  </r>
  <r>
    <x v="21"/>
    <x v="25"/>
    <x v="0"/>
    <x v="2"/>
    <x v="8"/>
    <x v="20"/>
    <n v="0"/>
  </r>
  <r>
    <x v="21"/>
    <x v="25"/>
    <x v="0"/>
    <x v="2"/>
    <x v="8"/>
    <x v="21"/>
    <n v="41240"/>
  </r>
  <r>
    <x v="21"/>
    <x v="25"/>
    <x v="0"/>
    <x v="2"/>
    <x v="9"/>
    <x v="9"/>
    <n v="15601"/>
  </r>
  <r>
    <x v="21"/>
    <x v="25"/>
    <x v="1"/>
    <x v="0"/>
    <x v="0"/>
    <x v="0"/>
    <n v="2342"/>
  </r>
  <r>
    <x v="21"/>
    <x v="25"/>
    <x v="1"/>
    <x v="0"/>
    <x v="1"/>
    <x v="1"/>
    <n v="69192"/>
  </r>
  <r>
    <x v="21"/>
    <x v="25"/>
    <x v="1"/>
    <x v="0"/>
    <x v="2"/>
    <x v="2"/>
    <n v="0"/>
  </r>
  <r>
    <x v="21"/>
    <x v="25"/>
    <x v="1"/>
    <x v="0"/>
    <x v="3"/>
    <x v="10"/>
    <n v="-311"/>
  </r>
  <r>
    <x v="21"/>
    <x v="25"/>
    <x v="1"/>
    <x v="0"/>
    <x v="3"/>
    <x v="11"/>
    <n v="0"/>
  </r>
  <r>
    <x v="21"/>
    <x v="25"/>
    <x v="1"/>
    <x v="0"/>
    <x v="3"/>
    <x v="12"/>
    <n v="55"/>
  </r>
  <r>
    <x v="21"/>
    <x v="25"/>
    <x v="1"/>
    <x v="0"/>
    <x v="3"/>
    <x v="13"/>
    <n v="1733"/>
  </r>
  <r>
    <x v="21"/>
    <x v="25"/>
    <x v="1"/>
    <x v="0"/>
    <x v="3"/>
    <x v="14"/>
    <n v="0"/>
  </r>
  <r>
    <x v="21"/>
    <x v="25"/>
    <x v="1"/>
    <x v="0"/>
    <x v="3"/>
    <x v="15"/>
    <n v="0"/>
  </r>
  <r>
    <x v="21"/>
    <x v="25"/>
    <x v="1"/>
    <x v="0"/>
    <x v="4"/>
    <x v="4"/>
    <n v="11695"/>
  </r>
  <r>
    <x v="21"/>
    <x v="25"/>
    <x v="1"/>
    <x v="0"/>
    <x v="5"/>
    <x v="16"/>
    <n v="0"/>
  </r>
  <r>
    <x v="21"/>
    <x v="25"/>
    <x v="1"/>
    <x v="0"/>
    <x v="5"/>
    <x v="17"/>
    <n v="0"/>
  </r>
  <r>
    <x v="21"/>
    <x v="25"/>
    <x v="1"/>
    <x v="0"/>
    <x v="5"/>
    <x v="18"/>
    <n v="0"/>
  </r>
  <r>
    <x v="21"/>
    <x v="25"/>
    <x v="1"/>
    <x v="1"/>
    <x v="6"/>
    <x v="6"/>
    <n v="14242"/>
  </r>
  <r>
    <x v="21"/>
    <x v="25"/>
    <x v="1"/>
    <x v="2"/>
    <x v="7"/>
    <x v="7"/>
    <n v="22268"/>
  </r>
  <r>
    <x v="21"/>
    <x v="25"/>
    <x v="1"/>
    <x v="2"/>
    <x v="8"/>
    <x v="19"/>
    <n v="6493"/>
  </r>
  <r>
    <x v="21"/>
    <x v="25"/>
    <x v="1"/>
    <x v="2"/>
    <x v="8"/>
    <x v="20"/>
    <n v="0"/>
  </r>
  <r>
    <x v="21"/>
    <x v="25"/>
    <x v="1"/>
    <x v="2"/>
    <x v="8"/>
    <x v="21"/>
    <n v="41240"/>
  </r>
  <r>
    <x v="21"/>
    <x v="25"/>
    <x v="1"/>
    <x v="2"/>
    <x v="9"/>
    <x v="9"/>
    <n v="25993"/>
  </r>
  <r>
    <x v="21"/>
    <x v="26"/>
    <x v="0"/>
    <x v="0"/>
    <x v="0"/>
    <x v="0"/>
    <n v="4284"/>
  </r>
  <r>
    <x v="21"/>
    <x v="26"/>
    <x v="0"/>
    <x v="0"/>
    <x v="1"/>
    <x v="1"/>
    <n v="93121"/>
  </r>
  <r>
    <x v="21"/>
    <x v="26"/>
    <x v="0"/>
    <x v="0"/>
    <x v="2"/>
    <x v="2"/>
    <n v="6217"/>
  </r>
  <r>
    <x v="21"/>
    <x v="26"/>
    <x v="0"/>
    <x v="0"/>
    <x v="3"/>
    <x v="10"/>
    <n v="-571"/>
  </r>
  <r>
    <x v="21"/>
    <x v="26"/>
    <x v="0"/>
    <x v="0"/>
    <x v="3"/>
    <x v="13"/>
    <n v="11124"/>
  </r>
  <r>
    <x v="21"/>
    <x v="26"/>
    <x v="0"/>
    <x v="0"/>
    <x v="4"/>
    <x v="4"/>
    <n v="86195"/>
  </r>
  <r>
    <x v="21"/>
    <x v="26"/>
    <x v="0"/>
    <x v="0"/>
    <x v="5"/>
    <x v="18"/>
    <m/>
  </r>
  <r>
    <x v="21"/>
    <x v="26"/>
    <x v="0"/>
    <x v="1"/>
    <x v="6"/>
    <x v="6"/>
    <n v="22585"/>
  </r>
  <r>
    <x v="21"/>
    <x v="26"/>
    <x v="0"/>
    <x v="2"/>
    <x v="7"/>
    <x v="7"/>
    <n v="63794"/>
  </r>
  <r>
    <x v="21"/>
    <x v="26"/>
    <x v="0"/>
    <x v="2"/>
    <x v="8"/>
    <x v="19"/>
    <n v="7250"/>
  </r>
  <r>
    <x v="21"/>
    <x v="26"/>
    <x v="0"/>
    <x v="2"/>
    <x v="8"/>
    <x v="20"/>
    <n v="961"/>
  </r>
  <r>
    <x v="21"/>
    <x v="26"/>
    <x v="0"/>
    <x v="2"/>
    <x v="8"/>
    <x v="21"/>
    <n v="91374"/>
  </r>
  <r>
    <x v="21"/>
    <x v="26"/>
    <x v="0"/>
    <x v="2"/>
    <x v="9"/>
    <x v="9"/>
    <n v="38470"/>
  </r>
  <r>
    <x v="21"/>
    <x v="26"/>
    <x v="1"/>
    <x v="0"/>
    <x v="0"/>
    <x v="0"/>
    <n v="6472"/>
  </r>
  <r>
    <x v="21"/>
    <x v="26"/>
    <x v="1"/>
    <x v="0"/>
    <x v="1"/>
    <x v="1"/>
    <n v="104803"/>
  </r>
  <r>
    <x v="21"/>
    <x v="26"/>
    <x v="1"/>
    <x v="0"/>
    <x v="2"/>
    <x v="2"/>
    <n v="6217"/>
  </r>
  <r>
    <x v="21"/>
    <x v="26"/>
    <x v="1"/>
    <x v="0"/>
    <x v="3"/>
    <x v="10"/>
    <n v="-592"/>
  </r>
  <r>
    <x v="21"/>
    <x v="26"/>
    <x v="1"/>
    <x v="0"/>
    <x v="3"/>
    <x v="13"/>
    <n v="1333"/>
  </r>
  <r>
    <x v="21"/>
    <x v="26"/>
    <x v="1"/>
    <x v="0"/>
    <x v="4"/>
    <x v="4"/>
    <n v="93474"/>
  </r>
  <r>
    <x v="21"/>
    <x v="26"/>
    <x v="1"/>
    <x v="0"/>
    <x v="5"/>
    <x v="18"/>
    <n v="-1422"/>
  </r>
  <r>
    <x v="21"/>
    <x v="26"/>
    <x v="1"/>
    <x v="1"/>
    <x v="6"/>
    <x v="6"/>
    <n v="11896"/>
  </r>
  <r>
    <x v="21"/>
    <x v="26"/>
    <x v="1"/>
    <x v="2"/>
    <x v="7"/>
    <x v="7"/>
    <n v="64516"/>
  </r>
  <r>
    <x v="21"/>
    <x v="26"/>
    <x v="1"/>
    <x v="2"/>
    <x v="8"/>
    <x v="19"/>
    <n v="6561"/>
  </r>
  <r>
    <x v="21"/>
    <x v="26"/>
    <x v="1"/>
    <x v="2"/>
    <x v="8"/>
    <x v="20"/>
    <n v="961"/>
  </r>
  <r>
    <x v="21"/>
    <x v="26"/>
    <x v="1"/>
    <x v="2"/>
    <x v="8"/>
    <x v="21"/>
    <n v="91374"/>
  </r>
  <r>
    <x v="21"/>
    <x v="26"/>
    <x v="1"/>
    <x v="2"/>
    <x v="9"/>
    <x v="9"/>
    <n v="60131"/>
  </r>
  <r>
    <x v="21"/>
    <x v="27"/>
    <x v="0"/>
    <x v="0"/>
    <x v="0"/>
    <x v="0"/>
    <n v="25173"/>
  </r>
  <r>
    <x v="21"/>
    <x v="27"/>
    <x v="0"/>
    <x v="0"/>
    <x v="1"/>
    <x v="1"/>
    <n v="342781"/>
  </r>
  <r>
    <x v="21"/>
    <x v="27"/>
    <x v="0"/>
    <x v="0"/>
    <x v="2"/>
    <x v="2"/>
    <n v="28885"/>
  </r>
  <r>
    <x v="21"/>
    <x v="27"/>
    <x v="0"/>
    <x v="0"/>
    <x v="3"/>
    <x v="10"/>
    <n v="-67939"/>
  </r>
  <r>
    <x v="21"/>
    <x v="27"/>
    <x v="0"/>
    <x v="0"/>
    <x v="3"/>
    <x v="12"/>
    <n v="244"/>
  </r>
  <r>
    <x v="21"/>
    <x v="27"/>
    <x v="0"/>
    <x v="0"/>
    <x v="3"/>
    <x v="13"/>
    <n v="5451"/>
  </r>
  <r>
    <x v="21"/>
    <x v="27"/>
    <x v="0"/>
    <x v="0"/>
    <x v="4"/>
    <x v="4"/>
    <n v="475713"/>
  </r>
  <r>
    <x v="21"/>
    <x v="27"/>
    <x v="0"/>
    <x v="0"/>
    <x v="5"/>
    <x v="16"/>
    <m/>
  </r>
  <r>
    <x v="21"/>
    <x v="27"/>
    <x v="0"/>
    <x v="1"/>
    <x v="6"/>
    <x v="6"/>
    <n v="78596"/>
  </r>
  <r>
    <x v="21"/>
    <x v="27"/>
    <x v="0"/>
    <x v="2"/>
    <x v="7"/>
    <x v="7"/>
    <n v="428687"/>
  </r>
  <r>
    <x v="21"/>
    <x v="27"/>
    <x v="0"/>
    <x v="2"/>
    <x v="8"/>
    <x v="19"/>
    <n v="44280"/>
  </r>
  <r>
    <x v="21"/>
    <x v="27"/>
    <x v="0"/>
    <x v="2"/>
    <x v="8"/>
    <x v="20"/>
    <n v="8916"/>
  </r>
  <r>
    <x v="21"/>
    <x v="27"/>
    <x v="0"/>
    <x v="2"/>
    <x v="8"/>
    <x v="21"/>
    <n v="313406"/>
  </r>
  <r>
    <x v="21"/>
    <x v="27"/>
    <x v="0"/>
    <x v="2"/>
    <x v="9"/>
    <x v="9"/>
    <n v="218103"/>
  </r>
  <r>
    <x v="21"/>
    <x v="27"/>
    <x v="1"/>
    <x v="0"/>
    <x v="0"/>
    <x v="0"/>
    <n v="42120"/>
  </r>
  <r>
    <x v="21"/>
    <x v="27"/>
    <x v="1"/>
    <x v="0"/>
    <x v="1"/>
    <x v="1"/>
    <n v="349299"/>
  </r>
  <r>
    <x v="21"/>
    <x v="27"/>
    <x v="1"/>
    <x v="0"/>
    <x v="2"/>
    <x v="2"/>
    <n v="28901"/>
  </r>
  <r>
    <x v="21"/>
    <x v="27"/>
    <x v="1"/>
    <x v="0"/>
    <x v="3"/>
    <x v="10"/>
    <n v="-90781"/>
  </r>
  <r>
    <x v="21"/>
    <x v="27"/>
    <x v="1"/>
    <x v="0"/>
    <x v="3"/>
    <x v="12"/>
    <n v="244"/>
  </r>
  <r>
    <x v="21"/>
    <x v="27"/>
    <x v="1"/>
    <x v="0"/>
    <x v="3"/>
    <x v="13"/>
    <n v="5656"/>
  </r>
  <r>
    <x v="21"/>
    <x v="27"/>
    <x v="1"/>
    <x v="0"/>
    <x v="4"/>
    <x v="4"/>
    <n v="475995"/>
  </r>
  <r>
    <x v="21"/>
    <x v="27"/>
    <x v="1"/>
    <x v="0"/>
    <x v="5"/>
    <x v="16"/>
    <n v="-2138"/>
  </r>
  <r>
    <x v="21"/>
    <x v="27"/>
    <x v="1"/>
    <x v="1"/>
    <x v="6"/>
    <x v="6"/>
    <n v="75590"/>
  </r>
  <r>
    <x v="21"/>
    <x v="27"/>
    <x v="1"/>
    <x v="2"/>
    <x v="7"/>
    <x v="7"/>
    <n v="431561"/>
  </r>
  <r>
    <x v="21"/>
    <x v="27"/>
    <x v="1"/>
    <x v="2"/>
    <x v="8"/>
    <x v="19"/>
    <n v="42643"/>
  </r>
  <r>
    <x v="21"/>
    <x v="27"/>
    <x v="1"/>
    <x v="2"/>
    <x v="8"/>
    <x v="20"/>
    <n v="8916"/>
  </r>
  <r>
    <x v="21"/>
    <x v="27"/>
    <x v="1"/>
    <x v="2"/>
    <x v="8"/>
    <x v="21"/>
    <n v="313406"/>
  </r>
  <r>
    <x v="21"/>
    <x v="27"/>
    <x v="1"/>
    <x v="2"/>
    <x v="9"/>
    <x v="9"/>
    <n v="262398"/>
  </r>
  <r>
    <x v="21"/>
    <x v="28"/>
    <x v="0"/>
    <x v="0"/>
    <x v="0"/>
    <x v="0"/>
    <n v="49406"/>
  </r>
  <r>
    <x v="21"/>
    <x v="28"/>
    <x v="0"/>
    <x v="0"/>
    <x v="1"/>
    <x v="1"/>
    <n v="793789"/>
  </r>
  <r>
    <x v="21"/>
    <x v="28"/>
    <x v="0"/>
    <x v="0"/>
    <x v="2"/>
    <x v="2"/>
    <n v="22601"/>
  </r>
  <r>
    <x v="21"/>
    <x v="28"/>
    <x v="0"/>
    <x v="0"/>
    <x v="3"/>
    <x v="10"/>
    <n v="-54175"/>
  </r>
  <r>
    <x v="21"/>
    <x v="28"/>
    <x v="0"/>
    <x v="0"/>
    <x v="3"/>
    <x v="12"/>
    <n v="477"/>
  </r>
  <r>
    <x v="21"/>
    <x v="28"/>
    <x v="0"/>
    <x v="0"/>
    <x v="3"/>
    <x v="13"/>
    <n v="35231"/>
  </r>
  <r>
    <x v="21"/>
    <x v="28"/>
    <x v="0"/>
    <x v="0"/>
    <x v="4"/>
    <x v="4"/>
    <n v="988032"/>
  </r>
  <r>
    <x v="21"/>
    <x v="28"/>
    <x v="0"/>
    <x v="0"/>
    <x v="5"/>
    <x v="18"/>
    <m/>
  </r>
  <r>
    <x v="21"/>
    <x v="28"/>
    <x v="0"/>
    <x v="1"/>
    <x v="6"/>
    <x v="6"/>
    <n v="63863"/>
  </r>
  <r>
    <x v="21"/>
    <x v="28"/>
    <x v="0"/>
    <x v="2"/>
    <x v="7"/>
    <x v="7"/>
    <n v="624162"/>
  </r>
  <r>
    <x v="21"/>
    <x v="28"/>
    <x v="0"/>
    <x v="2"/>
    <x v="8"/>
    <x v="19"/>
    <n v="132648"/>
  </r>
  <r>
    <x v="21"/>
    <x v="28"/>
    <x v="0"/>
    <x v="2"/>
    <x v="8"/>
    <x v="20"/>
    <n v="5366"/>
  </r>
  <r>
    <x v="21"/>
    <x v="28"/>
    <x v="0"/>
    <x v="2"/>
    <x v="8"/>
    <x v="21"/>
    <n v="841819"/>
  </r>
  <r>
    <x v="21"/>
    <x v="28"/>
    <x v="0"/>
    <x v="2"/>
    <x v="9"/>
    <x v="9"/>
    <n v="332163"/>
  </r>
  <r>
    <x v="21"/>
    <x v="28"/>
    <x v="1"/>
    <x v="0"/>
    <x v="0"/>
    <x v="0"/>
    <n v="75713"/>
  </r>
  <r>
    <x v="21"/>
    <x v="28"/>
    <x v="1"/>
    <x v="0"/>
    <x v="1"/>
    <x v="1"/>
    <n v="964602"/>
  </r>
  <r>
    <x v="21"/>
    <x v="28"/>
    <x v="1"/>
    <x v="0"/>
    <x v="2"/>
    <x v="2"/>
    <n v="23089"/>
  </r>
  <r>
    <x v="21"/>
    <x v="28"/>
    <x v="1"/>
    <x v="0"/>
    <x v="3"/>
    <x v="10"/>
    <n v="-103308"/>
  </r>
  <r>
    <x v="21"/>
    <x v="28"/>
    <x v="1"/>
    <x v="0"/>
    <x v="3"/>
    <x v="12"/>
    <n v="477"/>
  </r>
  <r>
    <x v="21"/>
    <x v="28"/>
    <x v="1"/>
    <x v="0"/>
    <x v="3"/>
    <x v="13"/>
    <n v="14312"/>
  </r>
  <r>
    <x v="21"/>
    <x v="28"/>
    <x v="1"/>
    <x v="0"/>
    <x v="4"/>
    <x v="4"/>
    <n v="1019390"/>
  </r>
  <r>
    <x v="21"/>
    <x v="28"/>
    <x v="1"/>
    <x v="0"/>
    <x v="5"/>
    <x v="18"/>
    <n v="-3956"/>
  </r>
  <r>
    <x v="21"/>
    <x v="28"/>
    <x v="1"/>
    <x v="1"/>
    <x v="6"/>
    <x v="6"/>
    <n v="77589"/>
  </r>
  <r>
    <x v="21"/>
    <x v="28"/>
    <x v="1"/>
    <x v="2"/>
    <x v="7"/>
    <x v="7"/>
    <n v="624162"/>
  </r>
  <r>
    <x v="21"/>
    <x v="28"/>
    <x v="1"/>
    <x v="2"/>
    <x v="8"/>
    <x v="19"/>
    <n v="116656"/>
  </r>
  <r>
    <x v="21"/>
    <x v="28"/>
    <x v="1"/>
    <x v="2"/>
    <x v="8"/>
    <x v="20"/>
    <n v="5367"/>
  </r>
  <r>
    <x v="21"/>
    <x v="28"/>
    <x v="1"/>
    <x v="2"/>
    <x v="8"/>
    <x v="21"/>
    <n v="841819"/>
  </r>
  <r>
    <x v="21"/>
    <x v="28"/>
    <x v="1"/>
    <x v="2"/>
    <x v="9"/>
    <x v="9"/>
    <n v="664854"/>
  </r>
  <r>
    <x v="21"/>
    <x v="29"/>
    <x v="0"/>
    <x v="0"/>
    <x v="0"/>
    <x v="0"/>
    <n v="32643"/>
  </r>
  <r>
    <x v="21"/>
    <x v="29"/>
    <x v="0"/>
    <x v="0"/>
    <x v="1"/>
    <x v="1"/>
    <n v="395436"/>
  </r>
  <r>
    <x v="21"/>
    <x v="29"/>
    <x v="0"/>
    <x v="0"/>
    <x v="2"/>
    <x v="2"/>
    <n v="36101"/>
  </r>
  <r>
    <x v="21"/>
    <x v="29"/>
    <x v="0"/>
    <x v="0"/>
    <x v="3"/>
    <x v="10"/>
    <n v="-1035"/>
  </r>
  <r>
    <x v="21"/>
    <x v="29"/>
    <x v="0"/>
    <x v="0"/>
    <x v="3"/>
    <x v="13"/>
    <n v="10987"/>
  </r>
  <r>
    <x v="21"/>
    <x v="29"/>
    <x v="0"/>
    <x v="0"/>
    <x v="4"/>
    <x v="4"/>
    <n v="370917"/>
  </r>
  <r>
    <x v="21"/>
    <x v="29"/>
    <x v="0"/>
    <x v="1"/>
    <x v="6"/>
    <x v="6"/>
    <n v="-101195"/>
  </r>
  <r>
    <x v="21"/>
    <x v="29"/>
    <x v="0"/>
    <x v="2"/>
    <x v="7"/>
    <x v="7"/>
    <n v="202391"/>
  </r>
  <r>
    <x v="21"/>
    <x v="29"/>
    <x v="0"/>
    <x v="2"/>
    <x v="8"/>
    <x v="19"/>
    <n v="43293"/>
  </r>
  <r>
    <x v="21"/>
    <x v="29"/>
    <x v="0"/>
    <x v="2"/>
    <x v="8"/>
    <x v="21"/>
    <n v="345195"/>
  </r>
  <r>
    <x v="21"/>
    <x v="29"/>
    <x v="0"/>
    <x v="2"/>
    <x v="9"/>
    <x v="9"/>
    <n v="133071"/>
  </r>
  <r>
    <x v="21"/>
    <x v="29"/>
    <x v="1"/>
    <x v="0"/>
    <x v="0"/>
    <x v="0"/>
    <n v="52320"/>
  </r>
  <r>
    <x v="21"/>
    <x v="29"/>
    <x v="1"/>
    <x v="0"/>
    <x v="1"/>
    <x v="1"/>
    <n v="416177"/>
  </r>
  <r>
    <x v="21"/>
    <x v="29"/>
    <x v="1"/>
    <x v="0"/>
    <x v="2"/>
    <x v="2"/>
    <n v="36101"/>
  </r>
  <r>
    <x v="21"/>
    <x v="29"/>
    <x v="1"/>
    <x v="0"/>
    <x v="3"/>
    <x v="10"/>
    <n v="-10232"/>
  </r>
  <r>
    <x v="21"/>
    <x v="29"/>
    <x v="1"/>
    <x v="0"/>
    <x v="3"/>
    <x v="13"/>
    <n v="11002"/>
  </r>
  <r>
    <x v="21"/>
    <x v="29"/>
    <x v="1"/>
    <x v="0"/>
    <x v="4"/>
    <x v="4"/>
    <n v="392001"/>
  </r>
  <r>
    <x v="21"/>
    <x v="29"/>
    <x v="1"/>
    <x v="1"/>
    <x v="6"/>
    <x v="6"/>
    <n v="-46775"/>
  </r>
  <r>
    <x v="21"/>
    <x v="29"/>
    <x v="1"/>
    <x v="2"/>
    <x v="7"/>
    <x v="7"/>
    <n v="202391"/>
  </r>
  <r>
    <x v="21"/>
    <x v="29"/>
    <x v="1"/>
    <x v="2"/>
    <x v="8"/>
    <x v="19"/>
    <n v="37255"/>
  </r>
  <r>
    <x v="21"/>
    <x v="29"/>
    <x v="1"/>
    <x v="2"/>
    <x v="8"/>
    <x v="21"/>
    <n v="345195"/>
  </r>
  <r>
    <x v="21"/>
    <x v="29"/>
    <x v="1"/>
    <x v="2"/>
    <x v="9"/>
    <x v="9"/>
    <n v="264213"/>
  </r>
  <r>
    <x v="21"/>
    <x v="30"/>
    <x v="0"/>
    <x v="0"/>
    <x v="0"/>
    <x v="0"/>
    <n v="2742"/>
  </r>
  <r>
    <x v="21"/>
    <x v="30"/>
    <x v="0"/>
    <x v="0"/>
    <x v="1"/>
    <x v="1"/>
    <n v="122683"/>
  </r>
  <r>
    <x v="21"/>
    <x v="30"/>
    <x v="0"/>
    <x v="0"/>
    <x v="3"/>
    <x v="11"/>
    <n v="399"/>
  </r>
  <r>
    <x v="21"/>
    <x v="30"/>
    <x v="0"/>
    <x v="0"/>
    <x v="4"/>
    <x v="4"/>
    <n v="15831"/>
  </r>
  <r>
    <x v="21"/>
    <x v="30"/>
    <x v="0"/>
    <x v="1"/>
    <x v="6"/>
    <x v="6"/>
    <n v="-1176"/>
  </r>
  <r>
    <x v="21"/>
    <x v="30"/>
    <x v="0"/>
    <x v="2"/>
    <x v="7"/>
    <x v="7"/>
    <n v="58937"/>
  </r>
  <r>
    <x v="21"/>
    <x v="30"/>
    <x v="0"/>
    <x v="2"/>
    <x v="8"/>
    <x v="19"/>
    <n v="8320"/>
  </r>
  <r>
    <x v="21"/>
    <x v="30"/>
    <x v="0"/>
    <x v="2"/>
    <x v="8"/>
    <x v="21"/>
    <n v="49108"/>
  </r>
  <r>
    <x v="21"/>
    <x v="30"/>
    <x v="0"/>
    <x v="2"/>
    <x v="9"/>
    <x v="9"/>
    <n v="23316"/>
  </r>
  <r>
    <x v="21"/>
    <x v="30"/>
    <x v="1"/>
    <x v="0"/>
    <x v="0"/>
    <x v="0"/>
    <n v="6880"/>
  </r>
  <r>
    <x v="21"/>
    <x v="30"/>
    <x v="1"/>
    <x v="0"/>
    <x v="1"/>
    <x v="1"/>
    <n v="122723"/>
  </r>
  <r>
    <x v="21"/>
    <x v="30"/>
    <x v="1"/>
    <x v="0"/>
    <x v="3"/>
    <x v="11"/>
    <n v="932"/>
  </r>
  <r>
    <x v="21"/>
    <x v="30"/>
    <x v="1"/>
    <x v="0"/>
    <x v="4"/>
    <x v="4"/>
    <n v="15831"/>
  </r>
  <r>
    <x v="21"/>
    <x v="30"/>
    <x v="1"/>
    <x v="1"/>
    <x v="6"/>
    <x v="6"/>
    <n v="-2147"/>
  </r>
  <r>
    <x v="21"/>
    <x v="30"/>
    <x v="1"/>
    <x v="2"/>
    <x v="7"/>
    <x v="7"/>
    <n v="58937"/>
  </r>
  <r>
    <x v="21"/>
    <x v="30"/>
    <x v="1"/>
    <x v="2"/>
    <x v="8"/>
    <x v="19"/>
    <n v="8320"/>
  </r>
  <r>
    <x v="21"/>
    <x v="30"/>
    <x v="1"/>
    <x v="2"/>
    <x v="8"/>
    <x v="21"/>
    <n v="49108"/>
  </r>
  <r>
    <x v="21"/>
    <x v="30"/>
    <x v="1"/>
    <x v="2"/>
    <x v="9"/>
    <x v="9"/>
    <n v="25990"/>
  </r>
  <r>
    <x v="21"/>
    <x v="31"/>
    <x v="0"/>
    <x v="0"/>
    <x v="0"/>
    <x v="0"/>
    <n v="84017"/>
  </r>
  <r>
    <x v="21"/>
    <x v="31"/>
    <x v="0"/>
    <x v="0"/>
    <x v="1"/>
    <x v="1"/>
    <n v="816170"/>
  </r>
  <r>
    <x v="21"/>
    <x v="31"/>
    <x v="0"/>
    <x v="0"/>
    <x v="2"/>
    <x v="2"/>
    <n v="58713"/>
  </r>
  <r>
    <x v="21"/>
    <x v="31"/>
    <x v="0"/>
    <x v="0"/>
    <x v="3"/>
    <x v="10"/>
    <n v="-197718"/>
  </r>
  <r>
    <x v="21"/>
    <x v="31"/>
    <x v="0"/>
    <x v="0"/>
    <x v="3"/>
    <x v="12"/>
    <n v="9863"/>
  </r>
  <r>
    <x v="21"/>
    <x v="31"/>
    <x v="0"/>
    <x v="0"/>
    <x v="3"/>
    <x v="13"/>
    <n v="7214"/>
  </r>
  <r>
    <x v="21"/>
    <x v="31"/>
    <x v="0"/>
    <x v="0"/>
    <x v="4"/>
    <x v="4"/>
    <n v="1229248"/>
  </r>
  <r>
    <x v="21"/>
    <x v="31"/>
    <x v="0"/>
    <x v="1"/>
    <x v="6"/>
    <x v="6"/>
    <n v="-77576"/>
  </r>
  <r>
    <x v="21"/>
    <x v="31"/>
    <x v="0"/>
    <x v="2"/>
    <x v="7"/>
    <x v="7"/>
    <n v="752117"/>
  </r>
  <r>
    <x v="21"/>
    <x v="31"/>
    <x v="0"/>
    <x v="2"/>
    <x v="8"/>
    <x v="19"/>
    <n v="253250"/>
  </r>
  <r>
    <x v="21"/>
    <x v="31"/>
    <x v="0"/>
    <x v="2"/>
    <x v="8"/>
    <x v="20"/>
    <n v="35036"/>
  </r>
  <r>
    <x v="21"/>
    <x v="31"/>
    <x v="0"/>
    <x v="2"/>
    <x v="8"/>
    <x v="21"/>
    <n v="890584"/>
  </r>
  <r>
    <x v="21"/>
    <x v="31"/>
    <x v="0"/>
    <x v="2"/>
    <x v="9"/>
    <x v="9"/>
    <n v="360226"/>
  </r>
  <r>
    <x v="21"/>
    <x v="31"/>
    <x v="1"/>
    <x v="0"/>
    <x v="0"/>
    <x v="0"/>
    <n v="126908"/>
  </r>
  <r>
    <x v="21"/>
    <x v="31"/>
    <x v="1"/>
    <x v="0"/>
    <x v="1"/>
    <x v="1"/>
    <n v="844827"/>
  </r>
  <r>
    <x v="21"/>
    <x v="31"/>
    <x v="1"/>
    <x v="0"/>
    <x v="2"/>
    <x v="2"/>
    <n v="58713"/>
  </r>
  <r>
    <x v="21"/>
    <x v="31"/>
    <x v="1"/>
    <x v="0"/>
    <x v="3"/>
    <x v="10"/>
    <n v="-266404"/>
  </r>
  <r>
    <x v="21"/>
    <x v="31"/>
    <x v="1"/>
    <x v="0"/>
    <x v="3"/>
    <x v="12"/>
    <n v="9863"/>
  </r>
  <r>
    <x v="21"/>
    <x v="31"/>
    <x v="1"/>
    <x v="0"/>
    <x v="3"/>
    <x v="13"/>
    <n v="4498"/>
  </r>
  <r>
    <x v="21"/>
    <x v="31"/>
    <x v="1"/>
    <x v="0"/>
    <x v="4"/>
    <x v="4"/>
    <n v="1291298"/>
  </r>
  <r>
    <x v="21"/>
    <x v="31"/>
    <x v="1"/>
    <x v="1"/>
    <x v="6"/>
    <x v="6"/>
    <n v="-68379"/>
  </r>
  <r>
    <x v="21"/>
    <x v="31"/>
    <x v="1"/>
    <x v="2"/>
    <x v="7"/>
    <x v="7"/>
    <n v="752117"/>
  </r>
  <r>
    <x v="21"/>
    <x v="31"/>
    <x v="1"/>
    <x v="2"/>
    <x v="8"/>
    <x v="19"/>
    <n v="240534"/>
  </r>
  <r>
    <x v="21"/>
    <x v="31"/>
    <x v="1"/>
    <x v="2"/>
    <x v="8"/>
    <x v="20"/>
    <n v="35036"/>
  </r>
  <r>
    <x v="21"/>
    <x v="31"/>
    <x v="1"/>
    <x v="2"/>
    <x v="8"/>
    <x v="21"/>
    <n v="890584"/>
  </r>
  <r>
    <x v="21"/>
    <x v="31"/>
    <x v="1"/>
    <x v="2"/>
    <x v="9"/>
    <x v="9"/>
    <n v="587139"/>
  </r>
  <r>
    <x v="21"/>
    <x v="32"/>
    <x v="0"/>
    <x v="0"/>
    <x v="0"/>
    <x v="0"/>
    <n v="176191"/>
  </r>
  <r>
    <x v="21"/>
    <x v="32"/>
    <x v="0"/>
    <x v="0"/>
    <x v="1"/>
    <x v="1"/>
    <n v="2002902"/>
  </r>
  <r>
    <x v="21"/>
    <x v="32"/>
    <x v="0"/>
    <x v="0"/>
    <x v="2"/>
    <x v="2"/>
    <n v="318457"/>
  </r>
  <r>
    <x v="21"/>
    <x v="32"/>
    <x v="0"/>
    <x v="0"/>
    <x v="3"/>
    <x v="10"/>
    <n v="-551571"/>
  </r>
  <r>
    <x v="21"/>
    <x v="32"/>
    <x v="0"/>
    <x v="0"/>
    <x v="3"/>
    <x v="12"/>
    <n v="2458"/>
  </r>
  <r>
    <x v="21"/>
    <x v="32"/>
    <x v="0"/>
    <x v="0"/>
    <x v="3"/>
    <x v="13"/>
    <n v="15199"/>
  </r>
  <r>
    <x v="21"/>
    <x v="32"/>
    <x v="0"/>
    <x v="0"/>
    <x v="3"/>
    <x v="14"/>
    <n v="-189"/>
  </r>
  <r>
    <x v="21"/>
    <x v="32"/>
    <x v="0"/>
    <x v="0"/>
    <x v="3"/>
    <x v="15"/>
    <n v="10141"/>
  </r>
  <r>
    <x v="21"/>
    <x v="32"/>
    <x v="0"/>
    <x v="0"/>
    <x v="4"/>
    <x v="4"/>
    <n v="4558048"/>
  </r>
  <r>
    <x v="21"/>
    <x v="32"/>
    <x v="0"/>
    <x v="0"/>
    <x v="5"/>
    <x v="16"/>
    <m/>
  </r>
  <r>
    <x v="21"/>
    <x v="32"/>
    <x v="0"/>
    <x v="0"/>
    <x v="5"/>
    <x v="18"/>
    <m/>
  </r>
  <r>
    <x v="21"/>
    <x v="32"/>
    <x v="0"/>
    <x v="1"/>
    <x v="6"/>
    <x v="6"/>
    <n v="-127833"/>
  </r>
  <r>
    <x v="21"/>
    <x v="32"/>
    <x v="0"/>
    <x v="2"/>
    <x v="7"/>
    <x v="7"/>
    <n v="2464471"/>
  </r>
  <r>
    <x v="21"/>
    <x v="32"/>
    <x v="0"/>
    <x v="2"/>
    <x v="8"/>
    <x v="19"/>
    <n v="703316"/>
  </r>
  <r>
    <x v="21"/>
    <x v="32"/>
    <x v="0"/>
    <x v="2"/>
    <x v="8"/>
    <x v="20"/>
    <n v="120502"/>
  </r>
  <r>
    <x v="21"/>
    <x v="32"/>
    <x v="0"/>
    <x v="2"/>
    <x v="8"/>
    <x v="21"/>
    <n v="3103725"/>
  </r>
  <r>
    <x v="21"/>
    <x v="32"/>
    <x v="0"/>
    <x v="2"/>
    <x v="9"/>
    <x v="9"/>
    <n v="1059713"/>
  </r>
  <r>
    <x v="21"/>
    <x v="32"/>
    <x v="1"/>
    <x v="0"/>
    <x v="0"/>
    <x v="0"/>
    <n v="320893"/>
  </r>
  <r>
    <x v="21"/>
    <x v="32"/>
    <x v="1"/>
    <x v="0"/>
    <x v="1"/>
    <x v="1"/>
    <n v="2602497"/>
  </r>
  <r>
    <x v="21"/>
    <x v="32"/>
    <x v="1"/>
    <x v="0"/>
    <x v="2"/>
    <x v="2"/>
    <n v="338505"/>
  </r>
  <r>
    <x v="21"/>
    <x v="32"/>
    <x v="1"/>
    <x v="0"/>
    <x v="3"/>
    <x v="10"/>
    <n v="-696959"/>
  </r>
  <r>
    <x v="21"/>
    <x v="32"/>
    <x v="1"/>
    <x v="0"/>
    <x v="3"/>
    <x v="12"/>
    <n v="2458"/>
  </r>
  <r>
    <x v="21"/>
    <x v="32"/>
    <x v="1"/>
    <x v="0"/>
    <x v="3"/>
    <x v="13"/>
    <n v="24975"/>
  </r>
  <r>
    <x v="21"/>
    <x v="32"/>
    <x v="1"/>
    <x v="0"/>
    <x v="3"/>
    <x v="14"/>
    <n v="-135"/>
  </r>
  <r>
    <x v="21"/>
    <x v="32"/>
    <x v="1"/>
    <x v="0"/>
    <x v="3"/>
    <x v="15"/>
    <n v="42008"/>
  </r>
  <r>
    <x v="21"/>
    <x v="32"/>
    <x v="1"/>
    <x v="0"/>
    <x v="4"/>
    <x v="4"/>
    <n v="4902163"/>
  </r>
  <r>
    <x v="21"/>
    <x v="32"/>
    <x v="1"/>
    <x v="0"/>
    <x v="5"/>
    <x v="16"/>
    <n v="732"/>
  </r>
  <r>
    <x v="21"/>
    <x v="32"/>
    <x v="1"/>
    <x v="0"/>
    <x v="5"/>
    <x v="18"/>
    <n v="5636"/>
  </r>
  <r>
    <x v="21"/>
    <x v="32"/>
    <x v="1"/>
    <x v="1"/>
    <x v="6"/>
    <x v="6"/>
    <n v="122962"/>
  </r>
  <r>
    <x v="21"/>
    <x v="32"/>
    <x v="1"/>
    <x v="2"/>
    <x v="7"/>
    <x v="7"/>
    <n v="2464471"/>
  </r>
  <r>
    <x v="21"/>
    <x v="32"/>
    <x v="1"/>
    <x v="2"/>
    <x v="8"/>
    <x v="19"/>
    <n v="703316"/>
  </r>
  <r>
    <x v="21"/>
    <x v="32"/>
    <x v="1"/>
    <x v="2"/>
    <x v="8"/>
    <x v="20"/>
    <n v="120502"/>
  </r>
  <r>
    <x v="21"/>
    <x v="32"/>
    <x v="1"/>
    <x v="2"/>
    <x v="8"/>
    <x v="21"/>
    <n v="3088589"/>
  </r>
  <r>
    <x v="21"/>
    <x v="32"/>
    <x v="1"/>
    <x v="2"/>
    <x v="9"/>
    <x v="9"/>
    <n v="2531427"/>
  </r>
  <r>
    <x v="21"/>
    <x v="33"/>
    <x v="0"/>
    <x v="0"/>
    <x v="0"/>
    <x v="0"/>
    <n v="1059316"/>
  </r>
  <r>
    <x v="21"/>
    <x v="33"/>
    <x v="0"/>
    <x v="0"/>
    <x v="1"/>
    <x v="1"/>
    <n v="8436072"/>
  </r>
  <r>
    <x v="21"/>
    <x v="33"/>
    <x v="0"/>
    <x v="0"/>
    <x v="2"/>
    <x v="2"/>
    <n v="1162588"/>
  </r>
  <r>
    <x v="21"/>
    <x v="33"/>
    <x v="0"/>
    <x v="0"/>
    <x v="3"/>
    <x v="10"/>
    <n v="-1754701"/>
  </r>
  <r>
    <x v="21"/>
    <x v="33"/>
    <x v="0"/>
    <x v="0"/>
    <x v="3"/>
    <x v="11"/>
    <n v="29726"/>
  </r>
  <r>
    <x v="21"/>
    <x v="33"/>
    <x v="0"/>
    <x v="0"/>
    <x v="3"/>
    <x v="12"/>
    <n v="133612"/>
  </r>
  <r>
    <x v="21"/>
    <x v="33"/>
    <x v="0"/>
    <x v="0"/>
    <x v="3"/>
    <x v="13"/>
    <n v="267219"/>
  </r>
  <r>
    <x v="21"/>
    <x v="33"/>
    <x v="0"/>
    <x v="0"/>
    <x v="3"/>
    <x v="14"/>
    <n v="-399"/>
  </r>
  <r>
    <x v="21"/>
    <x v="33"/>
    <x v="0"/>
    <x v="0"/>
    <x v="3"/>
    <x v="15"/>
    <n v="0"/>
  </r>
  <r>
    <x v="21"/>
    <x v="33"/>
    <x v="0"/>
    <x v="0"/>
    <x v="4"/>
    <x v="4"/>
    <n v="16153218"/>
  </r>
  <r>
    <x v="21"/>
    <x v="33"/>
    <x v="0"/>
    <x v="0"/>
    <x v="5"/>
    <x v="16"/>
    <m/>
  </r>
  <r>
    <x v="21"/>
    <x v="33"/>
    <x v="0"/>
    <x v="0"/>
    <x v="5"/>
    <x v="18"/>
    <m/>
  </r>
  <r>
    <x v="21"/>
    <x v="33"/>
    <x v="0"/>
    <x v="1"/>
    <x v="6"/>
    <x v="6"/>
    <n v="-454017"/>
  </r>
  <r>
    <x v="21"/>
    <x v="33"/>
    <x v="0"/>
    <x v="2"/>
    <x v="7"/>
    <x v="7"/>
    <n v="5127337"/>
  </r>
  <r>
    <x v="21"/>
    <x v="33"/>
    <x v="0"/>
    <x v="2"/>
    <x v="8"/>
    <x v="19"/>
    <n v="2538287"/>
  </r>
  <r>
    <x v="21"/>
    <x v="33"/>
    <x v="0"/>
    <x v="2"/>
    <x v="8"/>
    <x v="20"/>
    <n v="700676"/>
  </r>
  <r>
    <x v="21"/>
    <x v="33"/>
    <x v="0"/>
    <x v="2"/>
    <x v="8"/>
    <x v="21"/>
    <n v="14954700"/>
  </r>
  <r>
    <x v="21"/>
    <x v="33"/>
    <x v="0"/>
    <x v="2"/>
    <x v="9"/>
    <x v="9"/>
    <n v="4360720"/>
  </r>
  <r>
    <x v="21"/>
    <x v="33"/>
    <x v="1"/>
    <x v="0"/>
    <x v="0"/>
    <x v="0"/>
    <n v="2094756"/>
  </r>
  <r>
    <x v="21"/>
    <x v="33"/>
    <x v="1"/>
    <x v="0"/>
    <x v="1"/>
    <x v="1"/>
    <n v="10116132"/>
  </r>
  <r>
    <x v="21"/>
    <x v="33"/>
    <x v="1"/>
    <x v="0"/>
    <x v="2"/>
    <x v="2"/>
    <n v="1205389"/>
  </r>
  <r>
    <x v="21"/>
    <x v="33"/>
    <x v="1"/>
    <x v="0"/>
    <x v="3"/>
    <x v="10"/>
    <n v="-2725330"/>
  </r>
  <r>
    <x v="21"/>
    <x v="33"/>
    <x v="1"/>
    <x v="0"/>
    <x v="3"/>
    <x v="11"/>
    <n v="30213"/>
  </r>
  <r>
    <x v="21"/>
    <x v="33"/>
    <x v="1"/>
    <x v="0"/>
    <x v="3"/>
    <x v="12"/>
    <n v="8812"/>
  </r>
  <r>
    <x v="21"/>
    <x v="33"/>
    <x v="1"/>
    <x v="0"/>
    <x v="3"/>
    <x v="13"/>
    <n v="177949"/>
  </r>
  <r>
    <x v="21"/>
    <x v="33"/>
    <x v="1"/>
    <x v="0"/>
    <x v="3"/>
    <x v="14"/>
    <n v="7323"/>
  </r>
  <r>
    <x v="21"/>
    <x v="33"/>
    <x v="1"/>
    <x v="0"/>
    <x v="3"/>
    <x v="15"/>
    <n v="-964"/>
  </r>
  <r>
    <x v="21"/>
    <x v="33"/>
    <x v="1"/>
    <x v="0"/>
    <x v="4"/>
    <x v="4"/>
    <n v="18024065"/>
  </r>
  <r>
    <x v="21"/>
    <x v="33"/>
    <x v="1"/>
    <x v="0"/>
    <x v="5"/>
    <x v="16"/>
    <n v="49538"/>
  </r>
  <r>
    <x v="21"/>
    <x v="33"/>
    <x v="1"/>
    <x v="0"/>
    <x v="5"/>
    <x v="18"/>
    <n v="-75615"/>
  </r>
  <r>
    <x v="21"/>
    <x v="33"/>
    <x v="1"/>
    <x v="1"/>
    <x v="6"/>
    <x v="6"/>
    <n v="436272"/>
  </r>
  <r>
    <x v="21"/>
    <x v="33"/>
    <x v="1"/>
    <x v="2"/>
    <x v="7"/>
    <x v="7"/>
    <n v="5127337"/>
  </r>
  <r>
    <x v="21"/>
    <x v="33"/>
    <x v="1"/>
    <x v="2"/>
    <x v="8"/>
    <x v="19"/>
    <n v="2462338"/>
  </r>
  <r>
    <x v="21"/>
    <x v="33"/>
    <x v="1"/>
    <x v="2"/>
    <x v="8"/>
    <x v="20"/>
    <n v="700676"/>
  </r>
  <r>
    <x v="21"/>
    <x v="33"/>
    <x v="1"/>
    <x v="2"/>
    <x v="8"/>
    <x v="21"/>
    <n v="14954700"/>
  </r>
  <r>
    <x v="21"/>
    <x v="33"/>
    <x v="1"/>
    <x v="2"/>
    <x v="9"/>
    <x v="9"/>
    <n v="11159637"/>
  </r>
  <r>
    <x v="21"/>
    <x v="34"/>
    <x v="0"/>
    <x v="0"/>
    <x v="0"/>
    <x v="0"/>
    <n v="194413"/>
  </r>
  <r>
    <x v="21"/>
    <x v="34"/>
    <x v="0"/>
    <x v="0"/>
    <x v="1"/>
    <x v="1"/>
    <n v="1462116"/>
  </r>
  <r>
    <x v="21"/>
    <x v="34"/>
    <x v="0"/>
    <x v="0"/>
    <x v="2"/>
    <x v="2"/>
    <n v="271826"/>
  </r>
  <r>
    <x v="21"/>
    <x v="34"/>
    <x v="0"/>
    <x v="0"/>
    <x v="3"/>
    <x v="10"/>
    <n v="-252101"/>
  </r>
  <r>
    <x v="21"/>
    <x v="34"/>
    <x v="0"/>
    <x v="0"/>
    <x v="3"/>
    <x v="11"/>
    <n v="1825"/>
  </r>
  <r>
    <x v="21"/>
    <x v="34"/>
    <x v="0"/>
    <x v="0"/>
    <x v="3"/>
    <x v="12"/>
    <n v="0"/>
  </r>
  <r>
    <x v="21"/>
    <x v="34"/>
    <x v="0"/>
    <x v="0"/>
    <x v="3"/>
    <x v="13"/>
    <n v="164630"/>
  </r>
  <r>
    <x v="21"/>
    <x v="34"/>
    <x v="0"/>
    <x v="0"/>
    <x v="3"/>
    <x v="14"/>
    <n v="0"/>
  </r>
  <r>
    <x v="21"/>
    <x v="34"/>
    <x v="0"/>
    <x v="0"/>
    <x v="3"/>
    <x v="15"/>
    <n v="0"/>
  </r>
  <r>
    <x v="21"/>
    <x v="34"/>
    <x v="0"/>
    <x v="0"/>
    <x v="4"/>
    <x v="4"/>
    <n v="3079518"/>
  </r>
  <r>
    <x v="21"/>
    <x v="34"/>
    <x v="0"/>
    <x v="0"/>
    <x v="5"/>
    <x v="16"/>
    <n v="0"/>
  </r>
  <r>
    <x v="21"/>
    <x v="34"/>
    <x v="0"/>
    <x v="0"/>
    <x v="5"/>
    <x v="18"/>
    <n v="0"/>
  </r>
  <r>
    <x v="21"/>
    <x v="34"/>
    <x v="0"/>
    <x v="1"/>
    <x v="6"/>
    <x v="6"/>
    <n v="190156"/>
  </r>
  <r>
    <x v="21"/>
    <x v="34"/>
    <x v="0"/>
    <x v="2"/>
    <x v="7"/>
    <x v="7"/>
    <n v="1019599"/>
  </r>
  <r>
    <x v="21"/>
    <x v="34"/>
    <x v="0"/>
    <x v="2"/>
    <x v="8"/>
    <x v="19"/>
    <n v="408258"/>
  </r>
  <r>
    <x v="21"/>
    <x v="34"/>
    <x v="0"/>
    <x v="2"/>
    <x v="8"/>
    <x v="20"/>
    <n v="90222"/>
  </r>
  <r>
    <x v="21"/>
    <x v="34"/>
    <x v="0"/>
    <x v="2"/>
    <x v="8"/>
    <x v="21"/>
    <n v="2403401"/>
  </r>
  <r>
    <x v="21"/>
    <x v="34"/>
    <x v="0"/>
    <x v="2"/>
    <x v="9"/>
    <x v="9"/>
    <n v="1362195"/>
  </r>
  <r>
    <x v="21"/>
    <x v="34"/>
    <x v="1"/>
    <x v="0"/>
    <x v="0"/>
    <x v="0"/>
    <n v="385176"/>
  </r>
  <r>
    <x v="21"/>
    <x v="34"/>
    <x v="1"/>
    <x v="0"/>
    <x v="1"/>
    <x v="1"/>
    <n v="1854238"/>
  </r>
  <r>
    <x v="21"/>
    <x v="34"/>
    <x v="1"/>
    <x v="0"/>
    <x v="2"/>
    <x v="2"/>
    <n v="284168"/>
  </r>
  <r>
    <x v="21"/>
    <x v="34"/>
    <x v="1"/>
    <x v="0"/>
    <x v="3"/>
    <x v="10"/>
    <n v="-433500"/>
  </r>
  <r>
    <x v="21"/>
    <x v="34"/>
    <x v="1"/>
    <x v="0"/>
    <x v="3"/>
    <x v="11"/>
    <n v="10335"/>
  </r>
  <r>
    <x v="21"/>
    <x v="34"/>
    <x v="1"/>
    <x v="0"/>
    <x v="3"/>
    <x v="12"/>
    <n v="0"/>
  </r>
  <r>
    <x v="21"/>
    <x v="34"/>
    <x v="1"/>
    <x v="0"/>
    <x v="3"/>
    <x v="13"/>
    <n v="110218"/>
  </r>
  <r>
    <x v="21"/>
    <x v="34"/>
    <x v="1"/>
    <x v="0"/>
    <x v="3"/>
    <x v="14"/>
    <n v="0"/>
  </r>
  <r>
    <x v="21"/>
    <x v="34"/>
    <x v="1"/>
    <x v="0"/>
    <x v="3"/>
    <x v="15"/>
    <n v="0"/>
  </r>
  <r>
    <x v="21"/>
    <x v="34"/>
    <x v="1"/>
    <x v="0"/>
    <x v="4"/>
    <x v="4"/>
    <n v="3478738"/>
  </r>
  <r>
    <x v="21"/>
    <x v="34"/>
    <x v="1"/>
    <x v="0"/>
    <x v="5"/>
    <x v="16"/>
    <n v="19104"/>
  </r>
  <r>
    <x v="21"/>
    <x v="34"/>
    <x v="1"/>
    <x v="0"/>
    <x v="5"/>
    <x v="18"/>
    <n v="-17980"/>
  </r>
  <r>
    <x v="21"/>
    <x v="34"/>
    <x v="1"/>
    <x v="1"/>
    <x v="6"/>
    <x v="6"/>
    <n v="194708"/>
  </r>
  <r>
    <x v="21"/>
    <x v="34"/>
    <x v="1"/>
    <x v="2"/>
    <x v="7"/>
    <x v="7"/>
    <n v="1019599"/>
  </r>
  <r>
    <x v="21"/>
    <x v="34"/>
    <x v="1"/>
    <x v="2"/>
    <x v="8"/>
    <x v="19"/>
    <n v="395004"/>
  </r>
  <r>
    <x v="21"/>
    <x v="34"/>
    <x v="1"/>
    <x v="2"/>
    <x v="8"/>
    <x v="20"/>
    <n v="90222"/>
  </r>
  <r>
    <x v="21"/>
    <x v="34"/>
    <x v="1"/>
    <x v="2"/>
    <x v="8"/>
    <x v="21"/>
    <n v="2403401"/>
  </r>
  <r>
    <x v="21"/>
    <x v="34"/>
    <x v="1"/>
    <x v="2"/>
    <x v="9"/>
    <x v="9"/>
    <n v="2600625"/>
  </r>
  <r>
    <x v="21"/>
    <x v="35"/>
    <x v="0"/>
    <x v="0"/>
    <x v="0"/>
    <x v="0"/>
    <n v="154008"/>
  </r>
  <r>
    <x v="21"/>
    <x v="35"/>
    <x v="0"/>
    <x v="0"/>
    <x v="1"/>
    <x v="1"/>
    <n v="1042548"/>
  </r>
  <r>
    <x v="21"/>
    <x v="35"/>
    <x v="0"/>
    <x v="0"/>
    <x v="2"/>
    <x v="2"/>
    <n v="310972"/>
  </r>
  <r>
    <x v="21"/>
    <x v="35"/>
    <x v="0"/>
    <x v="0"/>
    <x v="3"/>
    <x v="10"/>
    <n v="-19561"/>
  </r>
  <r>
    <x v="21"/>
    <x v="35"/>
    <x v="0"/>
    <x v="0"/>
    <x v="3"/>
    <x v="11"/>
    <n v="-3229"/>
  </r>
  <r>
    <x v="21"/>
    <x v="35"/>
    <x v="0"/>
    <x v="0"/>
    <x v="3"/>
    <x v="12"/>
    <n v="1495"/>
  </r>
  <r>
    <x v="21"/>
    <x v="35"/>
    <x v="0"/>
    <x v="0"/>
    <x v="3"/>
    <x v="13"/>
    <n v="55959"/>
  </r>
  <r>
    <x v="21"/>
    <x v="35"/>
    <x v="0"/>
    <x v="0"/>
    <x v="4"/>
    <x v="4"/>
    <n v="1810306"/>
  </r>
  <r>
    <x v="21"/>
    <x v="35"/>
    <x v="0"/>
    <x v="1"/>
    <x v="6"/>
    <x v="6"/>
    <n v="81716"/>
  </r>
  <r>
    <x v="21"/>
    <x v="35"/>
    <x v="0"/>
    <x v="2"/>
    <x v="7"/>
    <x v="7"/>
    <n v="1142811"/>
  </r>
  <r>
    <x v="21"/>
    <x v="35"/>
    <x v="0"/>
    <x v="2"/>
    <x v="8"/>
    <x v="19"/>
    <n v="182593"/>
  </r>
  <r>
    <x v="21"/>
    <x v="35"/>
    <x v="0"/>
    <x v="2"/>
    <x v="8"/>
    <x v="20"/>
    <n v="70287"/>
  </r>
  <r>
    <x v="21"/>
    <x v="35"/>
    <x v="0"/>
    <x v="2"/>
    <x v="8"/>
    <x v="21"/>
    <n v="1545660"/>
  </r>
  <r>
    <x v="21"/>
    <x v="35"/>
    <x v="0"/>
    <x v="2"/>
    <x v="9"/>
    <x v="9"/>
    <n v="423535"/>
  </r>
  <r>
    <x v="21"/>
    <x v="35"/>
    <x v="1"/>
    <x v="0"/>
    <x v="0"/>
    <x v="0"/>
    <n v="205751"/>
  </r>
  <r>
    <x v="21"/>
    <x v="35"/>
    <x v="1"/>
    <x v="0"/>
    <x v="1"/>
    <x v="1"/>
    <n v="1237402"/>
  </r>
  <r>
    <x v="21"/>
    <x v="35"/>
    <x v="1"/>
    <x v="0"/>
    <x v="2"/>
    <x v="2"/>
    <n v="315221"/>
  </r>
  <r>
    <x v="21"/>
    <x v="35"/>
    <x v="1"/>
    <x v="0"/>
    <x v="3"/>
    <x v="10"/>
    <n v="-21323"/>
  </r>
  <r>
    <x v="21"/>
    <x v="35"/>
    <x v="1"/>
    <x v="0"/>
    <x v="3"/>
    <x v="11"/>
    <n v="-3229"/>
  </r>
  <r>
    <x v="21"/>
    <x v="35"/>
    <x v="1"/>
    <x v="0"/>
    <x v="3"/>
    <x v="12"/>
    <n v="1495"/>
  </r>
  <r>
    <x v="21"/>
    <x v="35"/>
    <x v="1"/>
    <x v="0"/>
    <x v="3"/>
    <x v="13"/>
    <n v="17140"/>
  </r>
  <r>
    <x v="21"/>
    <x v="35"/>
    <x v="1"/>
    <x v="0"/>
    <x v="4"/>
    <x v="4"/>
    <n v="2259990"/>
  </r>
  <r>
    <x v="21"/>
    <x v="35"/>
    <x v="1"/>
    <x v="1"/>
    <x v="6"/>
    <x v="6"/>
    <n v="89851"/>
  </r>
  <r>
    <x v="21"/>
    <x v="35"/>
    <x v="1"/>
    <x v="2"/>
    <x v="7"/>
    <x v="7"/>
    <n v="1142811"/>
  </r>
  <r>
    <x v="21"/>
    <x v="35"/>
    <x v="1"/>
    <x v="2"/>
    <x v="8"/>
    <x v="19"/>
    <n v="173918"/>
  </r>
  <r>
    <x v="21"/>
    <x v="35"/>
    <x v="1"/>
    <x v="2"/>
    <x v="8"/>
    <x v="20"/>
    <n v="70287"/>
  </r>
  <r>
    <x v="21"/>
    <x v="35"/>
    <x v="1"/>
    <x v="2"/>
    <x v="8"/>
    <x v="21"/>
    <n v="1545660"/>
  </r>
  <r>
    <x v="21"/>
    <x v="35"/>
    <x v="1"/>
    <x v="2"/>
    <x v="9"/>
    <x v="9"/>
    <n v="1181456"/>
  </r>
  <r>
    <x v="21"/>
    <x v="36"/>
    <x v="0"/>
    <x v="0"/>
    <x v="0"/>
    <x v="0"/>
    <n v="105349"/>
  </r>
  <r>
    <x v="21"/>
    <x v="36"/>
    <x v="0"/>
    <x v="0"/>
    <x v="1"/>
    <x v="1"/>
    <n v="939850"/>
  </r>
  <r>
    <x v="21"/>
    <x v="36"/>
    <x v="0"/>
    <x v="0"/>
    <x v="2"/>
    <x v="2"/>
    <n v="114896"/>
  </r>
  <r>
    <x v="21"/>
    <x v="36"/>
    <x v="0"/>
    <x v="0"/>
    <x v="3"/>
    <x v="10"/>
    <n v="-162220"/>
  </r>
  <r>
    <x v="21"/>
    <x v="36"/>
    <x v="0"/>
    <x v="0"/>
    <x v="3"/>
    <x v="12"/>
    <n v="18958"/>
  </r>
  <r>
    <x v="21"/>
    <x v="36"/>
    <x v="0"/>
    <x v="0"/>
    <x v="3"/>
    <x v="13"/>
    <n v="150468"/>
  </r>
  <r>
    <x v="21"/>
    <x v="36"/>
    <x v="0"/>
    <x v="0"/>
    <x v="4"/>
    <x v="4"/>
    <n v="1688991"/>
  </r>
  <r>
    <x v="21"/>
    <x v="36"/>
    <x v="0"/>
    <x v="0"/>
    <x v="5"/>
    <x v="18"/>
    <m/>
  </r>
  <r>
    <x v="21"/>
    <x v="36"/>
    <x v="0"/>
    <x v="1"/>
    <x v="6"/>
    <x v="6"/>
    <n v="206244"/>
  </r>
  <r>
    <x v="21"/>
    <x v="36"/>
    <x v="0"/>
    <x v="2"/>
    <x v="7"/>
    <x v="7"/>
    <n v="1015418"/>
  </r>
  <r>
    <x v="21"/>
    <x v="36"/>
    <x v="0"/>
    <x v="2"/>
    <x v="8"/>
    <x v="19"/>
    <n v="219873"/>
  </r>
  <r>
    <x v="21"/>
    <x v="36"/>
    <x v="0"/>
    <x v="2"/>
    <x v="8"/>
    <x v="20"/>
    <n v="43112"/>
  </r>
  <r>
    <x v="21"/>
    <x v="36"/>
    <x v="0"/>
    <x v="2"/>
    <x v="8"/>
    <x v="21"/>
    <n v="1413513"/>
  </r>
  <r>
    <x v="21"/>
    <x v="36"/>
    <x v="0"/>
    <x v="2"/>
    <x v="9"/>
    <x v="9"/>
    <n v="356208"/>
  </r>
  <r>
    <x v="21"/>
    <x v="36"/>
    <x v="1"/>
    <x v="0"/>
    <x v="0"/>
    <x v="0"/>
    <n v="180258"/>
  </r>
  <r>
    <x v="21"/>
    <x v="36"/>
    <x v="1"/>
    <x v="0"/>
    <x v="1"/>
    <x v="1"/>
    <n v="1067075"/>
  </r>
  <r>
    <x v="21"/>
    <x v="36"/>
    <x v="1"/>
    <x v="0"/>
    <x v="2"/>
    <x v="2"/>
    <n v="117395"/>
  </r>
  <r>
    <x v="21"/>
    <x v="36"/>
    <x v="1"/>
    <x v="0"/>
    <x v="3"/>
    <x v="10"/>
    <n v="-83399"/>
  </r>
  <r>
    <x v="21"/>
    <x v="36"/>
    <x v="1"/>
    <x v="0"/>
    <x v="3"/>
    <x v="12"/>
    <n v="842"/>
  </r>
  <r>
    <x v="21"/>
    <x v="36"/>
    <x v="1"/>
    <x v="0"/>
    <x v="3"/>
    <x v="13"/>
    <n v="46097"/>
  </r>
  <r>
    <x v="21"/>
    <x v="36"/>
    <x v="1"/>
    <x v="0"/>
    <x v="4"/>
    <x v="4"/>
    <n v="1797765"/>
  </r>
  <r>
    <x v="21"/>
    <x v="36"/>
    <x v="1"/>
    <x v="0"/>
    <x v="5"/>
    <x v="18"/>
    <n v="-27116"/>
  </r>
  <r>
    <x v="21"/>
    <x v="36"/>
    <x v="1"/>
    <x v="1"/>
    <x v="6"/>
    <x v="6"/>
    <n v="260337"/>
  </r>
  <r>
    <x v="21"/>
    <x v="36"/>
    <x v="1"/>
    <x v="2"/>
    <x v="7"/>
    <x v="7"/>
    <n v="1015418"/>
  </r>
  <r>
    <x v="21"/>
    <x v="36"/>
    <x v="1"/>
    <x v="2"/>
    <x v="8"/>
    <x v="19"/>
    <n v="210589"/>
  </r>
  <r>
    <x v="21"/>
    <x v="36"/>
    <x v="1"/>
    <x v="2"/>
    <x v="8"/>
    <x v="20"/>
    <n v="43112"/>
  </r>
  <r>
    <x v="21"/>
    <x v="36"/>
    <x v="1"/>
    <x v="2"/>
    <x v="8"/>
    <x v="21"/>
    <n v="1413513"/>
  </r>
  <r>
    <x v="21"/>
    <x v="36"/>
    <x v="1"/>
    <x v="2"/>
    <x v="9"/>
    <x v="9"/>
    <n v="803774"/>
  </r>
  <r>
    <x v="21"/>
    <x v="37"/>
    <x v="0"/>
    <x v="0"/>
    <x v="0"/>
    <x v="0"/>
    <n v="36332"/>
  </r>
  <r>
    <x v="21"/>
    <x v="37"/>
    <x v="0"/>
    <x v="0"/>
    <x v="1"/>
    <x v="1"/>
    <n v="491504"/>
  </r>
  <r>
    <x v="21"/>
    <x v="37"/>
    <x v="0"/>
    <x v="0"/>
    <x v="3"/>
    <x v="10"/>
    <n v="-44427"/>
  </r>
  <r>
    <x v="21"/>
    <x v="37"/>
    <x v="0"/>
    <x v="0"/>
    <x v="3"/>
    <x v="12"/>
    <n v="150"/>
  </r>
  <r>
    <x v="21"/>
    <x v="37"/>
    <x v="0"/>
    <x v="0"/>
    <x v="3"/>
    <x v="13"/>
    <n v="71179"/>
  </r>
  <r>
    <x v="21"/>
    <x v="37"/>
    <x v="0"/>
    <x v="0"/>
    <x v="4"/>
    <x v="4"/>
    <n v="823856"/>
  </r>
  <r>
    <x v="21"/>
    <x v="37"/>
    <x v="0"/>
    <x v="1"/>
    <x v="6"/>
    <x v="6"/>
    <n v="291270"/>
  </r>
  <r>
    <x v="21"/>
    <x v="37"/>
    <x v="0"/>
    <x v="2"/>
    <x v="7"/>
    <x v="7"/>
    <n v="525763"/>
  </r>
  <r>
    <x v="21"/>
    <x v="37"/>
    <x v="0"/>
    <x v="2"/>
    <x v="8"/>
    <x v="19"/>
    <n v="106398"/>
  </r>
  <r>
    <x v="21"/>
    <x v="37"/>
    <x v="0"/>
    <x v="2"/>
    <x v="8"/>
    <x v="20"/>
    <n v="6145"/>
  </r>
  <r>
    <x v="21"/>
    <x v="37"/>
    <x v="0"/>
    <x v="2"/>
    <x v="8"/>
    <x v="21"/>
    <n v="823174"/>
  </r>
  <r>
    <x v="21"/>
    <x v="37"/>
    <x v="0"/>
    <x v="2"/>
    <x v="9"/>
    <x v="9"/>
    <n v="154580"/>
  </r>
  <r>
    <x v="21"/>
    <x v="37"/>
    <x v="1"/>
    <x v="0"/>
    <x v="0"/>
    <x v="0"/>
    <n v="41209"/>
  </r>
  <r>
    <x v="21"/>
    <x v="37"/>
    <x v="1"/>
    <x v="0"/>
    <x v="1"/>
    <x v="1"/>
    <n v="490089"/>
  </r>
  <r>
    <x v="21"/>
    <x v="37"/>
    <x v="1"/>
    <x v="0"/>
    <x v="3"/>
    <x v="10"/>
    <n v="-7916"/>
  </r>
  <r>
    <x v="21"/>
    <x v="37"/>
    <x v="1"/>
    <x v="0"/>
    <x v="3"/>
    <x v="12"/>
    <n v="150"/>
  </r>
  <r>
    <x v="21"/>
    <x v="37"/>
    <x v="1"/>
    <x v="0"/>
    <x v="3"/>
    <x v="13"/>
    <n v="16360"/>
  </r>
  <r>
    <x v="21"/>
    <x v="37"/>
    <x v="1"/>
    <x v="0"/>
    <x v="4"/>
    <x v="4"/>
    <n v="823856"/>
  </r>
  <r>
    <x v="21"/>
    <x v="37"/>
    <x v="1"/>
    <x v="1"/>
    <x v="6"/>
    <x v="6"/>
    <n v="285039"/>
  </r>
  <r>
    <x v="21"/>
    <x v="37"/>
    <x v="1"/>
    <x v="2"/>
    <x v="7"/>
    <x v="7"/>
    <n v="525763"/>
  </r>
  <r>
    <x v="21"/>
    <x v="37"/>
    <x v="1"/>
    <x v="2"/>
    <x v="8"/>
    <x v="19"/>
    <n v="105214"/>
  </r>
  <r>
    <x v="21"/>
    <x v="37"/>
    <x v="1"/>
    <x v="2"/>
    <x v="8"/>
    <x v="20"/>
    <n v="6145"/>
  </r>
  <r>
    <x v="21"/>
    <x v="37"/>
    <x v="1"/>
    <x v="2"/>
    <x v="8"/>
    <x v="21"/>
    <n v="823174"/>
  </r>
  <r>
    <x v="21"/>
    <x v="37"/>
    <x v="1"/>
    <x v="2"/>
    <x v="9"/>
    <x v="9"/>
    <n v="171303"/>
  </r>
  <r>
    <x v="21"/>
    <x v="38"/>
    <x v="0"/>
    <x v="0"/>
    <x v="0"/>
    <x v="0"/>
    <n v="37298"/>
  </r>
  <r>
    <x v="21"/>
    <x v="38"/>
    <x v="0"/>
    <x v="0"/>
    <x v="1"/>
    <x v="1"/>
    <n v="427909"/>
  </r>
  <r>
    <x v="21"/>
    <x v="38"/>
    <x v="0"/>
    <x v="0"/>
    <x v="2"/>
    <x v="2"/>
    <m/>
  </r>
  <r>
    <x v="21"/>
    <x v="38"/>
    <x v="0"/>
    <x v="0"/>
    <x v="3"/>
    <x v="10"/>
    <n v="-53256"/>
  </r>
  <r>
    <x v="21"/>
    <x v="38"/>
    <x v="0"/>
    <x v="0"/>
    <x v="3"/>
    <x v="13"/>
    <n v="5431"/>
  </r>
  <r>
    <x v="21"/>
    <x v="38"/>
    <x v="0"/>
    <x v="0"/>
    <x v="4"/>
    <x v="4"/>
    <n v="608620"/>
  </r>
  <r>
    <x v="21"/>
    <x v="38"/>
    <x v="0"/>
    <x v="0"/>
    <x v="5"/>
    <x v="16"/>
    <m/>
  </r>
  <r>
    <x v="21"/>
    <x v="38"/>
    <x v="0"/>
    <x v="1"/>
    <x v="6"/>
    <x v="6"/>
    <n v="31811"/>
  </r>
  <r>
    <x v="21"/>
    <x v="38"/>
    <x v="0"/>
    <x v="2"/>
    <x v="7"/>
    <x v="7"/>
    <n v="314403"/>
  </r>
  <r>
    <x v="21"/>
    <x v="38"/>
    <x v="0"/>
    <x v="2"/>
    <x v="8"/>
    <x v="19"/>
    <n v="99340"/>
  </r>
  <r>
    <x v="21"/>
    <x v="38"/>
    <x v="0"/>
    <x v="2"/>
    <x v="8"/>
    <x v="20"/>
    <n v="12854"/>
  </r>
  <r>
    <x v="21"/>
    <x v="38"/>
    <x v="0"/>
    <x v="2"/>
    <x v="8"/>
    <x v="21"/>
    <n v="560949"/>
  </r>
  <r>
    <x v="21"/>
    <x v="38"/>
    <x v="0"/>
    <x v="2"/>
    <x v="9"/>
    <x v="9"/>
    <n v="165917"/>
  </r>
  <r>
    <x v="21"/>
    <x v="38"/>
    <x v="1"/>
    <x v="0"/>
    <x v="0"/>
    <x v="0"/>
    <n v="44382"/>
  </r>
  <r>
    <x v="21"/>
    <x v="38"/>
    <x v="1"/>
    <x v="0"/>
    <x v="1"/>
    <x v="1"/>
    <n v="459851"/>
  </r>
  <r>
    <x v="21"/>
    <x v="38"/>
    <x v="1"/>
    <x v="0"/>
    <x v="2"/>
    <x v="2"/>
    <n v="46"/>
  </r>
  <r>
    <x v="21"/>
    <x v="38"/>
    <x v="1"/>
    <x v="0"/>
    <x v="3"/>
    <x v="10"/>
    <n v="-53124"/>
  </r>
  <r>
    <x v="21"/>
    <x v="38"/>
    <x v="1"/>
    <x v="0"/>
    <x v="3"/>
    <x v="13"/>
    <n v="5431"/>
  </r>
  <r>
    <x v="21"/>
    <x v="38"/>
    <x v="1"/>
    <x v="0"/>
    <x v="4"/>
    <x v="4"/>
    <n v="668115"/>
  </r>
  <r>
    <x v="21"/>
    <x v="38"/>
    <x v="1"/>
    <x v="0"/>
    <x v="5"/>
    <x v="16"/>
    <n v="417"/>
  </r>
  <r>
    <x v="21"/>
    <x v="38"/>
    <x v="1"/>
    <x v="1"/>
    <x v="6"/>
    <x v="6"/>
    <n v="55839"/>
  </r>
  <r>
    <x v="21"/>
    <x v="38"/>
    <x v="1"/>
    <x v="2"/>
    <x v="7"/>
    <x v="7"/>
    <n v="314403"/>
  </r>
  <r>
    <x v="21"/>
    <x v="38"/>
    <x v="1"/>
    <x v="2"/>
    <x v="8"/>
    <x v="19"/>
    <n v="99339"/>
  </r>
  <r>
    <x v="21"/>
    <x v="38"/>
    <x v="1"/>
    <x v="2"/>
    <x v="8"/>
    <x v="20"/>
    <n v="12854"/>
  </r>
  <r>
    <x v="21"/>
    <x v="38"/>
    <x v="1"/>
    <x v="2"/>
    <x v="8"/>
    <x v="21"/>
    <n v="560949"/>
  </r>
  <r>
    <x v="21"/>
    <x v="38"/>
    <x v="1"/>
    <x v="2"/>
    <x v="9"/>
    <x v="9"/>
    <n v="287964"/>
  </r>
  <r>
    <x v="21"/>
    <x v="39"/>
    <x v="0"/>
    <x v="0"/>
    <x v="0"/>
    <x v="0"/>
    <n v="36501"/>
  </r>
  <r>
    <x v="21"/>
    <x v="39"/>
    <x v="0"/>
    <x v="0"/>
    <x v="1"/>
    <x v="1"/>
    <n v="208593"/>
  </r>
  <r>
    <x v="21"/>
    <x v="39"/>
    <x v="0"/>
    <x v="0"/>
    <x v="2"/>
    <x v="2"/>
    <n v="0"/>
  </r>
  <r>
    <x v="21"/>
    <x v="39"/>
    <x v="0"/>
    <x v="0"/>
    <x v="3"/>
    <x v="10"/>
    <n v="0"/>
  </r>
  <r>
    <x v="21"/>
    <x v="39"/>
    <x v="0"/>
    <x v="0"/>
    <x v="3"/>
    <x v="11"/>
    <n v="0"/>
  </r>
  <r>
    <x v="21"/>
    <x v="39"/>
    <x v="0"/>
    <x v="0"/>
    <x v="3"/>
    <x v="12"/>
    <n v="0"/>
  </r>
  <r>
    <x v="21"/>
    <x v="39"/>
    <x v="0"/>
    <x v="0"/>
    <x v="3"/>
    <x v="13"/>
    <n v="12252"/>
  </r>
  <r>
    <x v="21"/>
    <x v="39"/>
    <x v="0"/>
    <x v="0"/>
    <x v="3"/>
    <x v="14"/>
    <n v="0"/>
  </r>
  <r>
    <x v="21"/>
    <x v="39"/>
    <x v="0"/>
    <x v="0"/>
    <x v="3"/>
    <x v="15"/>
    <n v="0"/>
  </r>
  <r>
    <x v="21"/>
    <x v="39"/>
    <x v="0"/>
    <x v="0"/>
    <x v="4"/>
    <x v="4"/>
    <n v="368599"/>
  </r>
  <r>
    <x v="21"/>
    <x v="39"/>
    <x v="0"/>
    <x v="0"/>
    <x v="5"/>
    <x v="16"/>
    <n v="0"/>
  </r>
  <r>
    <x v="21"/>
    <x v="39"/>
    <x v="0"/>
    <x v="0"/>
    <x v="5"/>
    <x v="17"/>
    <n v="0"/>
  </r>
  <r>
    <x v="21"/>
    <x v="39"/>
    <x v="0"/>
    <x v="0"/>
    <x v="5"/>
    <x v="18"/>
    <n v="0"/>
  </r>
  <r>
    <x v="21"/>
    <x v="39"/>
    <x v="0"/>
    <x v="1"/>
    <x v="6"/>
    <x v="6"/>
    <n v="85435"/>
  </r>
  <r>
    <x v="21"/>
    <x v="39"/>
    <x v="0"/>
    <x v="2"/>
    <x v="7"/>
    <x v="7"/>
    <n v="219615"/>
  </r>
  <r>
    <x v="21"/>
    <x v="39"/>
    <x v="0"/>
    <x v="2"/>
    <x v="8"/>
    <x v="19"/>
    <n v="70996"/>
  </r>
  <r>
    <x v="21"/>
    <x v="39"/>
    <x v="0"/>
    <x v="2"/>
    <x v="8"/>
    <x v="20"/>
    <n v="0"/>
  </r>
  <r>
    <x v="21"/>
    <x v="39"/>
    <x v="0"/>
    <x v="2"/>
    <x v="8"/>
    <x v="21"/>
    <n v="343829"/>
  </r>
  <r>
    <x v="21"/>
    <x v="39"/>
    <x v="0"/>
    <x v="2"/>
    <x v="9"/>
    <x v="9"/>
    <n v="52436"/>
  </r>
  <r>
    <x v="21"/>
    <x v="39"/>
    <x v="1"/>
    <x v="0"/>
    <x v="0"/>
    <x v="0"/>
    <n v="40241"/>
  </r>
  <r>
    <x v="21"/>
    <x v="39"/>
    <x v="1"/>
    <x v="0"/>
    <x v="1"/>
    <x v="1"/>
    <n v="209676"/>
  </r>
  <r>
    <x v="21"/>
    <x v="39"/>
    <x v="1"/>
    <x v="0"/>
    <x v="2"/>
    <x v="2"/>
    <n v="0"/>
  </r>
  <r>
    <x v="21"/>
    <x v="39"/>
    <x v="1"/>
    <x v="0"/>
    <x v="3"/>
    <x v="10"/>
    <n v="0"/>
  </r>
  <r>
    <x v="21"/>
    <x v="39"/>
    <x v="1"/>
    <x v="0"/>
    <x v="3"/>
    <x v="11"/>
    <n v="0"/>
  </r>
  <r>
    <x v="21"/>
    <x v="39"/>
    <x v="1"/>
    <x v="0"/>
    <x v="3"/>
    <x v="12"/>
    <n v="0"/>
  </r>
  <r>
    <x v="21"/>
    <x v="39"/>
    <x v="1"/>
    <x v="0"/>
    <x v="3"/>
    <x v="13"/>
    <n v="11064"/>
  </r>
  <r>
    <x v="21"/>
    <x v="39"/>
    <x v="1"/>
    <x v="0"/>
    <x v="3"/>
    <x v="14"/>
    <n v="0"/>
  </r>
  <r>
    <x v="21"/>
    <x v="39"/>
    <x v="1"/>
    <x v="0"/>
    <x v="3"/>
    <x v="15"/>
    <n v="0"/>
  </r>
  <r>
    <x v="21"/>
    <x v="39"/>
    <x v="1"/>
    <x v="0"/>
    <x v="4"/>
    <x v="4"/>
    <n v="368599"/>
  </r>
  <r>
    <x v="21"/>
    <x v="39"/>
    <x v="1"/>
    <x v="0"/>
    <x v="5"/>
    <x v="16"/>
    <n v="0"/>
  </r>
  <r>
    <x v="21"/>
    <x v="39"/>
    <x v="1"/>
    <x v="0"/>
    <x v="5"/>
    <x v="17"/>
    <n v="0"/>
  </r>
  <r>
    <x v="21"/>
    <x v="39"/>
    <x v="1"/>
    <x v="0"/>
    <x v="5"/>
    <x v="18"/>
    <n v="0"/>
  </r>
  <r>
    <x v="21"/>
    <x v="39"/>
    <x v="1"/>
    <x v="1"/>
    <x v="6"/>
    <x v="6"/>
    <n v="86988"/>
  </r>
  <r>
    <x v="21"/>
    <x v="39"/>
    <x v="1"/>
    <x v="2"/>
    <x v="7"/>
    <x v="7"/>
    <n v="219615"/>
  </r>
  <r>
    <x v="21"/>
    <x v="39"/>
    <x v="1"/>
    <x v="2"/>
    <x v="8"/>
    <x v="19"/>
    <n v="70356"/>
  </r>
  <r>
    <x v="21"/>
    <x v="39"/>
    <x v="1"/>
    <x v="2"/>
    <x v="8"/>
    <x v="20"/>
    <n v="0"/>
  </r>
  <r>
    <x v="21"/>
    <x v="39"/>
    <x v="1"/>
    <x v="2"/>
    <x v="8"/>
    <x v="21"/>
    <n v="343829"/>
  </r>
  <r>
    <x v="21"/>
    <x v="39"/>
    <x v="1"/>
    <x v="2"/>
    <x v="9"/>
    <x v="9"/>
    <n v="60640"/>
  </r>
  <r>
    <x v="21"/>
    <x v="40"/>
    <x v="0"/>
    <x v="0"/>
    <x v="0"/>
    <x v="0"/>
    <n v="25227"/>
  </r>
  <r>
    <x v="21"/>
    <x v="40"/>
    <x v="0"/>
    <x v="0"/>
    <x v="1"/>
    <x v="1"/>
    <n v="203588"/>
  </r>
  <r>
    <x v="21"/>
    <x v="40"/>
    <x v="0"/>
    <x v="0"/>
    <x v="2"/>
    <x v="2"/>
    <n v="16481"/>
  </r>
  <r>
    <x v="21"/>
    <x v="40"/>
    <x v="0"/>
    <x v="0"/>
    <x v="3"/>
    <x v="10"/>
    <n v="-9642"/>
  </r>
  <r>
    <x v="21"/>
    <x v="40"/>
    <x v="0"/>
    <x v="0"/>
    <x v="3"/>
    <x v="11"/>
    <n v="0"/>
  </r>
  <r>
    <x v="21"/>
    <x v="40"/>
    <x v="0"/>
    <x v="0"/>
    <x v="3"/>
    <x v="12"/>
    <n v="231"/>
  </r>
  <r>
    <x v="21"/>
    <x v="40"/>
    <x v="0"/>
    <x v="0"/>
    <x v="3"/>
    <x v="13"/>
    <n v="6260"/>
  </r>
  <r>
    <x v="21"/>
    <x v="40"/>
    <x v="0"/>
    <x v="0"/>
    <x v="3"/>
    <x v="14"/>
    <n v="0"/>
  </r>
  <r>
    <x v="21"/>
    <x v="40"/>
    <x v="0"/>
    <x v="0"/>
    <x v="3"/>
    <x v="15"/>
    <n v="0"/>
  </r>
  <r>
    <x v="21"/>
    <x v="40"/>
    <x v="0"/>
    <x v="0"/>
    <x v="4"/>
    <x v="4"/>
    <n v="335386"/>
  </r>
  <r>
    <x v="21"/>
    <x v="40"/>
    <x v="0"/>
    <x v="0"/>
    <x v="5"/>
    <x v="16"/>
    <n v="0"/>
  </r>
  <r>
    <x v="21"/>
    <x v="40"/>
    <x v="0"/>
    <x v="0"/>
    <x v="5"/>
    <x v="17"/>
    <n v="0"/>
  </r>
  <r>
    <x v="21"/>
    <x v="40"/>
    <x v="0"/>
    <x v="0"/>
    <x v="5"/>
    <x v="18"/>
    <n v="0"/>
  </r>
  <r>
    <x v="21"/>
    <x v="40"/>
    <x v="0"/>
    <x v="1"/>
    <x v="6"/>
    <x v="6"/>
    <n v="23442"/>
  </r>
  <r>
    <x v="21"/>
    <x v="40"/>
    <x v="0"/>
    <x v="2"/>
    <x v="7"/>
    <x v="7"/>
    <n v="176022"/>
  </r>
  <r>
    <x v="21"/>
    <x v="40"/>
    <x v="0"/>
    <x v="2"/>
    <x v="8"/>
    <x v="19"/>
    <n v="39235"/>
  </r>
  <r>
    <x v="21"/>
    <x v="40"/>
    <x v="0"/>
    <x v="2"/>
    <x v="8"/>
    <x v="20"/>
    <n v="4452"/>
  </r>
  <r>
    <x v="21"/>
    <x v="40"/>
    <x v="0"/>
    <x v="2"/>
    <x v="8"/>
    <x v="21"/>
    <n v="308554"/>
  </r>
  <r>
    <x v="21"/>
    <x v="40"/>
    <x v="0"/>
    <x v="2"/>
    <x v="9"/>
    <x v="9"/>
    <n v="79012"/>
  </r>
  <r>
    <x v="21"/>
    <x v="40"/>
    <x v="1"/>
    <x v="0"/>
    <x v="0"/>
    <x v="0"/>
    <n v="31997"/>
  </r>
  <r>
    <x v="21"/>
    <x v="40"/>
    <x v="1"/>
    <x v="0"/>
    <x v="1"/>
    <x v="1"/>
    <n v="231005"/>
  </r>
  <r>
    <x v="21"/>
    <x v="40"/>
    <x v="1"/>
    <x v="0"/>
    <x v="2"/>
    <x v="2"/>
    <n v="16481"/>
  </r>
  <r>
    <x v="21"/>
    <x v="40"/>
    <x v="1"/>
    <x v="0"/>
    <x v="3"/>
    <x v="10"/>
    <n v="-17438"/>
  </r>
  <r>
    <x v="21"/>
    <x v="40"/>
    <x v="1"/>
    <x v="0"/>
    <x v="3"/>
    <x v="11"/>
    <n v="0"/>
  </r>
  <r>
    <x v="21"/>
    <x v="40"/>
    <x v="1"/>
    <x v="0"/>
    <x v="3"/>
    <x v="12"/>
    <n v="231"/>
  </r>
  <r>
    <x v="21"/>
    <x v="40"/>
    <x v="1"/>
    <x v="0"/>
    <x v="3"/>
    <x v="13"/>
    <n v="1420"/>
  </r>
  <r>
    <x v="21"/>
    <x v="40"/>
    <x v="1"/>
    <x v="0"/>
    <x v="3"/>
    <x v="14"/>
    <n v="0"/>
  </r>
  <r>
    <x v="21"/>
    <x v="40"/>
    <x v="1"/>
    <x v="0"/>
    <x v="3"/>
    <x v="15"/>
    <n v="0"/>
  </r>
  <r>
    <x v="21"/>
    <x v="40"/>
    <x v="1"/>
    <x v="0"/>
    <x v="4"/>
    <x v="4"/>
    <n v="499335"/>
  </r>
  <r>
    <x v="21"/>
    <x v="40"/>
    <x v="1"/>
    <x v="0"/>
    <x v="5"/>
    <x v="16"/>
    <n v="0"/>
  </r>
  <r>
    <x v="21"/>
    <x v="40"/>
    <x v="1"/>
    <x v="0"/>
    <x v="5"/>
    <x v="17"/>
    <n v="0"/>
  </r>
  <r>
    <x v="21"/>
    <x v="40"/>
    <x v="1"/>
    <x v="0"/>
    <x v="5"/>
    <x v="18"/>
    <n v="0"/>
  </r>
  <r>
    <x v="21"/>
    <x v="40"/>
    <x v="1"/>
    <x v="1"/>
    <x v="6"/>
    <x v="6"/>
    <n v="25951"/>
  </r>
  <r>
    <x v="21"/>
    <x v="40"/>
    <x v="1"/>
    <x v="2"/>
    <x v="7"/>
    <x v="7"/>
    <n v="176022"/>
  </r>
  <r>
    <x v="21"/>
    <x v="40"/>
    <x v="1"/>
    <x v="2"/>
    <x v="8"/>
    <x v="19"/>
    <n v="36201"/>
  </r>
  <r>
    <x v="21"/>
    <x v="40"/>
    <x v="1"/>
    <x v="2"/>
    <x v="8"/>
    <x v="20"/>
    <n v="4452"/>
  </r>
  <r>
    <x v="21"/>
    <x v="40"/>
    <x v="1"/>
    <x v="2"/>
    <x v="8"/>
    <x v="21"/>
    <n v="308554"/>
  </r>
  <r>
    <x v="21"/>
    <x v="40"/>
    <x v="1"/>
    <x v="2"/>
    <x v="9"/>
    <x v="9"/>
    <n v="295327"/>
  </r>
  <r>
    <x v="21"/>
    <x v="41"/>
    <x v="0"/>
    <x v="0"/>
    <x v="0"/>
    <x v="0"/>
    <n v="665.6"/>
  </r>
  <r>
    <x v="21"/>
    <x v="41"/>
    <x v="0"/>
    <x v="0"/>
    <x v="1"/>
    <x v="1"/>
    <n v="30638.9"/>
  </r>
  <r>
    <x v="21"/>
    <x v="41"/>
    <x v="0"/>
    <x v="0"/>
    <x v="3"/>
    <x v="10"/>
    <n v="-1444.5"/>
  </r>
  <r>
    <x v="21"/>
    <x v="41"/>
    <x v="0"/>
    <x v="0"/>
    <x v="3"/>
    <x v="13"/>
    <n v="6180.3"/>
  </r>
  <r>
    <x v="21"/>
    <x v="41"/>
    <x v="0"/>
    <x v="0"/>
    <x v="4"/>
    <x v="4"/>
    <n v="9279.1"/>
  </r>
  <r>
    <x v="21"/>
    <x v="41"/>
    <x v="0"/>
    <x v="0"/>
    <x v="5"/>
    <x v="17"/>
    <n v="11165.1"/>
  </r>
  <r>
    <x v="21"/>
    <x v="41"/>
    <x v="0"/>
    <x v="1"/>
    <x v="6"/>
    <x v="6"/>
    <n v="34236.400000000001"/>
  </r>
  <r>
    <x v="21"/>
    <x v="41"/>
    <x v="0"/>
    <x v="2"/>
    <x v="7"/>
    <x v="7"/>
    <n v="16208.7"/>
  </r>
  <r>
    <x v="21"/>
    <x v="41"/>
    <x v="0"/>
    <x v="2"/>
    <x v="8"/>
    <x v="19"/>
    <n v="4570"/>
  </r>
  <r>
    <x v="21"/>
    <x v="41"/>
    <x v="0"/>
    <x v="2"/>
    <x v="8"/>
    <x v="21"/>
    <n v="37286.5"/>
  </r>
  <r>
    <x v="21"/>
    <x v="41"/>
    <x v="0"/>
    <x v="2"/>
    <x v="9"/>
    <x v="9"/>
    <n v="853.90000000000009"/>
  </r>
  <r>
    <x v="21"/>
    <x v="41"/>
    <x v="1"/>
    <x v="0"/>
    <x v="0"/>
    <x v="0"/>
    <n v="665.6"/>
  </r>
  <r>
    <x v="21"/>
    <x v="41"/>
    <x v="1"/>
    <x v="0"/>
    <x v="1"/>
    <x v="1"/>
    <n v="30638.9"/>
  </r>
  <r>
    <x v="21"/>
    <x v="41"/>
    <x v="1"/>
    <x v="0"/>
    <x v="3"/>
    <x v="10"/>
    <n v="-1444.5"/>
  </r>
  <r>
    <x v="21"/>
    <x v="41"/>
    <x v="1"/>
    <x v="0"/>
    <x v="3"/>
    <x v="13"/>
    <n v="6180.3"/>
  </r>
  <r>
    <x v="21"/>
    <x v="41"/>
    <x v="1"/>
    <x v="0"/>
    <x v="4"/>
    <x v="4"/>
    <n v="9279.1"/>
  </r>
  <r>
    <x v="21"/>
    <x v="41"/>
    <x v="1"/>
    <x v="0"/>
    <x v="5"/>
    <x v="17"/>
    <n v="11165.1"/>
  </r>
  <r>
    <x v="21"/>
    <x v="41"/>
    <x v="1"/>
    <x v="1"/>
    <x v="6"/>
    <x v="6"/>
    <n v="34236.400000000001"/>
  </r>
  <r>
    <x v="21"/>
    <x v="41"/>
    <x v="1"/>
    <x v="2"/>
    <x v="7"/>
    <x v="7"/>
    <n v="16208.7"/>
  </r>
  <r>
    <x v="21"/>
    <x v="41"/>
    <x v="1"/>
    <x v="2"/>
    <x v="8"/>
    <x v="19"/>
    <n v="4570"/>
  </r>
  <r>
    <x v="21"/>
    <x v="41"/>
    <x v="1"/>
    <x v="2"/>
    <x v="8"/>
    <x v="21"/>
    <n v="37286.5"/>
  </r>
  <r>
    <x v="21"/>
    <x v="41"/>
    <x v="1"/>
    <x v="2"/>
    <x v="9"/>
    <x v="9"/>
    <n v="853.90000000000009"/>
  </r>
  <r>
    <x v="21"/>
    <x v="42"/>
    <x v="0"/>
    <x v="0"/>
    <x v="0"/>
    <x v="0"/>
    <n v="73506"/>
  </r>
  <r>
    <x v="21"/>
    <x v="42"/>
    <x v="0"/>
    <x v="0"/>
    <x v="1"/>
    <x v="1"/>
    <n v="758523"/>
  </r>
  <r>
    <x v="21"/>
    <x v="42"/>
    <x v="0"/>
    <x v="0"/>
    <x v="2"/>
    <x v="2"/>
    <n v="-8267"/>
  </r>
  <r>
    <x v="21"/>
    <x v="42"/>
    <x v="0"/>
    <x v="0"/>
    <x v="3"/>
    <x v="10"/>
    <n v="-91559"/>
  </r>
  <r>
    <x v="21"/>
    <x v="42"/>
    <x v="0"/>
    <x v="0"/>
    <x v="3"/>
    <x v="12"/>
    <n v="910"/>
  </r>
  <r>
    <x v="21"/>
    <x v="42"/>
    <x v="0"/>
    <x v="0"/>
    <x v="3"/>
    <x v="13"/>
    <n v="15823"/>
  </r>
  <r>
    <x v="21"/>
    <x v="42"/>
    <x v="0"/>
    <x v="0"/>
    <x v="4"/>
    <x v="4"/>
    <n v="1305946"/>
  </r>
  <r>
    <x v="21"/>
    <x v="42"/>
    <x v="0"/>
    <x v="0"/>
    <x v="5"/>
    <x v="18"/>
    <m/>
  </r>
  <r>
    <x v="21"/>
    <x v="42"/>
    <x v="0"/>
    <x v="1"/>
    <x v="6"/>
    <x v="6"/>
    <n v="145479"/>
  </r>
  <r>
    <x v="21"/>
    <x v="42"/>
    <x v="0"/>
    <x v="2"/>
    <x v="7"/>
    <x v="7"/>
    <n v="575586"/>
  </r>
  <r>
    <x v="21"/>
    <x v="42"/>
    <x v="0"/>
    <x v="2"/>
    <x v="8"/>
    <x v="19"/>
    <n v="385334"/>
  </r>
  <r>
    <x v="21"/>
    <x v="42"/>
    <x v="0"/>
    <x v="2"/>
    <x v="8"/>
    <x v="20"/>
    <n v="64416"/>
  </r>
  <r>
    <x v="21"/>
    <x v="42"/>
    <x v="0"/>
    <x v="2"/>
    <x v="8"/>
    <x v="21"/>
    <n v="1049219"/>
  </r>
  <r>
    <x v="21"/>
    <x v="42"/>
    <x v="0"/>
    <x v="2"/>
    <x v="9"/>
    <x v="9"/>
    <n v="275458"/>
  </r>
  <r>
    <x v="21"/>
    <x v="42"/>
    <x v="1"/>
    <x v="0"/>
    <x v="0"/>
    <x v="0"/>
    <n v="102053"/>
  </r>
  <r>
    <x v="21"/>
    <x v="42"/>
    <x v="1"/>
    <x v="0"/>
    <x v="1"/>
    <x v="1"/>
    <n v="818143"/>
  </r>
  <r>
    <x v="21"/>
    <x v="42"/>
    <x v="1"/>
    <x v="0"/>
    <x v="2"/>
    <x v="2"/>
    <n v="-8267"/>
  </r>
  <r>
    <x v="21"/>
    <x v="42"/>
    <x v="1"/>
    <x v="0"/>
    <x v="3"/>
    <x v="10"/>
    <n v="-133959"/>
  </r>
  <r>
    <x v="21"/>
    <x v="42"/>
    <x v="1"/>
    <x v="0"/>
    <x v="3"/>
    <x v="12"/>
    <n v="910"/>
  </r>
  <r>
    <x v="21"/>
    <x v="42"/>
    <x v="1"/>
    <x v="0"/>
    <x v="3"/>
    <x v="13"/>
    <n v="11666"/>
  </r>
  <r>
    <x v="21"/>
    <x v="42"/>
    <x v="1"/>
    <x v="0"/>
    <x v="4"/>
    <x v="4"/>
    <n v="1397595"/>
  </r>
  <r>
    <x v="21"/>
    <x v="42"/>
    <x v="1"/>
    <x v="0"/>
    <x v="5"/>
    <x v="18"/>
    <n v="-11803"/>
  </r>
  <r>
    <x v="21"/>
    <x v="42"/>
    <x v="1"/>
    <x v="1"/>
    <x v="6"/>
    <x v="6"/>
    <n v="122175"/>
  </r>
  <r>
    <x v="21"/>
    <x v="42"/>
    <x v="1"/>
    <x v="2"/>
    <x v="7"/>
    <x v="7"/>
    <n v="575586"/>
  </r>
  <r>
    <x v="21"/>
    <x v="42"/>
    <x v="1"/>
    <x v="2"/>
    <x v="8"/>
    <x v="19"/>
    <n v="381030"/>
  </r>
  <r>
    <x v="21"/>
    <x v="42"/>
    <x v="1"/>
    <x v="2"/>
    <x v="8"/>
    <x v="20"/>
    <n v="64416"/>
  </r>
  <r>
    <x v="21"/>
    <x v="42"/>
    <x v="1"/>
    <x v="2"/>
    <x v="8"/>
    <x v="21"/>
    <n v="1049219"/>
  </r>
  <r>
    <x v="21"/>
    <x v="42"/>
    <x v="1"/>
    <x v="2"/>
    <x v="9"/>
    <x v="9"/>
    <n v="494634"/>
  </r>
  <r>
    <x v="21"/>
    <x v="43"/>
    <x v="0"/>
    <x v="0"/>
    <x v="0"/>
    <x v="0"/>
    <n v="52455"/>
  </r>
  <r>
    <x v="21"/>
    <x v="43"/>
    <x v="0"/>
    <x v="0"/>
    <x v="1"/>
    <x v="1"/>
    <n v="409203"/>
  </r>
  <r>
    <x v="21"/>
    <x v="43"/>
    <x v="0"/>
    <x v="0"/>
    <x v="2"/>
    <x v="2"/>
    <n v="957"/>
  </r>
  <r>
    <x v="21"/>
    <x v="43"/>
    <x v="0"/>
    <x v="0"/>
    <x v="3"/>
    <x v="10"/>
    <n v="-62629"/>
  </r>
  <r>
    <x v="21"/>
    <x v="43"/>
    <x v="0"/>
    <x v="0"/>
    <x v="3"/>
    <x v="11"/>
    <n v="-10112"/>
  </r>
  <r>
    <x v="21"/>
    <x v="43"/>
    <x v="0"/>
    <x v="0"/>
    <x v="3"/>
    <x v="12"/>
    <n v="2"/>
  </r>
  <r>
    <x v="21"/>
    <x v="43"/>
    <x v="0"/>
    <x v="0"/>
    <x v="3"/>
    <x v="13"/>
    <n v="2261"/>
  </r>
  <r>
    <x v="21"/>
    <x v="43"/>
    <x v="0"/>
    <x v="0"/>
    <x v="3"/>
    <x v="14"/>
    <n v="0"/>
  </r>
  <r>
    <x v="21"/>
    <x v="43"/>
    <x v="0"/>
    <x v="0"/>
    <x v="3"/>
    <x v="15"/>
    <n v="0"/>
  </r>
  <r>
    <x v="21"/>
    <x v="43"/>
    <x v="0"/>
    <x v="0"/>
    <x v="4"/>
    <x v="4"/>
    <n v="468556"/>
  </r>
  <r>
    <x v="21"/>
    <x v="43"/>
    <x v="0"/>
    <x v="0"/>
    <x v="5"/>
    <x v="16"/>
    <n v="0"/>
  </r>
  <r>
    <x v="21"/>
    <x v="43"/>
    <x v="0"/>
    <x v="0"/>
    <x v="5"/>
    <x v="17"/>
    <n v="0"/>
  </r>
  <r>
    <x v="21"/>
    <x v="43"/>
    <x v="0"/>
    <x v="0"/>
    <x v="5"/>
    <x v="18"/>
    <n v="0"/>
  </r>
  <r>
    <x v="21"/>
    <x v="43"/>
    <x v="0"/>
    <x v="1"/>
    <x v="6"/>
    <x v="6"/>
    <n v="66480"/>
  </r>
  <r>
    <x v="21"/>
    <x v="43"/>
    <x v="0"/>
    <x v="2"/>
    <x v="7"/>
    <x v="7"/>
    <n v="397984"/>
  </r>
  <r>
    <x v="21"/>
    <x v="43"/>
    <x v="0"/>
    <x v="2"/>
    <x v="8"/>
    <x v="19"/>
    <n v="46113"/>
  </r>
  <r>
    <x v="21"/>
    <x v="43"/>
    <x v="0"/>
    <x v="2"/>
    <x v="8"/>
    <x v="20"/>
    <n v="11000"/>
  </r>
  <r>
    <x v="21"/>
    <x v="43"/>
    <x v="0"/>
    <x v="2"/>
    <x v="8"/>
    <x v="21"/>
    <n v="437479"/>
  </r>
  <r>
    <x v="21"/>
    <x v="43"/>
    <x v="0"/>
    <x v="2"/>
    <x v="9"/>
    <x v="9"/>
    <n v="175553"/>
  </r>
  <r>
    <x v="21"/>
    <x v="43"/>
    <x v="1"/>
    <x v="0"/>
    <x v="0"/>
    <x v="0"/>
    <n v="75383"/>
  </r>
  <r>
    <x v="21"/>
    <x v="43"/>
    <x v="1"/>
    <x v="0"/>
    <x v="1"/>
    <x v="1"/>
    <n v="454160"/>
  </r>
  <r>
    <x v="21"/>
    <x v="43"/>
    <x v="1"/>
    <x v="0"/>
    <x v="2"/>
    <x v="2"/>
    <n v="957"/>
  </r>
  <r>
    <x v="21"/>
    <x v="43"/>
    <x v="1"/>
    <x v="0"/>
    <x v="3"/>
    <x v="10"/>
    <n v="-68172"/>
  </r>
  <r>
    <x v="21"/>
    <x v="43"/>
    <x v="1"/>
    <x v="0"/>
    <x v="3"/>
    <x v="11"/>
    <n v="-10444"/>
  </r>
  <r>
    <x v="21"/>
    <x v="43"/>
    <x v="1"/>
    <x v="0"/>
    <x v="3"/>
    <x v="12"/>
    <n v="2"/>
  </r>
  <r>
    <x v="21"/>
    <x v="43"/>
    <x v="1"/>
    <x v="0"/>
    <x v="3"/>
    <x v="13"/>
    <n v="2261"/>
  </r>
  <r>
    <x v="21"/>
    <x v="43"/>
    <x v="1"/>
    <x v="0"/>
    <x v="3"/>
    <x v="14"/>
    <n v="0"/>
  </r>
  <r>
    <x v="21"/>
    <x v="43"/>
    <x v="1"/>
    <x v="0"/>
    <x v="3"/>
    <x v="15"/>
    <n v="0"/>
  </r>
  <r>
    <x v="21"/>
    <x v="43"/>
    <x v="1"/>
    <x v="0"/>
    <x v="4"/>
    <x v="4"/>
    <n v="632945"/>
  </r>
  <r>
    <x v="21"/>
    <x v="43"/>
    <x v="1"/>
    <x v="0"/>
    <x v="5"/>
    <x v="16"/>
    <n v="0"/>
  </r>
  <r>
    <x v="21"/>
    <x v="43"/>
    <x v="1"/>
    <x v="0"/>
    <x v="5"/>
    <x v="17"/>
    <n v="0"/>
  </r>
  <r>
    <x v="21"/>
    <x v="43"/>
    <x v="1"/>
    <x v="0"/>
    <x v="5"/>
    <x v="18"/>
    <n v="0"/>
  </r>
  <r>
    <x v="21"/>
    <x v="43"/>
    <x v="1"/>
    <x v="1"/>
    <x v="6"/>
    <x v="6"/>
    <n v="160375"/>
  </r>
  <r>
    <x v="21"/>
    <x v="43"/>
    <x v="1"/>
    <x v="2"/>
    <x v="7"/>
    <x v="7"/>
    <n v="397984"/>
  </r>
  <r>
    <x v="21"/>
    <x v="43"/>
    <x v="1"/>
    <x v="2"/>
    <x v="8"/>
    <x v="19"/>
    <n v="46109"/>
  </r>
  <r>
    <x v="21"/>
    <x v="43"/>
    <x v="1"/>
    <x v="2"/>
    <x v="8"/>
    <x v="20"/>
    <n v="11000"/>
  </r>
  <r>
    <x v="21"/>
    <x v="43"/>
    <x v="1"/>
    <x v="2"/>
    <x v="8"/>
    <x v="21"/>
    <n v="437479"/>
  </r>
  <r>
    <x v="21"/>
    <x v="43"/>
    <x v="1"/>
    <x v="2"/>
    <x v="9"/>
    <x v="9"/>
    <n v="507601"/>
  </r>
  <r>
    <x v="21"/>
    <x v="44"/>
    <x v="0"/>
    <x v="0"/>
    <x v="0"/>
    <x v="0"/>
    <n v="327892"/>
  </r>
  <r>
    <x v="21"/>
    <x v="44"/>
    <x v="0"/>
    <x v="0"/>
    <x v="1"/>
    <x v="1"/>
    <n v="2310760"/>
  </r>
  <r>
    <x v="21"/>
    <x v="44"/>
    <x v="0"/>
    <x v="0"/>
    <x v="2"/>
    <x v="2"/>
    <n v="477560"/>
  </r>
  <r>
    <x v="21"/>
    <x v="44"/>
    <x v="0"/>
    <x v="0"/>
    <x v="3"/>
    <x v="10"/>
    <n v="-517888"/>
  </r>
  <r>
    <x v="21"/>
    <x v="44"/>
    <x v="0"/>
    <x v="0"/>
    <x v="4"/>
    <x v="4"/>
    <n v="4964963"/>
  </r>
  <r>
    <x v="21"/>
    <x v="44"/>
    <x v="0"/>
    <x v="0"/>
    <x v="5"/>
    <x v="16"/>
    <m/>
  </r>
  <r>
    <x v="21"/>
    <x v="44"/>
    <x v="0"/>
    <x v="0"/>
    <x v="5"/>
    <x v="18"/>
    <m/>
  </r>
  <r>
    <x v="21"/>
    <x v="44"/>
    <x v="0"/>
    <x v="1"/>
    <x v="6"/>
    <x v="6"/>
    <n v="-102440"/>
  </r>
  <r>
    <x v="21"/>
    <x v="44"/>
    <x v="0"/>
    <x v="2"/>
    <x v="7"/>
    <x v="7"/>
    <n v="1443174"/>
  </r>
  <r>
    <x v="21"/>
    <x v="44"/>
    <x v="0"/>
    <x v="2"/>
    <x v="8"/>
    <x v="19"/>
    <n v="960944"/>
  </r>
  <r>
    <x v="21"/>
    <x v="44"/>
    <x v="0"/>
    <x v="2"/>
    <x v="8"/>
    <x v="20"/>
    <n v="118313"/>
  </r>
  <r>
    <x v="21"/>
    <x v="44"/>
    <x v="0"/>
    <x v="2"/>
    <x v="8"/>
    <x v="21"/>
    <n v="4702616"/>
  </r>
  <r>
    <x v="21"/>
    <x v="44"/>
    <x v="0"/>
    <x v="2"/>
    <x v="9"/>
    <x v="9"/>
    <n v="1271576"/>
  </r>
  <r>
    <x v="21"/>
    <x v="44"/>
    <x v="1"/>
    <x v="0"/>
    <x v="0"/>
    <x v="0"/>
    <n v="685356"/>
  </r>
  <r>
    <x v="21"/>
    <x v="44"/>
    <x v="1"/>
    <x v="0"/>
    <x v="1"/>
    <x v="1"/>
    <n v="3024736"/>
  </r>
  <r>
    <x v="21"/>
    <x v="44"/>
    <x v="1"/>
    <x v="0"/>
    <x v="2"/>
    <x v="2"/>
    <n v="506641"/>
  </r>
  <r>
    <x v="21"/>
    <x v="44"/>
    <x v="1"/>
    <x v="0"/>
    <x v="3"/>
    <x v="10"/>
    <n v="-621878"/>
  </r>
  <r>
    <x v="21"/>
    <x v="44"/>
    <x v="1"/>
    <x v="0"/>
    <x v="4"/>
    <x v="4"/>
    <n v="5345248"/>
  </r>
  <r>
    <x v="21"/>
    <x v="44"/>
    <x v="1"/>
    <x v="0"/>
    <x v="5"/>
    <x v="16"/>
    <n v="37008"/>
  </r>
  <r>
    <x v="21"/>
    <x v="44"/>
    <x v="1"/>
    <x v="0"/>
    <x v="5"/>
    <x v="18"/>
    <n v="-12979"/>
  </r>
  <r>
    <x v="21"/>
    <x v="44"/>
    <x v="1"/>
    <x v="1"/>
    <x v="6"/>
    <x v="6"/>
    <n v="408894"/>
  </r>
  <r>
    <x v="21"/>
    <x v="44"/>
    <x v="1"/>
    <x v="2"/>
    <x v="7"/>
    <x v="7"/>
    <n v="1443174"/>
  </r>
  <r>
    <x v="21"/>
    <x v="44"/>
    <x v="1"/>
    <x v="2"/>
    <x v="8"/>
    <x v="19"/>
    <n v="946092"/>
  </r>
  <r>
    <x v="21"/>
    <x v="44"/>
    <x v="1"/>
    <x v="2"/>
    <x v="8"/>
    <x v="20"/>
    <n v="118313"/>
  </r>
  <r>
    <x v="21"/>
    <x v="44"/>
    <x v="1"/>
    <x v="2"/>
    <x v="8"/>
    <x v="21"/>
    <n v="4702616"/>
  </r>
  <r>
    <x v="21"/>
    <x v="44"/>
    <x v="1"/>
    <x v="2"/>
    <x v="9"/>
    <x v="9"/>
    <n v="3358529"/>
  </r>
  <r>
    <x v="21"/>
    <x v="45"/>
    <x v="0"/>
    <x v="0"/>
    <x v="0"/>
    <x v="0"/>
    <n v="275618"/>
  </r>
  <r>
    <x v="21"/>
    <x v="45"/>
    <x v="0"/>
    <x v="0"/>
    <x v="1"/>
    <x v="1"/>
    <n v="2630771"/>
  </r>
  <r>
    <x v="21"/>
    <x v="45"/>
    <x v="0"/>
    <x v="0"/>
    <x v="2"/>
    <x v="2"/>
    <n v="240065"/>
  </r>
  <r>
    <x v="21"/>
    <x v="45"/>
    <x v="0"/>
    <x v="0"/>
    <x v="3"/>
    <x v="10"/>
    <n v="-758044"/>
  </r>
  <r>
    <x v="21"/>
    <x v="45"/>
    <x v="0"/>
    <x v="0"/>
    <x v="3"/>
    <x v="11"/>
    <n v="-2764"/>
  </r>
  <r>
    <x v="21"/>
    <x v="45"/>
    <x v="0"/>
    <x v="0"/>
    <x v="3"/>
    <x v="12"/>
    <n v="600"/>
  </r>
  <r>
    <x v="21"/>
    <x v="45"/>
    <x v="0"/>
    <x v="0"/>
    <x v="3"/>
    <x v="13"/>
    <n v="31295"/>
  </r>
  <r>
    <x v="21"/>
    <x v="45"/>
    <x v="0"/>
    <x v="0"/>
    <x v="3"/>
    <x v="14"/>
    <n v="-225"/>
  </r>
  <r>
    <x v="21"/>
    <x v="45"/>
    <x v="0"/>
    <x v="0"/>
    <x v="3"/>
    <x v="15"/>
    <n v="0"/>
  </r>
  <r>
    <x v="21"/>
    <x v="45"/>
    <x v="0"/>
    <x v="0"/>
    <x v="4"/>
    <x v="4"/>
    <n v="4828232"/>
  </r>
  <r>
    <x v="21"/>
    <x v="45"/>
    <x v="0"/>
    <x v="0"/>
    <x v="5"/>
    <x v="16"/>
    <n v="31866"/>
  </r>
  <r>
    <x v="21"/>
    <x v="45"/>
    <x v="0"/>
    <x v="0"/>
    <x v="5"/>
    <x v="17"/>
    <n v="0"/>
  </r>
  <r>
    <x v="21"/>
    <x v="45"/>
    <x v="0"/>
    <x v="0"/>
    <x v="5"/>
    <x v="18"/>
    <n v="0"/>
  </r>
  <r>
    <x v="21"/>
    <x v="45"/>
    <x v="0"/>
    <x v="1"/>
    <x v="6"/>
    <x v="6"/>
    <n v="-523476"/>
  </r>
  <r>
    <x v="21"/>
    <x v="45"/>
    <x v="0"/>
    <x v="2"/>
    <x v="7"/>
    <x v="7"/>
    <n v="2520720"/>
  </r>
  <r>
    <x v="21"/>
    <x v="45"/>
    <x v="0"/>
    <x v="2"/>
    <x v="8"/>
    <x v="19"/>
    <n v="691758"/>
  </r>
  <r>
    <x v="21"/>
    <x v="45"/>
    <x v="0"/>
    <x v="2"/>
    <x v="8"/>
    <x v="20"/>
    <n v="68842"/>
  </r>
  <r>
    <x v="21"/>
    <x v="45"/>
    <x v="0"/>
    <x v="2"/>
    <x v="8"/>
    <x v="21"/>
    <n v="3817038"/>
  </r>
  <r>
    <x v="21"/>
    <x v="45"/>
    <x v="0"/>
    <x v="2"/>
    <x v="9"/>
    <x v="9"/>
    <n v="1050124"/>
  </r>
  <r>
    <x v="21"/>
    <x v="45"/>
    <x v="1"/>
    <x v="0"/>
    <x v="0"/>
    <x v="0"/>
    <n v="471486"/>
  </r>
  <r>
    <x v="21"/>
    <x v="45"/>
    <x v="1"/>
    <x v="0"/>
    <x v="1"/>
    <x v="1"/>
    <n v="2898597"/>
  </r>
  <r>
    <x v="21"/>
    <x v="45"/>
    <x v="1"/>
    <x v="0"/>
    <x v="2"/>
    <x v="2"/>
    <n v="240065"/>
  </r>
  <r>
    <x v="21"/>
    <x v="45"/>
    <x v="1"/>
    <x v="0"/>
    <x v="3"/>
    <x v="10"/>
    <n v="-991458"/>
  </r>
  <r>
    <x v="21"/>
    <x v="45"/>
    <x v="1"/>
    <x v="0"/>
    <x v="3"/>
    <x v="11"/>
    <n v="2380"/>
  </r>
  <r>
    <x v="21"/>
    <x v="45"/>
    <x v="1"/>
    <x v="0"/>
    <x v="3"/>
    <x v="12"/>
    <n v="600"/>
  </r>
  <r>
    <x v="21"/>
    <x v="45"/>
    <x v="1"/>
    <x v="0"/>
    <x v="3"/>
    <x v="13"/>
    <n v="89717"/>
  </r>
  <r>
    <x v="21"/>
    <x v="45"/>
    <x v="1"/>
    <x v="0"/>
    <x v="3"/>
    <x v="14"/>
    <n v="1775"/>
  </r>
  <r>
    <x v="21"/>
    <x v="45"/>
    <x v="1"/>
    <x v="0"/>
    <x v="3"/>
    <x v="15"/>
    <n v="0"/>
  </r>
  <r>
    <x v="21"/>
    <x v="45"/>
    <x v="1"/>
    <x v="0"/>
    <x v="4"/>
    <x v="4"/>
    <n v="5091594"/>
  </r>
  <r>
    <x v="21"/>
    <x v="45"/>
    <x v="1"/>
    <x v="0"/>
    <x v="5"/>
    <x v="16"/>
    <n v="-4852"/>
  </r>
  <r>
    <x v="21"/>
    <x v="45"/>
    <x v="1"/>
    <x v="0"/>
    <x v="5"/>
    <x v="17"/>
    <n v="0"/>
  </r>
  <r>
    <x v="21"/>
    <x v="45"/>
    <x v="1"/>
    <x v="0"/>
    <x v="5"/>
    <x v="18"/>
    <n v="-17342"/>
  </r>
  <r>
    <x v="21"/>
    <x v="45"/>
    <x v="1"/>
    <x v="1"/>
    <x v="6"/>
    <x v="6"/>
    <n v="1823"/>
  </r>
  <r>
    <x v="21"/>
    <x v="45"/>
    <x v="1"/>
    <x v="2"/>
    <x v="7"/>
    <x v="7"/>
    <n v="2520720"/>
  </r>
  <r>
    <x v="21"/>
    <x v="45"/>
    <x v="1"/>
    <x v="2"/>
    <x v="8"/>
    <x v="19"/>
    <n v="641220"/>
  </r>
  <r>
    <x v="21"/>
    <x v="45"/>
    <x v="1"/>
    <x v="2"/>
    <x v="8"/>
    <x v="20"/>
    <n v="68842"/>
  </r>
  <r>
    <x v="21"/>
    <x v="45"/>
    <x v="1"/>
    <x v="2"/>
    <x v="8"/>
    <x v="21"/>
    <n v="3817038"/>
  </r>
  <r>
    <x v="21"/>
    <x v="45"/>
    <x v="1"/>
    <x v="2"/>
    <x v="9"/>
    <x v="9"/>
    <n v="2574925"/>
  </r>
  <r>
    <x v="21"/>
    <x v="46"/>
    <x v="0"/>
    <x v="0"/>
    <x v="0"/>
    <x v="0"/>
    <n v="42723"/>
  </r>
  <r>
    <x v="21"/>
    <x v="46"/>
    <x v="0"/>
    <x v="0"/>
    <x v="1"/>
    <x v="1"/>
    <n v="420665"/>
  </r>
  <r>
    <x v="21"/>
    <x v="46"/>
    <x v="0"/>
    <x v="0"/>
    <x v="2"/>
    <x v="2"/>
    <n v="10584"/>
  </r>
  <r>
    <x v="21"/>
    <x v="46"/>
    <x v="0"/>
    <x v="0"/>
    <x v="3"/>
    <x v="10"/>
    <n v="-34470"/>
  </r>
  <r>
    <x v="21"/>
    <x v="46"/>
    <x v="0"/>
    <x v="0"/>
    <x v="3"/>
    <x v="11"/>
    <n v="0"/>
  </r>
  <r>
    <x v="21"/>
    <x v="46"/>
    <x v="0"/>
    <x v="0"/>
    <x v="3"/>
    <x v="12"/>
    <n v="7980"/>
  </r>
  <r>
    <x v="21"/>
    <x v="46"/>
    <x v="0"/>
    <x v="0"/>
    <x v="3"/>
    <x v="13"/>
    <n v="16232"/>
  </r>
  <r>
    <x v="21"/>
    <x v="46"/>
    <x v="0"/>
    <x v="0"/>
    <x v="3"/>
    <x v="14"/>
    <n v="0"/>
  </r>
  <r>
    <x v="21"/>
    <x v="46"/>
    <x v="0"/>
    <x v="0"/>
    <x v="3"/>
    <x v="15"/>
    <n v="0"/>
  </r>
  <r>
    <x v="21"/>
    <x v="46"/>
    <x v="0"/>
    <x v="0"/>
    <x v="4"/>
    <x v="4"/>
    <n v="662591"/>
  </r>
  <r>
    <x v="21"/>
    <x v="46"/>
    <x v="0"/>
    <x v="0"/>
    <x v="5"/>
    <x v="16"/>
    <n v="0"/>
  </r>
  <r>
    <x v="21"/>
    <x v="46"/>
    <x v="0"/>
    <x v="0"/>
    <x v="5"/>
    <x v="17"/>
    <n v="0"/>
  </r>
  <r>
    <x v="21"/>
    <x v="46"/>
    <x v="0"/>
    <x v="0"/>
    <x v="5"/>
    <x v="18"/>
    <n v="0"/>
  </r>
  <r>
    <x v="21"/>
    <x v="46"/>
    <x v="0"/>
    <x v="1"/>
    <x v="6"/>
    <x v="6"/>
    <n v="-70834"/>
  </r>
  <r>
    <x v="21"/>
    <x v="46"/>
    <x v="0"/>
    <x v="2"/>
    <x v="7"/>
    <x v="7"/>
    <n v="292653"/>
  </r>
  <r>
    <x v="21"/>
    <x v="46"/>
    <x v="0"/>
    <x v="2"/>
    <x v="8"/>
    <x v="19"/>
    <n v="72905"/>
  </r>
  <r>
    <x v="21"/>
    <x v="46"/>
    <x v="0"/>
    <x v="2"/>
    <x v="8"/>
    <x v="20"/>
    <n v="10638"/>
  </r>
  <r>
    <x v="21"/>
    <x v="46"/>
    <x v="0"/>
    <x v="2"/>
    <x v="8"/>
    <x v="21"/>
    <n v="534460"/>
  </r>
  <r>
    <x v="21"/>
    <x v="46"/>
    <x v="0"/>
    <x v="2"/>
    <x v="9"/>
    <x v="9"/>
    <n v="165331"/>
  </r>
  <r>
    <x v="21"/>
    <x v="46"/>
    <x v="1"/>
    <x v="0"/>
    <x v="0"/>
    <x v="0"/>
    <n v="65121"/>
  </r>
  <r>
    <x v="21"/>
    <x v="46"/>
    <x v="1"/>
    <x v="0"/>
    <x v="1"/>
    <x v="1"/>
    <n v="459179"/>
  </r>
  <r>
    <x v="21"/>
    <x v="46"/>
    <x v="1"/>
    <x v="0"/>
    <x v="2"/>
    <x v="2"/>
    <n v="10584"/>
  </r>
  <r>
    <x v="21"/>
    <x v="46"/>
    <x v="1"/>
    <x v="0"/>
    <x v="3"/>
    <x v="10"/>
    <n v="-72560"/>
  </r>
  <r>
    <x v="21"/>
    <x v="46"/>
    <x v="1"/>
    <x v="0"/>
    <x v="3"/>
    <x v="11"/>
    <n v="0"/>
  </r>
  <r>
    <x v="21"/>
    <x v="46"/>
    <x v="1"/>
    <x v="0"/>
    <x v="3"/>
    <x v="12"/>
    <n v="7980"/>
  </r>
  <r>
    <x v="21"/>
    <x v="46"/>
    <x v="1"/>
    <x v="0"/>
    <x v="3"/>
    <x v="13"/>
    <n v="7769"/>
  </r>
  <r>
    <x v="21"/>
    <x v="46"/>
    <x v="1"/>
    <x v="0"/>
    <x v="3"/>
    <x v="14"/>
    <n v="0"/>
  </r>
  <r>
    <x v="21"/>
    <x v="46"/>
    <x v="1"/>
    <x v="0"/>
    <x v="3"/>
    <x v="15"/>
    <n v="0"/>
  </r>
  <r>
    <x v="21"/>
    <x v="46"/>
    <x v="1"/>
    <x v="0"/>
    <x v="4"/>
    <x v="4"/>
    <n v="938610"/>
  </r>
  <r>
    <x v="21"/>
    <x v="46"/>
    <x v="1"/>
    <x v="0"/>
    <x v="5"/>
    <x v="16"/>
    <n v="0"/>
  </r>
  <r>
    <x v="21"/>
    <x v="46"/>
    <x v="1"/>
    <x v="0"/>
    <x v="5"/>
    <x v="17"/>
    <n v="0"/>
  </r>
  <r>
    <x v="21"/>
    <x v="46"/>
    <x v="1"/>
    <x v="0"/>
    <x v="5"/>
    <x v="18"/>
    <n v="0"/>
  </r>
  <r>
    <x v="21"/>
    <x v="46"/>
    <x v="1"/>
    <x v="1"/>
    <x v="6"/>
    <x v="6"/>
    <n v="56283"/>
  </r>
  <r>
    <x v="21"/>
    <x v="46"/>
    <x v="1"/>
    <x v="2"/>
    <x v="7"/>
    <x v="7"/>
    <n v="292653"/>
  </r>
  <r>
    <x v="21"/>
    <x v="46"/>
    <x v="1"/>
    <x v="2"/>
    <x v="8"/>
    <x v="19"/>
    <n v="70603"/>
  </r>
  <r>
    <x v="21"/>
    <x v="46"/>
    <x v="1"/>
    <x v="2"/>
    <x v="8"/>
    <x v="20"/>
    <n v="10638"/>
  </r>
  <r>
    <x v="21"/>
    <x v="46"/>
    <x v="1"/>
    <x v="2"/>
    <x v="8"/>
    <x v="21"/>
    <n v="534460"/>
  </r>
  <r>
    <x v="21"/>
    <x v="46"/>
    <x v="1"/>
    <x v="2"/>
    <x v="9"/>
    <x v="9"/>
    <n v="678234"/>
  </r>
  <r>
    <x v="21"/>
    <x v="47"/>
    <x v="0"/>
    <x v="0"/>
    <x v="0"/>
    <x v="0"/>
    <n v="24226.2"/>
  </r>
  <r>
    <x v="21"/>
    <x v="47"/>
    <x v="0"/>
    <x v="0"/>
    <x v="1"/>
    <x v="1"/>
    <n v="155005"/>
  </r>
  <r>
    <x v="21"/>
    <x v="47"/>
    <x v="0"/>
    <x v="0"/>
    <x v="3"/>
    <x v="10"/>
    <n v="-199.8"/>
  </r>
  <r>
    <x v="21"/>
    <x v="47"/>
    <x v="0"/>
    <x v="0"/>
    <x v="3"/>
    <x v="11"/>
    <n v="-4864.8"/>
  </r>
  <r>
    <x v="21"/>
    <x v="47"/>
    <x v="0"/>
    <x v="0"/>
    <x v="3"/>
    <x v="13"/>
    <n v="18411.400000000001"/>
  </r>
  <r>
    <x v="21"/>
    <x v="47"/>
    <x v="0"/>
    <x v="0"/>
    <x v="4"/>
    <x v="4"/>
    <n v="30325.300000000003"/>
  </r>
  <r>
    <x v="21"/>
    <x v="47"/>
    <x v="0"/>
    <x v="1"/>
    <x v="6"/>
    <x v="6"/>
    <n v="61830.400000000009"/>
  </r>
  <r>
    <x v="21"/>
    <x v="47"/>
    <x v="0"/>
    <x v="2"/>
    <x v="8"/>
    <x v="19"/>
    <n v="175771.30000000002"/>
  </r>
  <r>
    <x v="21"/>
    <x v="47"/>
    <x v="0"/>
    <x v="2"/>
    <x v="8"/>
    <x v="21"/>
    <n v="68534.400000000009"/>
  </r>
  <r>
    <x v="21"/>
    <x v="47"/>
    <x v="0"/>
    <x v="2"/>
    <x v="9"/>
    <x v="9"/>
    <n v="13734.400000000001"/>
  </r>
  <r>
    <x v="21"/>
    <x v="47"/>
    <x v="1"/>
    <x v="0"/>
    <x v="0"/>
    <x v="0"/>
    <n v="25086.2"/>
  </r>
  <r>
    <x v="21"/>
    <x v="47"/>
    <x v="1"/>
    <x v="0"/>
    <x v="1"/>
    <x v="1"/>
    <n v="156031.1"/>
  </r>
  <r>
    <x v="21"/>
    <x v="47"/>
    <x v="1"/>
    <x v="0"/>
    <x v="3"/>
    <x v="10"/>
    <n v="-3425"/>
  </r>
  <r>
    <x v="21"/>
    <x v="47"/>
    <x v="1"/>
    <x v="0"/>
    <x v="3"/>
    <x v="11"/>
    <n v="-4864.8"/>
  </r>
  <r>
    <x v="21"/>
    <x v="47"/>
    <x v="1"/>
    <x v="0"/>
    <x v="3"/>
    <x v="13"/>
    <n v="18411.400000000001"/>
  </r>
  <r>
    <x v="21"/>
    <x v="47"/>
    <x v="1"/>
    <x v="0"/>
    <x v="4"/>
    <x v="4"/>
    <n v="30553.7"/>
  </r>
  <r>
    <x v="21"/>
    <x v="47"/>
    <x v="1"/>
    <x v="1"/>
    <x v="6"/>
    <x v="6"/>
    <n v="59069.599999999977"/>
  </r>
  <r>
    <x v="21"/>
    <x v="47"/>
    <x v="1"/>
    <x v="2"/>
    <x v="8"/>
    <x v="19"/>
    <n v="175771.30000000002"/>
  </r>
  <r>
    <x v="21"/>
    <x v="47"/>
    <x v="1"/>
    <x v="2"/>
    <x v="8"/>
    <x v="21"/>
    <n v="68534.400000000009"/>
  </r>
  <r>
    <x v="21"/>
    <x v="47"/>
    <x v="1"/>
    <x v="2"/>
    <x v="9"/>
    <x v="9"/>
    <n v="16313.300000000001"/>
  </r>
  <r>
    <x v="21"/>
    <x v="48"/>
    <x v="0"/>
    <x v="0"/>
    <x v="0"/>
    <x v="0"/>
    <n v="233364.6"/>
  </r>
  <r>
    <x v="21"/>
    <x v="48"/>
    <x v="0"/>
    <x v="0"/>
    <x v="1"/>
    <x v="1"/>
    <n v="2029252.3"/>
  </r>
  <r>
    <x v="21"/>
    <x v="48"/>
    <x v="0"/>
    <x v="0"/>
    <x v="2"/>
    <x v="2"/>
    <n v="505940"/>
  </r>
  <r>
    <x v="21"/>
    <x v="48"/>
    <x v="0"/>
    <x v="0"/>
    <x v="3"/>
    <x v="10"/>
    <n v="10034.400000000001"/>
  </r>
  <r>
    <x v="21"/>
    <x v="48"/>
    <x v="0"/>
    <x v="0"/>
    <x v="3"/>
    <x v="12"/>
    <n v="3277"/>
  </r>
  <r>
    <x v="21"/>
    <x v="48"/>
    <x v="0"/>
    <x v="0"/>
    <x v="3"/>
    <x v="13"/>
    <n v="41869.4"/>
  </r>
  <r>
    <x v="21"/>
    <x v="48"/>
    <x v="0"/>
    <x v="0"/>
    <x v="3"/>
    <x v="14"/>
    <n v="-29.200000000000003"/>
  </r>
  <r>
    <x v="21"/>
    <x v="48"/>
    <x v="0"/>
    <x v="0"/>
    <x v="4"/>
    <x v="4"/>
    <n v="3008820.8000000003"/>
  </r>
  <r>
    <x v="21"/>
    <x v="48"/>
    <x v="0"/>
    <x v="0"/>
    <x v="5"/>
    <x v="18"/>
    <m/>
  </r>
  <r>
    <x v="21"/>
    <x v="48"/>
    <x v="0"/>
    <x v="1"/>
    <x v="6"/>
    <x v="6"/>
    <n v="231427.30000000019"/>
  </r>
  <r>
    <x v="21"/>
    <x v="48"/>
    <x v="0"/>
    <x v="2"/>
    <x v="7"/>
    <x v="7"/>
    <n v="998185.70000000007"/>
  </r>
  <r>
    <x v="21"/>
    <x v="48"/>
    <x v="0"/>
    <x v="2"/>
    <x v="8"/>
    <x v="19"/>
    <n v="399514.4"/>
  </r>
  <r>
    <x v="21"/>
    <x v="48"/>
    <x v="0"/>
    <x v="2"/>
    <x v="8"/>
    <x v="20"/>
    <n v="121327.1"/>
  </r>
  <r>
    <x v="21"/>
    <x v="48"/>
    <x v="0"/>
    <x v="2"/>
    <x v="8"/>
    <x v="21"/>
    <n v="3690649.3000000003"/>
  </r>
  <r>
    <x v="21"/>
    <x v="48"/>
    <x v="0"/>
    <x v="2"/>
    <x v="9"/>
    <x v="9"/>
    <n v="743976.9"/>
  </r>
  <r>
    <x v="21"/>
    <x v="48"/>
    <x v="1"/>
    <x v="0"/>
    <x v="0"/>
    <x v="0"/>
    <n v="442176.4"/>
  </r>
  <r>
    <x v="21"/>
    <x v="48"/>
    <x v="1"/>
    <x v="0"/>
    <x v="1"/>
    <x v="1"/>
    <n v="3402208.8000000003"/>
  </r>
  <r>
    <x v="21"/>
    <x v="48"/>
    <x v="1"/>
    <x v="0"/>
    <x v="2"/>
    <x v="2"/>
    <n v="526589.30000000005"/>
  </r>
  <r>
    <x v="21"/>
    <x v="48"/>
    <x v="1"/>
    <x v="0"/>
    <x v="3"/>
    <x v="10"/>
    <n v="-18330.7"/>
  </r>
  <r>
    <x v="21"/>
    <x v="48"/>
    <x v="1"/>
    <x v="0"/>
    <x v="3"/>
    <x v="12"/>
    <n v="3277"/>
  </r>
  <r>
    <x v="21"/>
    <x v="48"/>
    <x v="1"/>
    <x v="0"/>
    <x v="3"/>
    <x v="13"/>
    <n v="38737.599999999999"/>
  </r>
  <r>
    <x v="21"/>
    <x v="48"/>
    <x v="1"/>
    <x v="0"/>
    <x v="3"/>
    <x v="14"/>
    <n v="-29.200000000000003"/>
  </r>
  <r>
    <x v="21"/>
    <x v="48"/>
    <x v="1"/>
    <x v="0"/>
    <x v="4"/>
    <x v="4"/>
    <n v="4238804.9000000004"/>
  </r>
  <r>
    <x v="21"/>
    <x v="48"/>
    <x v="1"/>
    <x v="0"/>
    <x v="5"/>
    <x v="18"/>
    <n v="-2018"/>
  </r>
  <r>
    <x v="21"/>
    <x v="48"/>
    <x v="1"/>
    <x v="1"/>
    <x v="6"/>
    <x v="6"/>
    <n v="564107.69999999995"/>
  </r>
  <r>
    <x v="21"/>
    <x v="48"/>
    <x v="1"/>
    <x v="2"/>
    <x v="7"/>
    <x v="7"/>
    <n v="998185.70000000007"/>
  </r>
  <r>
    <x v="21"/>
    <x v="48"/>
    <x v="1"/>
    <x v="2"/>
    <x v="8"/>
    <x v="19"/>
    <n v="383239.80000000005"/>
  </r>
  <r>
    <x v="21"/>
    <x v="48"/>
    <x v="1"/>
    <x v="2"/>
    <x v="8"/>
    <x v="20"/>
    <n v="121327.1"/>
  </r>
  <r>
    <x v="21"/>
    <x v="48"/>
    <x v="1"/>
    <x v="2"/>
    <x v="8"/>
    <x v="21"/>
    <n v="3690649.3000000003"/>
  </r>
  <r>
    <x v="21"/>
    <x v="48"/>
    <x v="1"/>
    <x v="2"/>
    <x v="9"/>
    <x v="9"/>
    <n v="3958848.5"/>
  </r>
  <r>
    <x v="21"/>
    <x v="49"/>
    <x v="0"/>
    <x v="0"/>
    <x v="0"/>
    <x v="0"/>
    <n v="635931"/>
  </r>
  <r>
    <x v="21"/>
    <x v="49"/>
    <x v="0"/>
    <x v="0"/>
    <x v="1"/>
    <x v="1"/>
    <n v="5189129"/>
  </r>
  <r>
    <x v="21"/>
    <x v="49"/>
    <x v="0"/>
    <x v="0"/>
    <x v="2"/>
    <x v="2"/>
    <n v="637296"/>
  </r>
  <r>
    <x v="21"/>
    <x v="49"/>
    <x v="0"/>
    <x v="0"/>
    <x v="3"/>
    <x v="10"/>
    <n v="-2119834"/>
  </r>
  <r>
    <x v="21"/>
    <x v="49"/>
    <x v="0"/>
    <x v="0"/>
    <x v="3"/>
    <x v="11"/>
    <n v="-124879"/>
  </r>
  <r>
    <x v="21"/>
    <x v="49"/>
    <x v="0"/>
    <x v="0"/>
    <x v="3"/>
    <x v="12"/>
    <n v="1708"/>
  </r>
  <r>
    <x v="21"/>
    <x v="49"/>
    <x v="0"/>
    <x v="0"/>
    <x v="3"/>
    <x v="13"/>
    <n v="57999"/>
  </r>
  <r>
    <x v="21"/>
    <x v="49"/>
    <x v="0"/>
    <x v="0"/>
    <x v="3"/>
    <x v="14"/>
    <n v="0"/>
  </r>
  <r>
    <x v="21"/>
    <x v="49"/>
    <x v="0"/>
    <x v="0"/>
    <x v="3"/>
    <x v="15"/>
    <n v="0"/>
  </r>
  <r>
    <x v="21"/>
    <x v="49"/>
    <x v="0"/>
    <x v="0"/>
    <x v="4"/>
    <x v="4"/>
    <n v="9390911"/>
  </r>
  <r>
    <x v="21"/>
    <x v="49"/>
    <x v="0"/>
    <x v="0"/>
    <x v="5"/>
    <x v="16"/>
    <n v="0"/>
  </r>
  <r>
    <x v="21"/>
    <x v="49"/>
    <x v="0"/>
    <x v="0"/>
    <x v="5"/>
    <x v="17"/>
    <n v="0"/>
  </r>
  <r>
    <x v="21"/>
    <x v="49"/>
    <x v="0"/>
    <x v="0"/>
    <x v="5"/>
    <x v="18"/>
    <n v="0"/>
  </r>
  <r>
    <x v="21"/>
    <x v="49"/>
    <x v="0"/>
    <x v="1"/>
    <x v="6"/>
    <x v="6"/>
    <n v="-1881239"/>
  </r>
  <r>
    <x v="21"/>
    <x v="49"/>
    <x v="0"/>
    <x v="2"/>
    <x v="7"/>
    <x v="7"/>
    <n v="3491616"/>
  </r>
  <r>
    <x v="21"/>
    <x v="49"/>
    <x v="0"/>
    <x v="2"/>
    <x v="8"/>
    <x v="19"/>
    <n v="1238083"/>
  </r>
  <r>
    <x v="21"/>
    <x v="49"/>
    <x v="0"/>
    <x v="2"/>
    <x v="8"/>
    <x v="20"/>
    <n v="298002"/>
  </r>
  <r>
    <x v="21"/>
    <x v="49"/>
    <x v="0"/>
    <x v="2"/>
    <x v="8"/>
    <x v="21"/>
    <n v="8287663"/>
  </r>
  <r>
    <x v="21"/>
    <x v="49"/>
    <x v="0"/>
    <x v="2"/>
    <x v="9"/>
    <x v="9"/>
    <n v="2841670"/>
  </r>
  <r>
    <x v="21"/>
    <x v="49"/>
    <x v="1"/>
    <x v="0"/>
    <x v="0"/>
    <x v="0"/>
    <n v="951290"/>
  </r>
  <r>
    <x v="21"/>
    <x v="49"/>
    <x v="1"/>
    <x v="0"/>
    <x v="1"/>
    <x v="1"/>
    <n v="5622157"/>
  </r>
  <r>
    <x v="21"/>
    <x v="49"/>
    <x v="1"/>
    <x v="0"/>
    <x v="2"/>
    <x v="2"/>
    <n v="657685"/>
  </r>
  <r>
    <x v="21"/>
    <x v="49"/>
    <x v="1"/>
    <x v="0"/>
    <x v="3"/>
    <x v="10"/>
    <n v="-2366730"/>
  </r>
  <r>
    <x v="21"/>
    <x v="49"/>
    <x v="1"/>
    <x v="0"/>
    <x v="3"/>
    <x v="11"/>
    <n v="0"/>
  </r>
  <r>
    <x v="21"/>
    <x v="49"/>
    <x v="1"/>
    <x v="0"/>
    <x v="3"/>
    <x v="12"/>
    <n v="1708"/>
  </r>
  <r>
    <x v="21"/>
    <x v="49"/>
    <x v="1"/>
    <x v="0"/>
    <x v="3"/>
    <x v="13"/>
    <n v="61347"/>
  </r>
  <r>
    <x v="21"/>
    <x v="49"/>
    <x v="1"/>
    <x v="0"/>
    <x v="3"/>
    <x v="14"/>
    <n v="0"/>
  </r>
  <r>
    <x v="21"/>
    <x v="49"/>
    <x v="1"/>
    <x v="0"/>
    <x v="3"/>
    <x v="15"/>
    <n v="0"/>
  </r>
  <r>
    <x v="21"/>
    <x v="49"/>
    <x v="1"/>
    <x v="0"/>
    <x v="4"/>
    <x v="4"/>
    <n v="9686858"/>
  </r>
  <r>
    <x v="21"/>
    <x v="49"/>
    <x v="1"/>
    <x v="0"/>
    <x v="5"/>
    <x v="16"/>
    <n v="0"/>
  </r>
  <r>
    <x v="21"/>
    <x v="49"/>
    <x v="1"/>
    <x v="0"/>
    <x v="5"/>
    <x v="17"/>
    <n v="0"/>
  </r>
  <r>
    <x v="21"/>
    <x v="49"/>
    <x v="1"/>
    <x v="0"/>
    <x v="5"/>
    <x v="18"/>
    <n v="1574"/>
  </r>
  <r>
    <x v="21"/>
    <x v="49"/>
    <x v="1"/>
    <x v="1"/>
    <x v="6"/>
    <x v="6"/>
    <n v="-1269023"/>
  </r>
  <r>
    <x v="21"/>
    <x v="49"/>
    <x v="1"/>
    <x v="2"/>
    <x v="7"/>
    <x v="7"/>
    <n v="3491616"/>
  </r>
  <r>
    <x v="21"/>
    <x v="49"/>
    <x v="1"/>
    <x v="2"/>
    <x v="8"/>
    <x v="19"/>
    <n v="1207247"/>
  </r>
  <r>
    <x v="21"/>
    <x v="49"/>
    <x v="1"/>
    <x v="2"/>
    <x v="8"/>
    <x v="20"/>
    <n v="298002"/>
  </r>
  <r>
    <x v="21"/>
    <x v="49"/>
    <x v="1"/>
    <x v="2"/>
    <x v="8"/>
    <x v="21"/>
    <n v="8287663"/>
  </r>
  <r>
    <x v="21"/>
    <x v="49"/>
    <x v="1"/>
    <x v="2"/>
    <x v="9"/>
    <x v="9"/>
    <n v="4666540"/>
  </r>
  <r>
    <x v="21"/>
    <x v="50"/>
    <x v="0"/>
    <x v="0"/>
    <x v="0"/>
    <x v="0"/>
    <n v="163721"/>
  </r>
  <r>
    <x v="21"/>
    <x v="50"/>
    <x v="0"/>
    <x v="0"/>
    <x v="1"/>
    <x v="1"/>
    <n v="1188044"/>
  </r>
  <r>
    <x v="21"/>
    <x v="50"/>
    <x v="0"/>
    <x v="0"/>
    <x v="2"/>
    <x v="2"/>
    <n v="88883"/>
  </r>
  <r>
    <x v="21"/>
    <x v="50"/>
    <x v="0"/>
    <x v="0"/>
    <x v="3"/>
    <x v="10"/>
    <n v="-46124"/>
  </r>
  <r>
    <x v="21"/>
    <x v="50"/>
    <x v="0"/>
    <x v="0"/>
    <x v="3"/>
    <x v="11"/>
    <n v="0"/>
  </r>
  <r>
    <x v="21"/>
    <x v="50"/>
    <x v="0"/>
    <x v="0"/>
    <x v="3"/>
    <x v="12"/>
    <n v="804"/>
  </r>
  <r>
    <x v="21"/>
    <x v="50"/>
    <x v="0"/>
    <x v="0"/>
    <x v="3"/>
    <x v="13"/>
    <n v="12884"/>
  </r>
  <r>
    <x v="21"/>
    <x v="50"/>
    <x v="0"/>
    <x v="0"/>
    <x v="3"/>
    <x v="14"/>
    <n v="0"/>
  </r>
  <r>
    <x v="21"/>
    <x v="50"/>
    <x v="0"/>
    <x v="0"/>
    <x v="3"/>
    <x v="15"/>
    <n v="0"/>
  </r>
  <r>
    <x v="21"/>
    <x v="50"/>
    <x v="0"/>
    <x v="0"/>
    <x v="4"/>
    <x v="4"/>
    <n v="1922471"/>
  </r>
  <r>
    <x v="21"/>
    <x v="50"/>
    <x v="0"/>
    <x v="0"/>
    <x v="5"/>
    <x v="16"/>
    <n v="0"/>
  </r>
  <r>
    <x v="21"/>
    <x v="50"/>
    <x v="0"/>
    <x v="0"/>
    <x v="5"/>
    <x v="17"/>
    <n v="0"/>
  </r>
  <r>
    <x v="21"/>
    <x v="50"/>
    <x v="0"/>
    <x v="0"/>
    <x v="5"/>
    <x v="18"/>
    <n v="0"/>
  </r>
  <r>
    <x v="21"/>
    <x v="50"/>
    <x v="0"/>
    <x v="1"/>
    <x v="6"/>
    <x v="6"/>
    <n v="308571"/>
  </r>
  <r>
    <x v="21"/>
    <x v="50"/>
    <x v="0"/>
    <x v="2"/>
    <x v="7"/>
    <x v="7"/>
    <n v="965745"/>
  </r>
  <r>
    <x v="21"/>
    <x v="50"/>
    <x v="0"/>
    <x v="2"/>
    <x v="8"/>
    <x v="19"/>
    <n v="246937"/>
  </r>
  <r>
    <x v="21"/>
    <x v="50"/>
    <x v="0"/>
    <x v="2"/>
    <x v="8"/>
    <x v="20"/>
    <n v="31352"/>
  </r>
  <r>
    <x v="21"/>
    <x v="50"/>
    <x v="0"/>
    <x v="2"/>
    <x v="8"/>
    <x v="21"/>
    <n v="2105363"/>
  </r>
  <r>
    <x v="21"/>
    <x v="50"/>
    <x v="0"/>
    <x v="2"/>
    <x v="9"/>
    <x v="9"/>
    <n v="354729"/>
  </r>
  <r>
    <x v="21"/>
    <x v="50"/>
    <x v="1"/>
    <x v="0"/>
    <x v="0"/>
    <x v="0"/>
    <n v="248365"/>
  </r>
  <r>
    <x v="21"/>
    <x v="50"/>
    <x v="1"/>
    <x v="0"/>
    <x v="1"/>
    <x v="1"/>
    <n v="1290933"/>
  </r>
  <r>
    <x v="21"/>
    <x v="50"/>
    <x v="1"/>
    <x v="0"/>
    <x v="2"/>
    <x v="2"/>
    <n v="97271"/>
  </r>
  <r>
    <x v="21"/>
    <x v="50"/>
    <x v="1"/>
    <x v="0"/>
    <x v="3"/>
    <x v="10"/>
    <n v="-107453"/>
  </r>
  <r>
    <x v="21"/>
    <x v="50"/>
    <x v="1"/>
    <x v="0"/>
    <x v="3"/>
    <x v="11"/>
    <n v="0"/>
  </r>
  <r>
    <x v="21"/>
    <x v="50"/>
    <x v="1"/>
    <x v="0"/>
    <x v="3"/>
    <x v="12"/>
    <n v="804"/>
  </r>
  <r>
    <x v="21"/>
    <x v="50"/>
    <x v="1"/>
    <x v="0"/>
    <x v="3"/>
    <x v="13"/>
    <n v="12884"/>
  </r>
  <r>
    <x v="21"/>
    <x v="50"/>
    <x v="1"/>
    <x v="0"/>
    <x v="3"/>
    <x v="14"/>
    <n v="0"/>
  </r>
  <r>
    <x v="21"/>
    <x v="50"/>
    <x v="1"/>
    <x v="0"/>
    <x v="3"/>
    <x v="15"/>
    <n v="0"/>
  </r>
  <r>
    <x v="21"/>
    <x v="50"/>
    <x v="1"/>
    <x v="0"/>
    <x v="4"/>
    <x v="4"/>
    <n v="1982082"/>
  </r>
  <r>
    <x v="21"/>
    <x v="50"/>
    <x v="1"/>
    <x v="0"/>
    <x v="5"/>
    <x v="16"/>
    <n v="0"/>
  </r>
  <r>
    <x v="21"/>
    <x v="50"/>
    <x v="1"/>
    <x v="0"/>
    <x v="5"/>
    <x v="17"/>
    <n v="0"/>
  </r>
  <r>
    <x v="21"/>
    <x v="50"/>
    <x v="1"/>
    <x v="0"/>
    <x v="5"/>
    <x v="18"/>
    <n v="0"/>
  </r>
  <r>
    <x v="21"/>
    <x v="50"/>
    <x v="1"/>
    <x v="1"/>
    <x v="6"/>
    <x v="6"/>
    <n v="457084"/>
  </r>
  <r>
    <x v="21"/>
    <x v="50"/>
    <x v="1"/>
    <x v="2"/>
    <x v="7"/>
    <x v="7"/>
    <n v="965745"/>
  </r>
  <r>
    <x v="21"/>
    <x v="50"/>
    <x v="1"/>
    <x v="2"/>
    <x v="8"/>
    <x v="19"/>
    <n v="239568"/>
  </r>
  <r>
    <x v="21"/>
    <x v="50"/>
    <x v="1"/>
    <x v="2"/>
    <x v="8"/>
    <x v="20"/>
    <n v="31352"/>
  </r>
  <r>
    <x v="21"/>
    <x v="50"/>
    <x v="1"/>
    <x v="2"/>
    <x v="8"/>
    <x v="21"/>
    <n v="2105363"/>
  </r>
  <r>
    <x v="21"/>
    <x v="50"/>
    <x v="1"/>
    <x v="2"/>
    <x v="9"/>
    <x v="9"/>
    <n v="827472"/>
  </r>
  <r>
    <x v="21"/>
    <x v="51"/>
    <x v="0"/>
    <x v="0"/>
    <x v="0"/>
    <x v="0"/>
    <n v="30542"/>
  </r>
  <r>
    <x v="21"/>
    <x v="51"/>
    <x v="0"/>
    <x v="0"/>
    <x v="1"/>
    <x v="1"/>
    <n v="412939"/>
  </r>
  <r>
    <x v="21"/>
    <x v="51"/>
    <x v="0"/>
    <x v="0"/>
    <x v="2"/>
    <x v="2"/>
    <n v="19688"/>
  </r>
  <r>
    <x v="21"/>
    <x v="51"/>
    <x v="0"/>
    <x v="0"/>
    <x v="3"/>
    <x v="10"/>
    <n v="-37232"/>
  </r>
  <r>
    <x v="21"/>
    <x v="51"/>
    <x v="0"/>
    <x v="0"/>
    <x v="3"/>
    <x v="11"/>
    <n v="0"/>
  </r>
  <r>
    <x v="21"/>
    <x v="51"/>
    <x v="0"/>
    <x v="0"/>
    <x v="3"/>
    <x v="12"/>
    <n v="0"/>
  </r>
  <r>
    <x v="21"/>
    <x v="51"/>
    <x v="0"/>
    <x v="0"/>
    <x v="3"/>
    <x v="13"/>
    <n v="61052"/>
  </r>
  <r>
    <x v="21"/>
    <x v="51"/>
    <x v="0"/>
    <x v="0"/>
    <x v="3"/>
    <x v="14"/>
    <n v="0"/>
  </r>
  <r>
    <x v="21"/>
    <x v="51"/>
    <x v="0"/>
    <x v="0"/>
    <x v="3"/>
    <x v="15"/>
    <n v="0"/>
  </r>
  <r>
    <x v="21"/>
    <x v="51"/>
    <x v="0"/>
    <x v="0"/>
    <x v="4"/>
    <x v="4"/>
    <n v="577006"/>
  </r>
  <r>
    <x v="21"/>
    <x v="51"/>
    <x v="0"/>
    <x v="0"/>
    <x v="5"/>
    <x v="16"/>
    <n v="0"/>
  </r>
  <r>
    <x v="21"/>
    <x v="51"/>
    <x v="0"/>
    <x v="0"/>
    <x v="5"/>
    <x v="17"/>
    <n v="0"/>
  </r>
  <r>
    <x v="21"/>
    <x v="51"/>
    <x v="0"/>
    <x v="0"/>
    <x v="5"/>
    <x v="18"/>
    <n v="0"/>
  </r>
  <r>
    <x v="21"/>
    <x v="51"/>
    <x v="0"/>
    <x v="1"/>
    <x v="6"/>
    <x v="6"/>
    <n v="303829"/>
  </r>
  <r>
    <x v="21"/>
    <x v="51"/>
    <x v="0"/>
    <x v="2"/>
    <x v="7"/>
    <x v="7"/>
    <n v="293135"/>
  </r>
  <r>
    <x v="21"/>
    <x v="51"/>
    <x v="0"/>
    <x v="2"/>
    <x v="8"/>
    <x v="19"/>
    <n v="111866"/>
  </r>
  <r>
    <x v="21"/>
    <x v="51"/>
    <x v="0"/>
    <x v="2"/>
    <x v="8"/>
    <x v="20"/>
    <n v="19793"/>
  </r>
  <r>
    <x v="21"/>
    <x v="51"/>
    <x v="0"/>
    <x v="2"/>
    <x v="8"/>
    <x v="21"/>
    <n v="735461"/>
  </r>
  <r>
    <x v="21"/>
    <x v="51"/>
    <x v="0"/>
    <x v="2"/>
    <x v="9"/>
    <x v="9"/>
    <n v="159929"/>
  </r>
  <r>
    <x v="21"/>
    <x v="51"/>
    <x v="1"/>
    <x v="0"/>
    <x v="0"/>
    <x v="0"/>
    <n v="49707"/>
  </r>
  <r>
    <x v="21"/>
    <x v="51"/>
    <x v="1"/>
    <x v="0"/>
    <x v="1"/>
    <x v="1"/>
    <n v="432318"/>
  </r>
  <r>
    <x v="21"/>
    <x v="51"/>
    <x v="1"/>
    <x v="0"/>
    <x v="2"/>
    <x v="2"/>
    <n v="19688"/>
  </r>
  <r>
    <x v="21"/>
    <x v="51"/>
    <x v="1"/>
    <x v="0"/>
    <x v="3"/>
    <x v="10"/>
    <n v="-54134"/>
  </r>
  <r>
    <x v="21"/>
    <x v="51"/>
    <x v="1"/>
    <x v="0"/>
    <x v="3"/>
    <x v="11"/>
    <n v="0"/>
  </r>
  <r>
    <x v="21"/>
    <x v="51"/>
    <x v="1"/>
    <x v="0"/>
    <x v="3"/>
    <x v="12"/>
    <n v="0"/>
  </r>
  <r>
    <x v="21"/>
    <x v="51"/>
    <x v="1"/>
    <x v="0"/>
    <x v="3"/>
    <x v="13"/>
    <n v="6567"/>
  </r>
  <r>
    <x v="21"/>
    <x v="51"/>
    <x v="1"/>
    <x v="0"/>
    <x v="3"/>
    <x v="14"/>
    <n v="0"/>
  </r>
  <r>
    <x v="21"/>
    <x v="51"/>
    <x v="1"/>
    <x v="0"/>
    <x v="3"/>
    <x v="15"/>
    <n v="0"/>
  </r>
  <r>
    <x v="21"/>
    <x v="51"/>
    <x v="1"/>
    <x v="0"/>
    <x v="4"/>
    <x v="4"/>
    <n v="577006"/>
  </r>
  <r>
    <x v="21"/>
    <x v="51"/>
    <x v="1"/>
    <x v="0"/>
    <x v="5"/>
    <x v="16"/>
    <n v="0"/>
  </r>
  <r>
    <x v="21"/>
    <x v="51"/>
    <x v="1"/>
    <x v="0"/>
    <x v="5"/>
    <x v="17"/>
    <n v="0"/>
  </r>
  <r>
    <x v="21"/>
    <x v="51"/>
    <x v="1"/>
    <x v="0"/>
    <x v="5"/>
    <x v="18"/>
    <n v="198"/>
  </r>
  <r>
    <x v="21"/>
    <x v="51"/>
    <x v="1"/>
    <x v="1"/>
    <x v="6"/>
    <x v="6"/>
    <n v="261348"/>
  </r>
  <r>
    <x v="21"/>
    <x v="51"/>
    <x v="1"/>
    <x v="2"/>
    <x v="7"/>
    <x v="7"/>
    <n v="293135"/>
  </r>
  <r>
    <x v="21"/>
    <x v="51"/>
    <x v="1"/>
    <x v="2"/>
    <x v="8"/>
    <x v="19"/>
    <n v="105553"/>
  </r>
  <r>
    <x v="21"/>
    <x v="51"/>
    <x v="1"/>
    <x v="2"/>
    <x v="8"/>
    <x v="20"/>
    <n v="19793"/>
  </r>
  <r>
    <x v="21"/>
    <x v="51"/>
    <x v="1"/>
    <x v="2"/>
    <x v="8"/>
    <x v="21"/>
    <n v="735461"/>
  </r>
  <r>
    <x v="21"/>
    <x v="51"/>
    <x v="1"/>
    <x v="2"/>
    <x v="9"/>
    <x v="9"/>
    <n v="233494"/>
  </r>
  <r>
    <x v="21"/>
    <x v="52"/>
    <x v="0"/>
    <x v="0"/>
    <x v="0"/>
    <x v="0"/>
    <n v="30473"/>
  </r>
  <r>
    <x v="21"/>
    <x v="52"/>
    <x v="0"/>
    <x v="0"/>
    <x v="1"/>
    <x v="1"/>
    <n v="487209"/>
  </r>
  <r>
    <x v="21"/>
    <x v="52"/>
    <x v="0"/>
    <x v="0"/>
    <x v="2"/>
    <x v="2"/>
    <n v="8830"/>
  </r>
  <r>
    <x v="21"/>
    <x v="52"/>
    <x v="0"/>
    <x v="0"/>
    <x v="3"/>
    <x v="10"/>
    <n v="-40791"/>
  </r>
  <r>
    <x v="21"/>
    <x v="52"/>
    <x v="0"/>
    <x v="0"/>
    <x v="3"/>
    <x v="11"/>
    <n v="0"/>
  </r>
  <r>
    <x v="21"/>
    <x v="52"/>
    <x v="0"/>
    <x v="0"/>
    <x v="3"/>
    <x v="12"/>
    <n v="0"/>
  </r>
  <r>
    <x v="21"/>
    <x v="52"/>
    <x v="0"/>
    <x v="0"/>
    <x v="3"/>
    <x v="13"/>
    <n v="12597"/>
  </r>
  <r>
    <x v="21"/>
    <x v="52"/>
    <x v="0"/>
    <x v="0"/>
    <x v="3"/>
    <x v="14"/>
    <n v="0"/>
  </r>
  <r>
    <x v="21"/>
    <x v="52"/>
    <x v="0"/>
    <x v="0"/>
    <x v="3"/>
    <x v="15"/>
    <n v="0"/>
  </r>
  <r>
    <x v="21"/>
    <x v="52"/>
    <x v="0"/>
    <x v="0"/>
    <x v="4"/>
    <x v="4"/>
    <n v="463910"/>
  </r>
  <r>
    <x v="21"/>
    <x v="52"/>
    <x v="0"/>
    <x v="0"/>
    <x v="5"/>
    <x v="16"/>
    <n v="0"/>
  </r>
  <r>
    <x v="21"/>
    <x v="52"/>
    <x v="0"/>
    <x v="0"/>
    <x v="5"/>
    <x v="17"/>
    <n v="0"/>
  </r>
  <r>
    <x v="21"/>
    <x v="52"/>
    <x v="0"/>
    <x v="0"/>
    <x v="5"/>
    <x v="18"/>
    <n v="0"/>
  </r>
  <r>
    <x v="21"/>
    <x v="52"/>
    <x v="0"/>
    <x v="1"/>
    <x v="6"/>
    <x v="6"/>
    <n v="20783"/>
  </r>
  <r>
    <x v="21"/>
    <x v="52"/>
    <x v="0"/>
    <x v="2"/>
    <x v="7"/>
    <x v="7"/>
    <n v="329346"/>
  </r>
  <r>
    <x v="21"/>
    <x v="52"/>
    <x v="0"/>
    <x v="2"/>
    <x v="8"/>
    <x v="19"/>
    <n v="128029"/>
  </r>
  <r>
    <x v="21"/>
    <x v="52"/>
    <x v="0"/>
    <x v="2"/>
    <x v="8"/>
    <x v="20"/>
    <n v="0"/>
  </r>
  <r>
    <x v="21"/>
    <x v="52"/>
    <x v="0"/>
    <x v="2"/>
    <x v="8"/>
    <x v="21"/>
    <n v="446347"/>
  </r>
  <r>
    <x v="21"/>
    <x v="52"/>
    <x v="0"/>
    <x v="2"/>
    <x v="9"/>
    <x v="9"/>
    <n v="135677"/>
  </r>
  <r>
    <x v="21"/>
    <x v="52"/>
    <x v="1"/>
    <x v="0"/>
    <x v="0"/>
    <x v="0"/>
    <n v="33247"/>
  </r>
  <r>
    <x v="21"/>
    <x v="52"/>
    <x v="1"/>
    <x v="0"/>
    <x v="1"/>
    <x v="1"/>
    <n v="493894"/>
  </r>
  <r>
    <x v="21"/>
    <x v="52"/>
    <x v="1"/>
    <x v="0"/>
    <x v="2"/>
    <x v="2"/>
    <n v="8830"/>
  </r>
  <r>
    <x v="21"/>
    <x v="52"/>
    <x v="1"/>
    <x v="0"/>
    <x v="3"/>
    <x v="10"/>
    <n v="-40791"/>
  </r>
  <r>
    <x v="21"/>
    <x v="52"/>
    <x v="1"/>
    <x v="0"/>
    <x v="3"/>
    <x v="11"/>
    <n v="0"/>
  </r>
  <r>
    <x v="21"/>
    <x v="52"/>
    <x v="1"/>
    <x v="0"/>
    <x v="3"/>
    <x v="12"/>
    <n v="0"/>
  </r>
  <r>
    <x v="21"/>
    <x v="52"/>
    <x v="1"/>
    <x v="0"/>
    <x v="3"/>
    <x v="13"/>
    <n v="4282"/>
  </r>
  <r>
    <x v="21"/>
    <x v="52"/>
    <x v="1"/>
    <x v="0"/>
    <x v="3"/>
    <x v="14"/>
    <n v="0"/>
  </r>
  <r>
    <x v="21"/>
    <x v="52"/>
    <x v="1"/>
    <x v="0"/>
    <x v="3"/>
    <x v="15"/>
    <n v="0"/>
  </r>
  <r>
    <x v="21"/>
    <x v="52"/>
    <x v="1"/>
    <x v="0"/>
    <x v="4"/>
    <x v="4"/>
    <n v="463910"/>
  </r>
  <r>
    <x v="21"/>
    <x v="52"/>
    <x v="1"/>
    <x v="0"/>
    <x v="5"/>
    <x v="16"/>
    <n v="0"/>
  </r>
  <r>
    <x v="21"/>
    <x v="52"/>
    <x v="1"/>
    <x v="0"/>
    <x v="5"/>
    <x v="17"/>
    <n v="0"/>
  </r>
  <r>
    <x v="21"/>
    <x v="52"/>
    <x v="1"/>
    <x v="0"/>
    <x v="5"/>
    <x v="18"/>
    <n v="0"/>
  </r>
  <r>
    <x v="21"/>
    <x v="52"/>
    <x v="1"/>
    <x v="1"/>
    <x v="6"/>
    <x v="6"/>
    <n v="28952"/>
  </r>
  <r>
    <x v="21"/>
    <x v="52"/>
    <x v="1"/>
    <x v="2"/>
    <x v="7"/>
    <x v="7"/>
    <n v="329346"/>
  </r>
  <r>
    <x v="21"/>
    <x v="52"/>
    <x v="1"/>
    <x v="2"/>
    <x v="8"/>
    <x v="19"/>
    <n v="126126"/>
  </r>
  <r>
    <x v="21"/>
    <x v="52"/>
    <x v="1"/>
    <x v="2"/>
    <x v="8"/>
    <x v="20"/>
    <n v="0"/>
  </r>
  <r>
    <x v="21"/>
    <x v="52"/>
    <x v="1"/>
    <x v="2"/>
    <x v="8"/>
    <x v="21"/>
    <n v="446347"/>
  </r>
  <r>
    <x v="21"/>
    <x v="52"/>
    <x v="1"/>
    <x v="2"/>
    <x v="9"/>
    <x v="9"/>
    <n v="163523"/>
  </r>
  <r>
    <x v="21"/>
    <x v="53"/>
    <x v="0"/>
    <x v="0"/>
    <x v="0"/>
    <x v="0"/>
    <n v="13538"/>
  </r>
  <r>
    <x v="21"/>
    <x v="53"/>
    <x v="0"/>
    <x v="0"/>
    <x v="1"/>
    <x v="1"/>
    <n v="221695"/>
  </r>
  <r>
    <x v="21"/>
    <x v="53"/>
    <x v="0"/>
    <x v="0"/>
    <x v="2"/>
    <x v="2"/>
    <n v="2206"/>
  </r>
  <r>
    <x v="21"/>
    <x v="53"/>
    <x v="0"/>
    <x v="0"/>
    <x v="3"/>
    <x v="10"/>
    <n v="-4109"/>
  </r>
  <r>
    <x v="21"/>
    <x v="53"/>
    <x v="0"/>
    <x v="0"/>
    <x v="3"/>
    <x v="11"/>
    <n v="0"/>
  </r>
  <r>
    <x v="21"/>
    <x v="53"/>
    <x v="0"/>
    <x v="0"/>
    <x v="3"/>
    <x v="12"/>
    <n v="0"/>
  </r>
  <r>
    <x v="21"/>
    <x v="53"/>
    <x v="0"/>
    <x v="0"/>
    <x v="3"/>
    <x v="13"/>
    <n v="4348"/>
  </r>
  <r>
    <x v="21"/>
    <x v="53"/>
    <x v="0"/>
    <x v="0"/>
    <x v="3"/>
    <x v="14"/>
    <n v="0"/>
  </r>
  <r>
    <x v="21"/>
    <x v="53"/>
    <x v="0"/>
    <x v="0"/>
    <x v="3"/>
    <x v="15"/>
    <n v="0"/>
  </r>
  <r>
    <x v="21"/>
    <x v="53"/>
    <x v="0"/>
    <x v="0"/>
    <x v="4"/>
    <x v="4"/>
    <n v="217376"/>
  </r>
  <r>
    <x v="21"/>
    <x v="53"/>
    <x v="0"/>
    <x v="0"/>
    <x v="5"/>
    <x v="16"/>
    <n v="0"/>
  </r>
  <r>
    <x v="21"/>
    <x v="53"/>
    <x v="0"/>
    <x v="0"/>
    <x v="5"/>
    <x v="17"/>
    <n v="0"/>
  </r>
  <r>
    <x v="21"/>
    <x v="53"/>
    <x v="0"/>
    <x v="0"/>
    <x v="5"/>
    <x v="18"/>
    <n v="0"/>
  </r>
  <r>
    <x v="21"/>
    <x v="53"/>
    <x v="0"/>
    <x v="1"/>
    <x v="6"/>
    <x v="6"/>
    <n v="48254"/>
  </r>
  <r>
    <x v="21"/>
    <x v="53"/>
    <x v="0"/>
    <x v="2"/>
    <x v="7"/>
    <x v="7"/>
    <n v="30378"/>
  </r>
  <r>
    <x v="21"/>
    <x v="53"/>
    <x v="0"/>
    <x v="2"/>
    <x v="8"/>
    <x v="19"/>
    <n v="202637"/>
  </r>
  <r>
    <x v="21"/>
    <x v="53"/>
    <x v="0"/>
    <x v="2"/>
    <x v="8"/>
    <x v="20"/>
    <n v="0"/>
  </r>
  <r>
    <x v="21"/>
    <x v="53"/>
    <x v="0"/>
    <x v="2"/>
    <x v="8"/>
    <x v="21"/>
    <n v="192117"/>
  </r>
  <r>
    <x v="21"/>
    <x v="53"/>
    <x v="0"/>
    <x v="2"/>
    <x v="9"/>
    <x v="9"/>
    <n v="77698"/>
  </r>
  <r>
    <x v="21"/>
    <x v="53"/>
    <x v="1"/>
    <x v="0"/>
    <x v="0"/>
    <x v="0"/>
    <n v="24413"/>
  </r>
  <r>
    <x v="21"/>
    <x v="53"/>
    <x v="1"/>
    <x v="0"/>
    <x v="1"/>
    <x v="1"/>
    <n v="233874"/>
  </r>
  <r>
    <x v="21"/>
    <x v="53"/>
    <x v="1"/>
    <x v="0"/>
    <x v="2"/>
    <x v="2"/>
    <n v="2206"/>
  </r>
  <r>
    <x v="21"/>
    <x v="53"/>
    <x v="1"/>
    <x v="0"/>
    <x v="3"/>
    <x v="10"/>
    <n v="-8452"/>
  </r>
  <r>
    <x v="21"/>
    <x v="53"/>
    <x v="1"/>
    <x v="0"/>
    <x v="3"/>
    <x v="11"/>
    <n v="0"/>
  </r>
  <r>
    <x v="21"/>
    <x v="53"/>
    <x v="1"/>
    <x v="0"/>
    <x v="3"/>
    <x v="12"/>
    <n v="0"/>
  </r>
  <r>
    <x v="21"/>
    <x v="53"/>
    <x v="1"/>
    <x v="0"/>
    <x v="3"/>
    <x v="13"/>
    <n v="4712"/>
  </r>
  <r>
    <x v="21"/>
    <x v="53"/>
    <x v="1"/>
    <x v="0"/>
    <x v="3"/>
    <x v="14"/>
    <n v="0"/>
  </r>
  <r>
    <x v="21"/>
    <x v="53"/>
    <x v="1"/>
    <x v="0"/>
    <x v="3"/>
    <x v="15"/>
    <n v="0"/>
  </r>
  <r>
    <x v="21"/>
    <x v="53"/>
    <x v="1"/>
    <x v="0"/>
    <x v="4"/>
    <x v="4"/>
    <n v="224500"/>
  </r>
  <r>
    <x v="21"/>
    <x v="53"/>
    <x v="1"/>
    <x v="0"/>
    <x v="5"/>
    <x v="16"/>
    <n v="0"/>
  </r>
  <r>
    <x v="21"/>
    <x v="53"/>
    <x v="1"/>
    <x v="0"/>
    <x v="5"/>
    <x v="17"/>
    <n v="0"/>
  </r>
  <r>
    <x v="21"/>
    <x v="53"/>
    <x v="1"/>
    <x v="0"/>
    <x v="5"/>
    <x v="18"/>
    <n v="0"/>
  </r>
  <r>
    <x v="21"/>
    <x v="53"/>
    <x v="1"/>
    <x v="1"/>
    <x v="6"/>
    <x v="6"/>
    <n v="48102"/>
  </r>
  <r>
    <x v="21"/>
    <x v="53"/>
    <x v="1"/>
    <x v="2"/>
    <x v="7"/>
    <x v="7"/>
    <n v="30378"/>
  </r>
  <r>
    <x v="21"/>
    <x v="53"/>
    <x v="1"/>
    <x v="2"/>
    <x v="8"/>
    <x v="19"/>
    <n v="202637"/>
  </r>
  <r>
    <x v="21"/>
    <x v="53"/>
    <x v="1"/>
    <x v="2"/>
    <x v="8"/>
    <x v="20"/>
    <n v="0"/>
  </r>
  <r>
    <x v="21"/>
    <x v="53"/>
    <x v="1"/>
    <x v="2"/>
    <x v="8"/>
    <x v="21"/>
    <n v="192117"/>
  </r>
  <r>
    <x v="21"/>
    <x v="53"/>
    <x v="1"/>
    <x v="2"/>
    <x v="9"/>
    <x v="9"/>
    <n v="111703"/>
  </r>
  <r>
    <x v="21"/>
    <x v="54"/>
    <x v="0"/>
    <x v="0"/>
    <x v="0"/>
    <x v="0"/>
    <n v="113109"/>
  </r>
  <r>
    <x v="21"/>
    <x v="54"/>
    <x v="0"/>
    <x v="0"/>
    <x v="1"/>
    <x v="1"/>
    <n v="992024"/>
  </r>
  <r>
    <x v="21"/>
    <x v="54"/>
    <x v="0"/>
    <x v="0"/>
    <x v="2"/>
    <x v="2"/>
    <n v="37438"/>
  </r>
  <r>
    <x v="21"/>
    <x v="54"/>
    <x v="0"/>
    <x v="0"/>
    <x v="3"/>
    <x v="10"/>
    <n v="-146408"/>
  </r>
  <r>
    <x v="21"/>
    <x v="54"/>
    <x v="0"/>
    <x v="0"/>
    <x v="3"/>
    <x v="11"/>
    <n v="-7730"/>
  </r>
  <r>
    <x v="21"/>
    <x v="54"/>
    <x v="0"/>
    <x v="0"/>
    <x v="3"/>
    <x v="13"/>
    <n v="10431"/>
  </r>
  <r>
    <x v="21"/>
    <x v="54"/>
    <x v="0"/>
    <x v="0"/>
    <x v="3"/>
    <x v="15"/>
    <n v="331"/>
  </r>
  <r>
    <x v="21"/>
    <x v="54"/>
    <x v="0"/>
    <x v="0"/>
    <x v="4"/>
    <x v="4"/>
    <n v="1459924"/>
  </r>
  <r>
    <x v="21"/>
    <x v="54"/>
    <x v="0"/>
    <x v="0"/>
    <x v="5"/>
    <x v="16"/>
    <m/>
  </r>
  <r>
    <x v="21"/>
    <x v="54"/>
    <x v="0"/>
    <x v="0"/>
    <x v="5"/>
    <x v="18"/>
    <m/>
  </r>
  <r>
    <x v="21"/>
    <x v="54"/>
    <x v="0"/>
    <x v="1"/>
    <x v="6"/>
    <x v="6"/>
    <n v="243119"/>
  </r>
  <r>
    <x v="21"/>
    <x v="54"/>
    <x v="0"/>
    <x v="2"/>
    <x v="7"/>
    <x v="7"/>
    <n v="847495"/>
  </r>
  <r>
    <x v="21"/>
    <x v="54"/>
    <x v="0"/>
    <x v="2"/>
    <x v="8"/>
    <x v="19"/>
    <n v="270131"/>
  </r>
  <r>
    <x v="21"/>
    <x v="54"/>
    <x v="0"/>
    <x v="2"/>
    <x v="8"/>
    <x v="20"/>
    <n v="27089"/>
  </r>
  <r>
    <x v="21"/>
    <x v="54"/>
    <x v="0"/>
    <x v="2"/>
    <x v="8"/>
    <x v="21"/>
    <n v="1408485"/>
  </r>
  <r>
    <x v="21"/>
    <x v="54"/>
    <x v="0"/>
    <x v="2"/>
    <x v="9"/>
    <x v="9"/>
    <n v="435790"/>
  </r>
  <r>
    <x v="21"/>
    <x v="54"/>
    <x v="1"/>
    <x v="0"/>
    <x v="0"/>
    <x v="0"/>
    <n v="144121"/>
  </r>
  <r>
    <x v="21"/>
    <x v="54"/>
    <x v="1"/>
    <x v="0"/>
    <x v="1"/>
    <x v="1"/>
    <n v="1046476"/>
  </r>
  <r>
    <x v="21"/>
    <x v="54"/>
    <x v="1"/>
    <x v="0"/>
    <x v="2"/>
    <x v="2"/>
    <n v="37438"/>
  </r>
  <r>
    <x v="21"/>
    <x v="54"/>
    <x v="1"/>
    <x v="0"/>
    <x v="3"/>
    <x v="10"/>
    <n v="-163338"/>
  </r>
  <r>
    <x v="21"/>
    <x v="54"/>
    <x v="1"/>
    <x v="0"/>
    <x v="3"/>
    <x v="11"/>
    <n v="-18097"/>
  </r>
  <r>
    <x v="21"/>
    <x v="54"/>
    <x v="1"/>
    <x v="0"/>
    <x v="3"/>
    <x v="13"/>
    <n v="10431"/>
  </r>
  <r>
    <x v="21"/>
    <x v="54"/>
    <x v="1"/>
    <x v="0"/>
    <x v="3"/>
    <x v="15"/>
    <n v="331"/>
  </r>
  <r>
    <x v="21"/>
    <x v="54"/>
    <x v="1"/>
    <x v="0"/>
    <x v="4"/>
    <x v="4"/>
    <n v="1507024"/>
  </r>
  <r>
    <x v="21"/>
    <x v="54"/>
    <x v="1"/>
    <x v="0"/>
    <x v="5"/>
    <x v="16"/>
    <m/>
  </r>
  <r>
    <x v="21"/>
    <x v="54"/>
    <x v="1"/>
    <x v="0"/>
    <x v="5"/>
    <x v="18"/>
    <n v="-952"/>
  </r>
  <r>
    <x v="21"/>
    <x v="54"/>
    <x v="1"/>
    <x v="1"/>
    <x v="6"/>
    <x v="6"/>
    <n v="288047"/>
  </r>
  <r>
    <x v="21"/>
    <x v="54"/>
    <x v="1"/>
    <x v="2"/>
    <x v="7"/>
    <x v="7"/>
    <n v="847495"/>
  </r>
  <r>
    <x v="21"/>
    <x v="54"/>
    <x v="1"/>
    <x v="2"/>
    <x v="8"/>
    <x v="19"/>
    <n v="265611"/>
  </r>
  <r>
    <x v="21"/>
    <x v="54"/>
    <x v="1"/>
    <x v="2"/>
    <x v="8"/>
    <x v="20"/>
    <n v="27089"/>
  </r>
  <r>
    <x v="21"/>
    <x v="54"/>
    <x v="1"/>
    <x v="2"/>
    <x v="8"/>
    <x v="21"/>
    <n v="1408485"/>
  </r>
  <r>
    <x v="21"/>
    <x v="54"/>
    <x v="1"/>
    <x v="2"/>
    <x v="9"/>
    <x v="9"/>
    <n v="646051"/>
  </r>
  <r>
    <x v="21"/>
    <x v="55"/>
    <x v="0"/>
    <x v="0"/>
    <x v="0"/>
    <x v="0"/>
    <n v="80064"/>
  </r>
  <r>
    <x v="21"/>
    <x v="55"/>
    <x v="0"/>
    <x v="0"/>
    <x v="1"/>
    <x v="1"/>
    <n v="1064231"/>
  </r>
  <r>
    <x v="21"/>
    <x v="55"/>
    <x v="0"/>
    <x v="0"/>
    <x v="2"/>
    <x v="2"/>
    <n v="55296"/>
  </r>
  <r>
    <x v="21"/>
    <x v="55"/>
    <x v="0"/>
    <x v="0"/>
    <x v="3"/>
    <x v="10"/>
    <n v="-155816"/>
  </r>
  <r>
    <x v="21"/>
    <x v="55"/>
    <x v="0"/>
    <x v="0"/>
    <x v="3"/>
    <x v="11"/>
    <n v="16778"/>
  </r>
  <r>
    <x v="21"/>
    <x v="55"/>
    <x v="0"/>
    <x v="0"/>
    <x v="3"/>
    <x v="12"/>
    <n v="5757"/>
  </r>
  <r>
    <x v="21"/>
    <x v="55"/>
    <x v="0"/>
    <x v="0"/>
    <x v="3"/>
    <x v="13"/>
    <n v="3244"/>
  </r>
  <r>
    <x v="21"/>
    <x v="55"/>
    <x v="0"/>
    <x v="0"/>
    <x v="3"/>
    <x v="14"/>
    <n v="0"/>
  </r>
  <r>
    <x v="21"/>
    <x v="55"/>
    <x v="0"/>
    <x v="0"/>
    <x v="3"/>
    <x v="15"/>
    <n v="0"/>
  </r>
  <r>
    <x v="21"/>
    <x v="55"/>
    <x v="0"/>
    <x v="0"/>
    <x v="4"/>
    <x v="4"/>
    <n v="1498150"/>
  </r>
  <r>
    <x v="21"/>
    <x v="55"/>
    <x v="0"/>
    <x v="0"/>
    <x v="5"/>
    <x v="16"/>
    <n v="0"/>
  </r>
  <r>
    <x v="21"/>
    <x v="55"/>
    <x v="0"/>
    <x v="0"/>
    <x v="5"/>
    <x v="18"/>
    <n v="0"/>
  </r>
  <r>
    <x v="21"/>
    <x v="55"/>
    <x v="0"/>
    <x v="1"/>
    <x v="6"/>
    <x v="6"/>
    <n v="242509"/>
  </r>
  <r>
    <x v="21"/>
    <x v="55"/>
    <x v="0"/>
    <x v="2"/>
    <x v="7"/>
    <x v="7"/>
    <n v="717138"/>
  </r>
  <r>
    <x v="21"/>
    <x v="55"/>
    <x v="0"/>
    <x v="2"/>
    <x v="8"/>
    <x v="19"/>
    <n v="414296"/>
  </r>
  <r>
    <x v="21"/>
    <x v="55"/>
    <x v="0"/>
    <x v="2"/>
    <x v="8"/>
    <x v="20"/>
    <n v="30699"/>
  </r>
  <r>
    <x v="21"/>
    <x v="55"/>
    <x v="0"/>
    <x v="2"/>
    <x v="8"/>
    <x v="21"/>
    <n v="1304140"/>
  </r>
  <r>
    <x v="21"/>
    <x v="55"/>
    <x v="0"/>
    <x v="2"/>
    <x v="9"/>
    <x v="9"/>
    <n v="604014"/>
  </r>
  <r>
    <x v="21"/>
    <x v="55"/>
    <x v="1"/>
    <x v="0"/>
    <x v="0"/>
    <x v="0"/>
    <n v="160295"/>
  </r>
  <r>
    <x v="21"/>
    <x v="55"/>
    <x v="1"/>
    <x v="0"/>
    <x v="1"/>
    <x v="1"/>
    <n v="1131739"/>
  </r>
  <r>
    <x v="21"/>
    <x v="55"/>
    <x v="1"/>
    <x v="0"/>
    <x v="2"/>
    <x v="2"/>
    <n v="55296"/>
  </r>
  <r>
    <x v="21"/>
    <x v="55"/>
    <x v="1"/>
    <x v="0"/>
    <x v="3"/>
    <x v="10"/>
    <n v="-225421"/>
  </r>
  <r>
    <x v="21"/>
    <x v="55"/>
    <x v="1"/>
    <x v="0"/>
    <x v="3"/>
    <x v="11"/>
    <n v="0"/>
  </r>
  <r>
    <x v="21"/>
    <x v="55"/>
    <x v="1"/>
    <x v="0"/>
    <x v="3"/>
    <x v="12"/>
    <n v="757"/>
  </r>
  <r>
    <x v="21"/>
    <x v="55"/>
    <x v="1"/>
    <x v="0"/>
    <x v="3"/>
    <x v="13"/>
    <n v="6814"/>
  </r>
  <r>
    <x v="21"/>
    <x v="55"/>
    <x v="1"/>
    <x v="0"/>
    <x v="3"/>
    <x v="14"/>
    <n v="0"/>
  </r>
  <r>
    <x v="21"/>
    <x v="55"/>
    <x v="1"/>
    <x v="0"/>
    <x v="3"/>
    <x v="15"/>
    <n v="0"/>
  </r>
  <r>
    <x v="21"/>
    <x v="55"/>
    <x v="1"/>
    <x v="0"/>
    <x v="4"/>
    <x v="4"/>
    <n v="1556457"/>
  </r>
  <r>
    <x v="21"/>
    <x v="55"/>
    <x v="1"/>
    <x v="0"/>
    <x v="5"/>
    <x v="16"/>
    <n v="9456"/>
  </r>
  <r>
    <x v="21"/>
    <x v="55"/>
    <x v="1"/>
    <x v="0"/>
    <x v="5"/>
    <x v="18"/>
    <n v="0"/>
  </r>
  <r>
    <x v="21"/>
    <x v="55"/>
    <x v="1"/>
    <x v="1"/>
    <x v="6"/>
    <x v="6"/>
    <n v="230261"/>
  </r>
  <r>
    <x v="21"/>
    <x v="55"/>
    <x v="1"/>
    <x v="2"/>
    <x v="7"/>
    <x v="7"/>
    <n v="717138"/>
  </r>
  <r>
    <x v="21"/>
    <x v="55"/>
    <x v="1"/>
    <x v="2"/>
    <x v="8"/>
    <x v="19"/>
    <n v="412440"/>
  </r>
  <r>
    <x v="21"/>
    <x v="55"/>
    <x v="1"/>
    <x v="2"/>
    <x v="8"/>
    <x v="20"/>
    <n v="30699"/>
  </r>
  <r>
    <x v="21"/>
    <x v="55"/>
    <x v="1"/>
    <x v="2"/>
    <x v="8"/>
    <x v="21"/>
    <n v="1304140"/>
  </r>
  <r>
    <x v="21"/>
    <x v="55"/>
    <x v="1"/>
    <x v="2"/>
    <x v="9"/>
    <x v="9"/>
    <n v="878025"/>
  </r>
  <r>
    <x v="21"/>
    <x v="56"/>
    <x v="0"/>
    <x v="0"/>
    <x v="0"/>
    <x v="0"/>
    <n v="38519"/>
  </r>
  <r>
    <x v="21"/>
    <x v="56"/>
    <x v="0"/>
    <x v="0"/>
    <x v="1"/>
    <x v="1"/>
    <n v="480528"/>
  </r>
  <r>
    <x v="21"/>
    <x v="56"/>
    <x v="0"/>
    <x v="0"/>
    <x v="2"/>
    <x v="2"/>
    <n v="44150"/>
  </r>
  <r>
    <x v="21"/>
    <x v="56"/>
    <x v="0"/>
    <x v="0"/>
    <x v="3"/>
    <x v="10"/>
    <n v="-109653"/>
  </r>
  <r>
    <x v="21"/>
    <x v="56"/>
    <x v="0"/>
    <x v="0"/>
    <x v="3"/>
    <x v="11"/>
    <n v="0"/>
  </r>
  <r>
    <x v="21"/>
    <x v="56"/>
    <x v="0"/>
    <x v="0"/>
    <x v="3"/>
    <x v="12"/>
    <n v="1481"/>
  </r>
  <r>
    <x v="21"/>
    <x v="56"/>
    <x v="0"/>
    <x v="0"/>
    <x v="3"/>
    <x v="13"/>
    <n v="47909"/>
  </r>
  <r>
    <x v="21"/>
    <x v="56"/>
    <x v="0"/>
    <x v="0"/>
    <x v="3"/>
    <x v="14"/>
    <n v="0"/>
  </r>
  <r>
    <x v="21"/>
    <x v="56"/>
    <x v="0"/>
    <x v="0"/>
    <x v="3"/>
    <x v="15"/>
    <n v="0"/>
  </r>
  <r>
    <x v="21"/>
    <x v="56"/>
    <x v="0"/>
    <x v="0"/>
    <x v="4"/>
    <x v="4"/>
    <n v="787515"/>
  </r>
  <r>
    <x v="21"/>
    <x v="56"/>
    <x v="0"/>
    <x v="0"/>
    <x v="5"/>
    <x v="16"/>
    <n v="0"/>
  </r>
  <r>
    <x v="21"/>
    <x v="56"/>
    <x v="0"/>
    <x v="0"/>
    <x v="5"/>
    <x v="17"/>
    <n v="0"/>
  </r>
  <r>
    <x v="21"/>
    <x v="56"/>
    <x v="0"/>
    <x v="0"/>
    <x v="5"/>
    <x v="18"/>
    <n v="0"/>
  </r>
  <r>
    <x v="21"/>
    <x v="56"/>
    <x v="0"/>
    <x v="1"/>
    <x v="6"/>
    <x v="6"/>
    <n v="108086"/>
  </r>
  <r>
    <x v="21"/>
    <x v="56"/>
    <x v="0"/>
    <x v="2"/>
    <x v="7"/>
    <x v="7"/>
    <n v="356375"/>
  </r>
  <r>
    <x v="21"/>
    <x v="56"/>
    <x v="0"/>
    <x v="2"/>
    <x v="8"/>
    <x v="19"/>
    <n v="178604"/>
  </r>
  <r>
    <x v="21"/>
    <x v="56"/>
    <x v="0"/>
    <x v="2"/>
    <x v="8"/>
    <x v="20"/>
    <n v="10838"/>
  </r>
  <r>
    <x v="21"/>
    <x v="56"/>
    <x v="0"/>
    <x v="2"/>
    <x v="8"/>
    <x v="21"/>
    <n v="598256"/>
  </r>
  <r>
    <x v="21"/>
    <x v="56"/>
    <x v="0"/>
    <x v="2"/>
    <x v="9"/>
    <x v="9"/>
    <n v="374988"/>
  </r>
  <r>
    <x v="21"/>
    <x v="56"/>
    <x v="1"/>
    <x v="0"/>
    <x v="0"/>
    <x v="0"/>
    <n v="82855"/>
  </r>
  <r>
    <x v="21"/>
    <x v="56"/>
    <x v="1"/>
    <x v="0"/>
    <x v="1"/>
    <x v="1"/>
    <n v="554234"/>
  </r>
  <r>
    <x v="21"/>
    <x v="56"/>
    <x v="1"/>
    <x v="0"/>
    <x v="2"/>
    <x v="2"/>
    <n v="44150"/>
  </r>
  <r>
    <x v="21"/>
    <x v="56"/>
    <x v="1"/>
    <x v="0"/>
    <x v="3"/>
    <x v="10"/>
    <n v="-134261"/>
  </r>
  <r>
    <x v="21"/>
    <x v="56"/>
    <x v="1"/>
    <x v="0"/>
    <x v="3"/>
    <x v="11"/>
    <n v="0"/>
  </r>
  <r>
    <x v="21"/>
    <x v="56"/>
    <x v="1"/>
    <x v="0"/>
    <x v="3"/>
    <x v="12"/>
    <n v="1481"/>
  </r>
  <r>
    <x v="21"/>
    <x v="56"/>
    <x v="1"/>
    <x v="0"/>
    <x v="3"/>
    <x v="13"/>
    <n v="3976"/>
  </r>
  <r>
    <x v="21"/>
    <x v="56"/>
    <x v="1"/>
    <x v="0"/>
    <x v="3"/>
    <x v="14"/>
    <n v="0"/>
  </r>
  <r>
    <x v="21"/>
    <x v="56"/>
    <x v="1"/>
    <x v="0"/>
    <x v="3"/>
    <x v="15"/>
    <n v="0"/>
  </r>
  <r>
    <x v="21"/>
    <x v="56"/>
    <x v="1"/>
    <x v="0"/>
    <x v="4"/>
    <x v="4"/>
    <n v="853681"/>
  </r>
  <r>
    <x v="21"/>
    <x v="56"/>
    <x v="1"/>
    <x v="0"/>
    <x v="5"/>
    <x v="16"/>
    <n v="0"/>
  </r>
  <r>
    <x v="21"/>
    <x v="56"/>
    <x v="1"/>
    <x v="0"/>
    <x v="5"/>
    <x v="17"/>
    <n v="0"/>
  </r>
  <r>
    <x v="21"/>
    <x v="56"/>
    <x v="1"/>
    <x v="0"/>
    <x v="5"/>
    <x v="18"/>
    <n v="-6125"/>
  </r>
  <r>
    <x v="21"/>
    <x v="56"/>
    <x v="1"/>
    <x v="1"/>
    <x v="6"/>
    <x v="6"/>
    <n v="122931"/>
  </r>
  <r>
    <x v="21"/>
    <x v="56"/>
    <x v="1"/>
    <x v="2"/>
    <x v="7"/>
    <x v="7"/>
    <n v="356375"/>
  </r>
  <r>
    <x v="21"/>
    <x v="56"/>
    <x v="1"/>
    <x v="2"/>
    <x v="8"/>
    <x v="19"/>
    <n v="172182"/>
  </r>
  <r>
    <x v="21"/>
    <x v="56"/>
    <x v="1"/>
    <x v="2"/>
    <x v="8"/>
    <x v="20"/>
    <n v="10838"/>
  </r>
  <r>
    <x v="21"/>
    <x v="56"/>
    <x v="1"/>
    <x v="2"/>
    <x v="8"/>
    <x v="21"/>
    <n v="598256"/>
  </r>
  <r>
    <x v="21"/>
    <x v="56"/>
    <x v="1"/>
    <x v="2"/>
    <x v="9"/>
    <x v="9"/>
    <n v="655129"/>
  </r>
  <r>
    <x v="21"/>
    <x v="57"/>
    <x v="0"/>
    <x v="0"/>
    <x v="0"/>
    <x v="0"/>
    <n v="114621"/>
  </r>
  <r>
    <x v="21"/>
    <x v="57"/>
    <x v="0"/>
    <x v="0"/>
    <x v="1"/>
    <x v="1"/>
    <n v="1648140"/>
  </r>
  <r>
    <x v="21"/>
    <x v="57"/>
    <x v="0"/>
    <x v="0"/>
    <x v="2"/>
    <x v="2"/>
    <n v="151356"/>
  </r>
  <r>
    <x v="21"/>
    <x v="57"/>
    <x v="0"/>
    <x v="0"/>
    <x v="3"/>
    <x v="10"/>
    <n v="-607071"/>
  </r>
  <r>
    <x v="21"/>
    <x v="57"/>
    <x v="0"/>
    <x v="0"/>
    <x v="3"/>
    <x v="11"/>
    <n v="0"/>
  </r>
  <r>
    <x v="21"/>
    <x v="57"/>
    <x v="0"/>
    <x v="0"/>
    <x v="3"/>
    <x v="12"/>
    <n v="594"/>
  </r>
  <r>
    <x v="21"/>
    <x v="57"/>
    <x v="0"/>
    <x v="0"/>
    <x v="3"/>
    <x v="13"/>
    <n v="134154"/>
  </r>
  <r>
    <x v="21"/>
    <x v="57"/>
    <x v="0"/>
    <x v="0"/>
    <x v="3"/>
    <x v="14"/>
    <n v="0"/>
  </r>
  <r>
    <x v="21"/>
    <x v="57"/>
    <x v="0"/>
    <x v="0"/>
    <x v="3"/>
    <x v="15"/>
    <n v="0"/>
  </r>
  <r>
    <x v="21"/>
    <x v="57"/>
    <x v="0"/>
    <x v="0"/>
    <x v="4"/>
    <x v="4"/>
    <n v="2542036"/>
  </r>
  <r>
    <x v="21"/>
    <x v="57"/>
    <x v="0"/>
    <x v="0"/>
    <x v="5"/>
    <x v="16"/>
    <n v="0"/>
  </r>
  <r>
    <x v="21"/>
    <x v="57"/>
    <x v="0"/>
    <x v="0"/>
    <x v="5"/>
    <x v="17"/>
    <n v="0"/>
  </r>
  <r>
    <x v="21"/>
    <x v="57"/>
    <x v="0"/>
    <x v="0"/>
    <x v="5"/>
    <x v="18"/>
    <n v="0"/>
  </r>
  <r>
    <x v="21"/>
    <x v="57"/>
    <x v="0"/>
    <x v="1"/>
    <x v="6"/>
    <x v="6"/>
    <n v="24655"/>
  </r>
  <r>
    <x v="21"/>
    <x v="57"/>
    <x v="0"/>
    <x v="2"/>
    <x v="7"/>
    <x v="7"/>
    <n v="958407"/>
  </r>
  <r>
    <x v="21"/>
    <x v="57"/>
    <x v="0"/>
    <x v="2"/>
    <x v="8"/>
    <x v="19"/>
    <n v="392400"/>
  </r>
  <r>
    <x v="21"/>
    <x v="57"/>
    <x v="0"/>
    <x v="2"/>
    <x v="8"/>
    <x v="20"/>
    <n v="78185"/>
  </r>
  <r>
    <x v="21"/>
    <x v="57"/>
    <x v="0"/>
    <x v="2"/>
    <x v="8"/>
    <x v="21"/>
    <n v="2233420"/>
  </r>
  <r>
    <x v="21"/>
    <x v="57"/>
    <x v="0"/>
    <x v="2"/>
    <x v="9"/>
    <x v="9"/>
    <n v="1290719"/>
  </r>
  <r>
    <x v="21"/>
    <x v="57"/>
    <x v="1"/>
    <x v="0"/>
    <x v="0"/>
    <x v="0"/>
    <n v="147287"/>
  </r>
  <r>
    <x v="21"/>
    <x v="57"/>
    <x v="1"/>
    <x v="0"/>
    <x v="1"/>
    <x v="1"/>
    <n v="1752002"/>
  </r>
  <r>
    <x v="21"/>
    <x v="57"/>
    <x v="1"/>
    <x v="0"/>
    <x v="2"/>
    <x v="2"/>
    <n v="151356"/>
  </r>
  <r>
    <x v="21"/>
    <x v="57"/>
    <x v="1"/>
    <x v="0"/>
    <x v="3"/>
    <x v="10"/>
    <n v="-634111"/>
  </r>
  <r>
    <x v="21"/>
    <x v="57"/>
    <x v="1"/>
    <x v="0"/>
    <x v="3"/>
    <x v="11"/>
    <n v="0"/>
  </r>
  <r>
    <x v="21"/>
    <x v="57"/>
    <x v="1"/>
    <x v="0"/>
    <x v="3"/>
    <x v="12"/>
    <n v="594"/>
  </r>
  <r>
    <x v="21"/>
    <x v="57"/>
    <x v="1"/>
    <x v="0"/>
    <x v="3"/>
    <x v="13"/>
    <n v="134197"/>
  </r>
  <r>
    <x v="21"/>
    <x v="57"/>
    <x v="1"/>
    <x v="0"/>
    <x v="3"/>
    <x v="14"/>
    <n v="0"/>
  </r>
  <r>
    <x v="21"/>
    <x v="57"/>
    <x v="1"/>
    <x v="0"/>
    <x v="3"/>
    <x v="15"/>
    <n v="0"/>
  </r>
  <r>
    <x v="21"/>
    <x v="57"/>
    <x v="1"/>
    <x v="0"/>
    <x v="4"/>
    <x v="4"/>
    <n v="2544563"/>
  </r>
  <r>
    <x v="21"/>
    <x v="57"/>
    <x v="1"/>
    <x v="0"/>
    <x v="5"/>
    <x v="16"/>
    <n v="0"/>
  </r>
  <r>
    <x v="21"/>
    <x v="57"/>
    <x v="1"/>
    <x v="0"/>
    <x v="5"/>
    <x v="17"/>
    <n v="0"/>
  </r>
  <r>
    <x v="21"/>
    <x v="57"/>
    <x v="1"/>
    <x v="0"/>
    <x v="5"/>
    <x v="18"/>
    <n v="0"/>
  </r>
  <r>
    <x v="21"/>
    <x v="57"/>
    <x v="1"/>
    <x v="1"/>
    <x v="6"/>
    <x v="6"/>
    <n v="-27991"/>
  </r>
  <r>
    <x v="21"/>
    <x v="57"/>
    <x v="1"/>
    <x v="2"/>
    <x v="7"/>
    <x v="7"/>
    <n v="958407"/>
  </r>
  <r>
    <x v="21"/>
    <x v="57"/>
    <x v="1"/>
    <x v="2"/>
    <x v="8"/>
    <x v="19"/>
    <n v="387683"/>
  </r>
  <r>
    <x v="21"/>
    <x v="57"/>
    <x v="1"/>
    <x v="2"/>
    <x v="8"/>
    <x v="20"/>
    <n v="78185"/>
  </r>
  <r>
    <x v="21"/>
    <x v="57"/>
    <x v="1"/>
    <x v="2"/>
    <x v="8"/>
    <x v="21"/>
    <n v="2233420"/>
  </r>
  <r>
    <x v="21"/>
    <x v="57"/>
    <x v="1"/>
    <x v="2"/>
    <x v="9"/>
    <x v="9"/>
    <n v="1408842"/>
  </r>
  <r>
    <x v="21"/>
    <x v="58"/>
    <x v="0"/>
    <x v="0"/>
    <x v="0"/>
    <x v="0"/>
    <n v="136376"/>
  </r>
  <r>
    <x v="21"/>
    <x v="58"/>
    <x v="0"/>
    <x v="0"/>
    <x v="1"/>
    <x v="1"/>
    <n v="1866480"/>
  </r>
  <r>
    <x v="21"/>
    <x v="58"/>
    <x v="0"/>
    <x v="0"/>
    <x v="2"/>
    <x v="2"/>
    <n v="125614"/>
  </r>
  <r>
    <x v="21"/>
    <x v="58"/>
    <x v="0"/>
    <x v="0"/>
    <x v="3"/>
    <x v="10"/>
    <n v="-202884"/>
  </r>
  <r>
    <x v="21"/>
    <x v="58"/>
    <x v="0"/>
    <x v="0"/>
    <x v="3"/>
    <x v="13"/>
    <n v="91156"/>
  </r>
  <r>
    <x v="21"/>
    <x v="58"/>
    <x v="0"/>
    <x v="0"/>
    <x v="4"/>
    <x v="4"/>
    <n v="1533392"/>
  </r>
  <r>
    <x v="21"/>
    <x v="58"/>
    <x v="0"/>
    <x v="1"/>
    <x v="6"/>
    <x v="6"/>
    <n v="338654"/>
  </r>
  <r>
    <x v="21"/>
    <x v="58"/>
    <x v="0"/>
    <x v="2"/>
    <x v="7"/>
    <x v="7"/>
    <n v="906622"/>
  </r>
  <r>
    <x v="21"/>
    <x v="58"/>
    <x v="0"/>
    <x v="2"/>
    <x v="8"/>
    <x v="19"/>
    <n v="554477"/>
  </r>
  <r>
    <x v="21"/>
    <x v="58"/>
    <x v="0"/>
    <x v="2"/>
    <x v="8"/>
    <x v="20"/>
    <n v="64079"/>
  </r>
  <r>
    <x v="21"/>
    <x v="58"/>
    <x v="0"/>
    <x v="2"/>
    <x v="8"/>
    <x v="21"/>
    <n v="1842994"/>
  </r>
  <r>
    <x v="21"/>
    <x v="58"/>
    <x v="0"/>
    <x v="2"/>
    <x v="9"/>
    <x v="9"/>
    <n v="744072"/>
  </r>
  <r>
    <x v="21"/>
    <x v="58"/>
    <x v="1"/>
    <x v="0"/>
    <x v="0"/>
    <x v="0"/>
    <n v="261980"/>
  </r>
  <r>
    <x v="21"/>
    <x v="58"/>
    <x v="1"/>
    <x v="0"/>
    <x v="1"/>
    <x v="1"/>
    <n v="2025728"/>
  </r>
  <r>
    <x v="21"/>
    <x v="58"/>
    <x v="1"/>
    <x v="0"/>
    <x v="2"/>
    <x v="2"/>
    <n v="130679"/>
  </r>
  <r>
    <x v="21"/>
    <x v="58"/>
    <x v="1"/>
    <x v="0"/>
    <x v="3"/>
    <x v="10"/>
    <n v="-280278"/>
  </r>
  <r>
    <x v="21"/>
    <x v="58"/>
    <x v="1"/>
    <x v="0"/>
    <x v="3"/>
    <x v="13"/>
    <n v="95706"/>
  </r>
  <r>
    <x v="21"/>
    <x v="58"/>
    <x v="1"/>
    <x v="0"/>
    <x v="4"/>
    <x v="4"/>
    <n v="1643783"/>
  </r>
  <r>
    <x v="21"/>
    <x v="58"/>
    <x v="1"/>
    <x v="1"/>
    <x v="6"/>
    <x v="6"/>
    <n v="590870"/>
  </r>
  <r>
    <x v="21"/>
    <x v="58"/>
    <x v="1"/>
    <x v="2"/>
    <x v="7"/>
    <x v="7"/>
    <n v="906622"/>
  </r>
  <r>
    <x v="21"/>
    <x v="58"/>
    <x v="1"/>
    <x v="2"/>
    <x v="8"/>
    <x v="19"/>
    <n v="543422"/>
  </r>
  <r>
    <x v="21"/>
    <x v="58"/>
    <x v="1"/>
    <x v="2"/>
    <x v="8"/>
    <x v="20"/>
    <n v="64079"/>
  </r>
  <r>
    <x v="21"/>
    <x v="58"/>
    <x v="1"/>
    <x v="2"/>
    <x v="8"/>
    <x v="21"/>
    <n v="1842994"/>
  </r>
  <r>
    <x v="21"/>
    <x v="58"/>
    <x v="1"/>
    <x v="2"/>
    <x v="9"/>
    <x v="9"/>
    <n v="1480495"/>
  </r>
  <r>
    <x v="21"/>
    <x v="59"/>
    <x v="0"/>
    <x v="0"/>
    <x v="0"/>
    <x v="0"/>
    <n v="57395"/>
  </r>
  <r>
    <x v="21"/>
    <x v="59"/>
    <x v="0"/>
    <x v="0"/>
    <x v="1"/>
    <x v="1"/>
    <n v="641241"/>
  </r>
  <r>
    <x v="21"/>
    <x v="59"/>
    <x v="0"/>
    <x v="0"/>
    <x v="2"/>
    <x v="2"/>
    <n v="4754"/>
  </r>
  <r>
    <x v="21"/>
    <x v="59"/>
    <x v="0"/>
    <x v="0"/>
    <x v="3"/>
    <x v="10"/>
    <n v="-81487"/>
  </r>
  <r>
    <x v="21"/>
    <x v="59"/>
    <x v="0"/>
    <x v="0"/>
    <x v="3"/>
    <x v="11"/>
    <n v="-4311"/>
  </r>
  <r>
    <x v="21"/>
    <x v="59"/>
    <x v="0"/>
    <x v="0"/>
    <x v="3"/>
    <x v="12"/>
    <n v="0"/>
  </r>
  <r>
    <x v="21"/>
    <x v="59"/>
    <x v="0"/>
    <x v="0"/>
    <x v="3"/>
    <x v="13"/>
    <n v="70824"/>
  </r>
  <r>
    <x v="21"/>
    <x v="59"/>
    <x v="0"/>
    <x v="0"/>
    <x v="3"/>
    <x v="14"/>
    <n v="0"/>
  </r>
  <r>
    <x v="21"/>
    <x v="59"/>
    <x v="0"/>
    <x v="0"/>
    <x v="3"/>
    <x v="15"/>
    <n v="0"/>
  </r>
  <r>
    <x v="21"/>
    <x v="59"/>
    <x v="0"/>
    <x v="0"/>
    <x v="4"/>
    <x v="4"/>
    <n v="664160"/>
  </r>
  <r>
    <x v="21"/>
    <x v="59"/>
    <x v="0"/>
    <x v="0"/>
    <x v="5"/>
    <x v="16"/>
    <n v="0"/>
  </r>
  <r>
    <x v="21"/>
    <x v="59"/>
    <x v="0"/>
    <x v="0"/>
    <x v="5"/>
    <x v="17"/>
    <n v="0"/>
  </r>
  <r>
    <x v="21"/>
    <x v="59"/>
    <x v="0"/>
    <x v="0"/>
    <x v="5"/>
    <x v="18"/>
    <n v="0"/>
  </r>
  <r>
    <x v="21"/>
    <x v="59"/>
    <x v="0"/>
    <x v="1"/>
    <x v="6"/>
    <x v="6"/>
    <n v="199288"/>
  </r>
  <r>
    <x v="21"/>
    <x v="59"/>
    <x v="0"/>
    <x v="2"/>
    <x v="7"/>
    <x v="7"/>
    <n v="57006"/>
  </r>
  <r>
    <x v="21"/>
    <x v="59"/>
    <x v="0"/>
    <x v="2"/>
    <x v="8"/>
    <x v="19"/>
    <n v="795906"/>
  </r>
  <r>
    <x v="21"/>
    <x v="59"/>
    <x v="0"/>
    <x v="2"/>
    <x v="8"/>
    <x v="20"/>
    <n v="5121"/>
  </r>
  <r>
    <x v="21"/>
    <x v="59"/>
    <x v="0"/>
    <x v="2"/>
    <x v="8"/>
    <x v="21"/>
    <n v="342439"/>
  </r>
  <r>
    <x v="21"/>
    <x v="59"/>
    <x v="0"/>
    <x v="2"/>
    <x v="9"/>
    <x v="9"/>
    <n v="381340"/>
  </r>
  <r>
    <x v="21"/>
    <x v="59"/>
    <x v="1"/>
    <x v="0"/>
    <x v="0"/>
    <x v="0"/>
    <n v="90056"/>
  </r>
  <r>
    <x v="21"/>
    <x v="59"/>
    <x v="1"/>
    <x v="0"/>
    <x v="1"/>
    <x v="1"/>
    <n v="711168"/>
  </r>
  <r>
    <x v="21"/>
    <x v="59"/>
    <x v="1"/>
    <x v="0"/>
    <x v="2"/>
    <x v="2"/>
    <n v="4825"/>
  </r>
  <r>
    <x v="21"/>
    <x v="59"/>
    <x v="1"/>
    <x v="0"/>
    <x v="3"/>
    <x v="10"/>
    <n v="-89297"/>
  </r>
  <r>
    <x v="21"/>
    <x v="59"/>
    <x v="1"/>
    <x v="0"/>
    <x v="3"/>
    <x v="11"/>
    <n v="-4311"/>
  </r>
  <r>
    <x v="21"/>
    <x v="59"/>
    <x v="1"/>
    <x v="0"/>
    <x v="3"/>
    <x v="12"/>
    <n v="0"/>
  </r>
  <r>
    <x v="21"/>
    <x v="59"/>
    <x v="1"/>
    <x v="0"/>
    <x v="3"/>
    <x v="13"/>
    <n v="41176"/>
  </r>
  <r>
    <x v="21"/>
    <x v="59"/>
    <x v="1"/>
    <x v="0"/>
    <x v="3"/>
    <x v="14"/>
    <n v="0"/>
  </r>
  <r>
    <x v="21"/>
    <x v="59"/>
    <x v="1"/>
    <x v="0"/>
    <x v="3"/>
    <x v="15"/>
    <n v="0"/>
  </r>
  <r>
    <x v="21"/>
    <x v="59"/>
    <x v="1"/>
    <x v="0"/>
    <x v="4"/>
    <x v="4"/>
    <n v="705945"/>
  </r>
  <r>
    <x v="21"/>
    <x v="59"/>
    <x v="1"/>
    <x v="0"/>
    <x v="5"/>
    <x v="16"/>
    <n v="0"/>
  </r>
  <r>
    <x v="21"/>
    <x v="59"/>
    <x v="1"/>
    <x v="0"/>
    <x v="5"/>
    <x v="17"/>
    <n v="0"/>
  </r>
  <r>
    <x v="21"/>
    <x v="59"/>
    <x v="1"/>
    <x v="0"/>
    <x v="5"/>
    <x v="18"/>
    <n v="0"/>
  </r>
  <r>
    <x v="21"/>
    <x v="59"/>
    <x v="1"/>
    <x v="1"/>
    <x v="6"/>
    <x v="6"/>
    <n v="232422"/>
  </r>
  <r>
    <x v="21"/>
    <x v="59"/>
    <x v="1"/>
    <x v="2"/>
    <x v="7"/>
    <x v="7"/>
    <n v="57006"/>
  </r>
  <r>
    <x v="21"/>
    <x v="59"/>
    <x v="1"/>
    <x v="2"/>
    <x v="8"/>
    <x v="19"/>
    <n v="794662"/>
  </r>
  <r>
    <x v="21"/>
    <x v="59"/>
    <x v="1"/>
    <x v="2"/>
    <x v="8"/>
    <x v="20"/>
    <n v="5121"/>
  </r>
  <r>
    <x v="21"/>
    <x v="59"/>
    <x v="1"/>
    <x v="2"/>
    <x v="8"/>
    <x v="21"/>
    <n v="342439"/>
  </r>
  <r>
    <x v="21"/>
    <x v="59"/>
    <x v="1"/>
    <x v="2"/>
    <x v="9"/>
    <x v="9"/>
    <n v="597620"/>
  </r>
  <r>
    <x v="21"/>
    <x v="60"/>
    <x v="0"/>
    <x v="0"/>
    <x v="0"/>
    <x v="0"/>
    <n v="25386"/>
  </r>
  <r>
    <x v="21"/>
    <x v="60"/>
    <x v="0"/>
    <x v="0"/>
    <x v="1"/>
    <x v="1"/>
    <n v="574756"/>
  </r>
  <r>
    <x v="21"/>
    <x v="60"/>
    <x v="0"/>
    <x v="0"/>
    <x v="2"/>
    <x v="2"/>
    <n v="28002"/>
  </r>
  <r>
    <x v="21"/>
    <x v="60"/>
    <x v="0"/>
    <x v="0"/>
    <x v="3"/>
    <x v="10"/>
    <n v="-20877"/>
  </r>
  <r>
    <x v="21"/>
    <x v="60"/>
    <x v="0"/>
    <x v="0"/>
    <x v="3"/>
    <x v="11"/>
    <n v="17221"/>
  </r>
  <r>
    <x v="21"/>
    <x v="60"/>
    <x v="0"/>
    <x v="0"/>
    <x v="3"/>
    <x v="13"/>
    <n v="8970"/>
  </r>
  <r>
    <x v="21"/>
    <x v="60"/>
    <x v="0"/>
    <x v="0"/>
    <x v="4"/>
    <x v="4"/>
    <n v="449119"/>
  </r>
  <r>
    <x v="21"/>
    <x v="60"/>
    <x v="0"/>
    <x v="0"/>
    <x v="5"/>
    <x v="18"/>
    <m/>
  </r>
  <r>
    <x v="21"/>
    <x v="60"/>
    <x v="0"/>
    <x v="1"/>
    <x v="6"/>
    <x v="6"/>
    <n v="153621"/>
  </r>
  <r>
    <x v="21"/>
    <x v="60"/>
    <x v="0"/>
    <x v="2"/>
    <x v="7"/>
    <x v="7"/>
    <n v="195918"/>
  </r>
  <r>
    <x v="21"/>
    <x v="60"/>
    <x v="0"/>
    <x v="2"/>
    <x v="8"/>
    <x v="19"/>
    <n v="370587"/>
  </r>
  <r>
    <x v="21"/>
    <x v="60"/>
    <x v="0"/>
    <x v="2"/>
    <x v="8"/>
    <x v="20"/>
    <n v="5264"/>
  </r>
  <r>
    <x v="21"/>
    <x v="60"/>
    <x v="0"/>
    <x v="2"/>
    <x v="8"/>
    <x v="21"/>
    <n v="408784"/>
  </r>
  <r>
    <x v="21"/>
    <x v="60"/>
    <x v="0"/>
    <x v="2"/>
    <x v="9"/>
    <x v="9"/>
    <n v="245017"/>
  </r>
  <r>
    <x v="21"/>
    <x v="60"/>
    <x v="1"/>
    <x v="0"/>
    <x v="0"/>
    <x v="0"/>
    <n v="35470"/>
  </r>
  <r>
    <x v="21"/>
    <x v="60"/>
    <x v="1"/>
    <x v="0"/>
    <x v="1"/>
    <x v="1"/>
    <n v="592390"/>
  </r>
  <r>
    <x v="21"/>
    <x v="60"/>
    <x v="1"/>
    <x v="0"/>
    <x v="2"/>
    <x v="2"/>
    <n v="28002"/>
  </r>
  <r>
    <x v="21"/>
    <x v="60"/>
    <x v="1"/>
    <x v="0"/>
    <x v="3"/>
    <x v="10"/>
    <n v="-25647"/>
  </r>
  <r>
    <x v="21"/>
    <x v="60"/>
    <x v="1"/>
    <x v="0"/>
    <x v="3"/>
    <x v="11"/>
    <n v="0"/>
  </r>
  <r>
    <x v="21"/>
    <x v="60"/>
    <x v="1"/>
    <x v="0"/>
    <x v="3"/>
    <x v="13"/>
    <n v="10075"/>
  </r>
  <r>
    <x v="21"/>
    <x v="60"/>
    <x v="1"/>
    <x v="0"/>
    <x v="4"/>
    <x v="4"/>
    <n v="449119"/>
  </r>
  <r>
    <x v="21"/>
    <x v="60"/>
    <x v="1"/>
    <x v="0"/>
    <x v="5"/>
    <x v="18"/>
    <n v="-334"/>
  </r>
  <r>
    <x v="21"/>
    <x v="60"/>
    <x v="1"/>
    <x v="1"/>
    <x v="6"/>
    <x v="6"/>
    <n v="137105"/>
  </r>
  <r>
    <x v="21"/>
    <x v="60"/>
    <x v="1"/>
    <x v="2"/>
    <x v="7"/>
    <x v="7"/>
    <n v="195918"/>
  </r>
  <r>
    <x v="21"/>
    <x v="60"/>
    <x v="1"/>
    <x v="2"/>
    <x v="8"/>
    <x v="19"/>
    <n v="370121"/>
  </r>
  <r>
    <x v="21"/>
    <x v="60"/>
    <x v="1"/>
    <x v="2"/>
    <x v="8"/>
    <x v="20"/>
    <n v="5264"/>
  </r>
  <r>
    <x v="21"/>
    <x v="60"/>
    <x v="1"/>
    <x v="2"/>
    <x v="8"/>
    <x v="21"/>
    <n v="408784"/>
  </r>
  <r>
    <x v="21"/>
    <x v="60"/>
    <x v="1"/>
    <x v="2"/>
    <x v="9"/>
    <x v="9"/>
    <n v="277905"/>
  </r>
  <r>
    <x v="21"/>
    <x v="61"/>
    <x v="0"/>
    <x v="0"/>
    <x v="0"/>
    <x v="0"/>
    <n v="62260"/>
  </r>
  <r>
    <x v="21"/>
    <x v="61"/>
    <x v="0"/>
    <x v="0"/>
    <x v="1"/>
    <x v="1"/>
    <n v="950713"/>
  </r>
  <r>
    <x v="21"/>
    <x v="61"/>
    <x v="0"/>
    <x v="0"/>
    <x v="2"/>
    <x v="2"/>
    <n v="49678"/>
  </r>
  <r>
    <x v="21"/>
    <x v="61"/>
    <x v="0"/>
    <x v="0"/>
    <x v="3"/>
    <x v="10"/>
    <n v="-101848"/>
  </r>
  <r>
    <x v="21"/>
    <x v="61"/>
    <x v="0"/>
    <x v="0"/>
    <x v="3"/>
    <x v="13"/>
    <n v="0"/>
  </r>
  <r>
    <x v="21"/>
    <x v="61"/>
    <x v="0"/>
    <x v="0"/>
    <x v="4"/>
    <x v="4"/>
    <n v="1122669"/>
  </r>
  <r>
    <x v="21"/>
    <x v="61"/>
    <x v="0"/>
    <x v="0"/>
    <x v="5"/>
    <x v="18"/>
    <m/>
  </r>
  <r>
    <x v="21"/>
    <x v="61"/>
    <x v="0"/>
    <x v="1"/>
    <x v="6"/>
    <x v="6"/>
    <n v="51707"/>
  </r>
  <r>
    <x v="21"/>
    <x v="61"/>
    <x v="0"/>
    <x v="2"/>
    <x v="7"/>
    <x v="7"/>
    <n v="556030"/>
  </r>
  <r>
    <x v="21"/>
    <x v="61"/>
    <x v="0"/>
    <x v="2"/>
    <x v="8"/>
    <x v="19"/>
    <n v="487672"/>
  </r>
  <r>
    <x v="21"/>
    <x v="61"/>
    <x v="0"/>
    <x v="2"/>
    <x v="8"/>
    <x v="20"/>
    <n v="23842"/>
  </r>
  <r>
    <x v="21"/>
    <x v="61"/>
    <x v="0"/>
    <x v="2"/>
    <x v="8"/>
    <x v="21"/>
    <n v="924301"/>
  </r>
  <r>
    <x v="21"/>
    <x v="61"/>
    <x v="0"/>
    <x v="2"/>
    <x v="9"/>
    <x v="9"/>
    <n v="347030"/>
  </r>
  <r>
    <x v="21"/>
    <x v="61"/>
    <x v="1"/>
    <x v="0"/>
    <x v="0"/>
    <x v="0"/>
    <n v="110119"/>
  </r>
  <r>
    <x v="21"/>
    <x v="61"/>
    <x v="1"/>
    <x v="0"/>
    <x v="1"/>
    <x v="1"/>
    <n v="1061903"/>
  </r>
  <r>
    <x v="21"/>
    <x v="61"/>
    <x v="1"/>
    <x v="0"/>
    <x v="2"/>
    <x v="2"/>
    <n v="49678"/>
  </r>
  <r>
    <x v="21"/>
    <x v="61"/>
    <x v="1"/>
    <x v="0"/>
    <x v="3"/>
    <x v="10"/>
    <n v="-155786"/>
  </r>
  <r>
    <x v="21"/>
    <x v="61"/>
    <x v="1"/>
    <x v="0"/>
    <x v="3"/>
    <x v="13"/>
    <n v="0"/>
  </r>
  <r>
    <x v="21"/>
    <x v="61"/>
    <x v="1"/>
    <x v="0"/>
    <x v="4"/>
    <x v="4"/>
    <n v="1152203"/>
  </r>
  <r>
    <x v="21"/>
    <x v="61"/>
    <x v="1"/>
    <x v="0"/>
    <x v="5"/>
    <x v="18"/>
    <n v="-17641"/>
  </r>
  <r>
    <x v="21"/>
    <x v="61"/>
    <x v="1"/>
    <x v="1"/>
    <x v="6"/>
    <x v="6"/>
    <n v="75349"/>
  </r>
  <r>
    <x v="21"/>
    <x v="61"/>
    <x v="1"/>
    <x v="2"/>
    <x v="7"/>
    <x v="7"/>
    <n v="556030"/>
  </r>
  <r>
    <x v="21"/>
    <x v="61"/>
    <x v="1"/>
    <x v="2"/>
    <x v="8"/>
    <x v="19"/>
    <n v="482585"/>
  </r>
  <r>
    <x v="21"/>
    <x v="61"/>
    <x v="1"/>
    <x v="2"/>
    <x v="8"/>
    <x v="20"/>
    <n v="23842"/>
  </r>
  <r>
    <x v="21"/>
    <x v="61"/>
    <x v="1"/>
    <x v="2"/>
    <x v="8"/>
    <x v="21"/>
    <n v="924301"/>
  </r>
  <r>
    <x v="21"/>
    <x v="61"/>
    <x v="1"/>
    <x v="2"/>
    <x v="9"/>
    <x v="9"/>
    <n v="635921"/>
  </r>
  <r>
    <x v="21"/>
    <x v="62"/>
    <x v="0"/>
    <x v="0"/>
    <x v="0"/>
    <x v="0"/>
    <n v="19206"/>
  </r>
  <r>
    <x v="21"/>
    <x v="62"/>
    <x v="0"/>
    <x v="0"/>
    <x v="1"/>
    <x v="1"/>
    <n v="430230"/>
  </r>
  <r>
    <x v="21"/>
    <x v="62"/>
    <x v="0"/>
    <x v="0"/>
    <x v="2"/>
    <x v="2"/>
    <n v="10691"/>
  </r>
  <r>
    <x v="21"/>
    <x v="62"/>
    <x v="0"/>
    <x v="0"/>
    <x v="3"/>
    <x v="10"/>
    <n v="-17369"/>
  </r>
  <r>
    <x v="21"/>
    <x v="62"/>
    <x v="0"/>
    <x v="0"/>
    <x v="3"/>
    <x v="11"/>
    <n v="7302"/>
  </r>
  <r>
    <x v="21"/>
    <x v="62"/>
    <x v="0"/>
    <x v="0"/>
    <x v="3"/>
    <x v="12"/>
    <n v="0"/>
  </r>
  <r>
    <x v="21"/>
    <x v="62"/>
    <x v="0"/>
    <x v="0"/>
    <x v="3"/>
    <x v="13"/>
    <n v="12356"/>
  </r>
  <r>
    <x v="21"/>
    <x v="62"/>
    <x v="0"/>
    <x v="0"/>
    <x v="3"/>
    <x v="14"/>
    <n v="0"/>
  </r>
  <r>
    <x v="21"/>
    <x v="62"/>
    <x v="0"/>
    <x v="0"/>
    <x v="3"/>
    <x v="15"/>
    <n v="0"/>
  </r>
  <r>
    <x v="21"/>
    <x v="62"/>
    <x v="0"/>
    <x v="0"/>
    <x v="4"/>
    <x v="4"/>
    <n v="592952"/>
  </r>
  <r>
    <x v="21"/>
    <x v="62"/>
    <x v="0"/>
    <x v="0"/>
    <x v="5"/>
    <x v="16"/>
    <n v="0"/>
  </r>
  <r>
    <x v="21"/>
    <x v="62"/>
    <x v="0"/>
    <x v="0"/>
    <x v="5"/>
    <x v="17"/>
    <n v="0"/>
  </r>
  <r>
    <x v="21"/>
    <x v="62"/>
    <x v="0"/>
    <x v="0"/>
    <x v="5"/>
    <x v="18"/>
    <n v="0"/>
  </r>
  <r>
    <x v="21"/>
    <x v="62"/>
    <x v="0"/>
    <x v="1"/>
    <x v="6"/>
    <x v="6"/>
    <n v="105234"/>
  </r>
  <r>
    <x v="21"/>
    <x v="62"/>
    <x v="0"/>
    <x v="2"/>
    <x v="7"/>
    <x v="7"/>
    <n v="414015"/>
  </r>
  <r>
    <x v="21"/>
    <x v="62"/>
    <x v="0"/>
    <x v="2"/>
    <x v="8"/>
    <x v="19"/>
    <n v="106851"/>
  </r>
  <r>
    <x v="21"/>
    <x v="62"/>
    <x v="0"/>
    <x v="2"/>
    <x v="8"/>
    <x v="20"/>
    <n v="1183"/>
  </r>
  <r>
    <x v="21"/>
    <x v="62"/>
    <x v="0"/>
    <x v="2"/>
    <x v="8"/>
    <x v="21"/>
    <n v="478415"/>
  </r>
  <r>
    <x v="21"/>
    <x v="62"/>
    <x v="0"/>
    <x v="2"/>
    <x v="9"/>
    <x v="9"/>
    <n v="155560"/>
  </r>
  <r>
    <x v="21"/>
    <x v="62"/>
    <x v="1"/>
    <x v="0"/>
    <x v="0"/>
    <x v="0"/>
    <n v="25738"/>
  </r>
  <r>
    <x v="21"/>
    <x v="62"/>
    <x v="1"/>
    <x v="0"/>
    <x v="1"/>
    <x v="1"/>
    <n v="447359"/>
  </r>
  <r>
    <x v="21"/>
    <x v="62"/>
    <x v="1"/>
    <x v="0"/>
    <x v="2"/>
    <x v="2"/>
    <n v="10691"/>
  </r>
  <r>
    <x v="21"/>
    <x v="62"/>
    <x v="1"/>
    <x v="0"/>
    <x v="3"/>
    <x v="10"/>
    <n v="-20487"/>
  </r>
  <r>
    <x v="21"/>
    <x v="62"/>
    <x v="1"/>
    <x v="0"/>
    <x v="3"/>
    <x v="11"/>
    <n v="0"/>
  </r>
  <r>
    <x v="21"/>
    <x v="62"/>
    <x v="1"/>
    <x v="0"/>
    <x v="3"/>
    <x v="12"/>
    <n v="0"/>
  </r>
  <r>
    <x v="21"/>
    <x v="62"/>
    <x v="1"/>
    <x v="0"/>
    <x v="3"/>
    <x v="13"/>
    <n v="12407"/>
  </r>
  <r>
    <x v="21"/>
    <x v="62"/>
    <x v="1"/>
    <x v="0"/>
    <x v="3"/>
    <x v="14"/>
    <n v="0"/>
  </r>
  <r>
    <x v="21"/>
    <x v="62"/>
    <x v="1"/>
    <x v="0"/>
    <x v="3"/>
    <x v="15"/>
    <n v="0"/>
  </r>
  <r>
    <x v="21"/>
    <x v="62"/>
    <x v="1"/>
    <x v="0"/>
    <x v="4"/>
    <x v="4"/>
    <n v="592952"/>
  </r>
  <r>
    <x v="21"/>
    <x v="62"/>
    <x v="1"/>
    <x v="0"/>
    <x v="5"/>
    <x v="16"/>
    <n v="0"/>
  </r>
  <r>
    <x v="21"/>
    <x v="62"/>
    <x v="1"/>
    <x v="0"/>
    <x v="5"/>
    <x v="17"/>
    <n v="0"/>
  </r>
  <r>
    <x v="21"/>
    <x v="62"/>
    <x v="1"/>
    <x v="0"/>
    <x v="5"/>
    <x v="18"/>
    <n v="0"/>
  </r>
  <r>
    <x v="21"/>
    <x v="62"/>
    <x v="1"/>
    <x v="1"/>
    <x v="6"/>
    <x v="6"/>
    <n v="105528"/>
  </r>
  <r>
    <x v="21"/>
    <x v="62"/>
    <x v="1"/>
    <x v="2"/>
    <x v="7"/>
    <x v="7"/>
    <n v="414015"/>
  </r>
  <r>
    <x v="21"/>
    <x v="62"/>
    <x v="1"/>
    <x v="2"/>
    <x v="8"/>
    <x v="19"/>
    <n v="106798"/>
  </r>
  <r>
    <x v="21"/>
    <x v="62"/>
    <x v="1"/>
    <x v="2"/>
    <x v="8"/>
    <x v="20"/>
    <n v="1183"/>
  </r>
  <r>
    <x v="21"/>
    <x v="62"/>
    <x v="1"/>
    <x v="2"/>
    <x v="8"/>
    <x v="21"/>
    <n v="478415"/>
  </r>
  <r>
    <x v="21"/>
    <x v="62"/>
    <x v="1"/>
    <x v="2"/>
    <x v="9"/>
    <x v="9"/>
    <n v="1899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E17D66-0A39-44BA-BB86-D0D1B9613D81}" name="PivotTable1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5:F30" firstHeaderRow="1" firstDataRow="3" firstDataCol="2" rowPageCount="1" colPageCount="1"/>
  <pivotFields count="8">
    <pivotField axis="axisPage" compact="0" outline="0" showAll="0" sortType="descending">
      <items count="23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83">
        <item h="1" x="0"/>
        <item h="1" x="1"/>
        <item h="1" x="2"/>
        <item h="1" x="3"/>
        <item h="1" x="4"/>
        <item h="1" m="1" x="64"/>
        <item h="1" x="5"/>
        <item h="1" x="6"/>
        <item h="1" x="7"/>
        <item h="1" x="8"/>
        <item h="1" m="1" x="65"/>
        <item h="1" m="1" x="66"/>
        <item h="1" x="9"/>
        <item h="1" x="10"/>
        <item h="1" x="11"/>
        <item h="1" x="63"/>
        <item h="1" x="12"/>
        <item h="1" x="13"/>
        <item h="1" x="14"/>
        <item h="1" m="1" x="67"/>
        <item h="1" m="1" x="68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m="1" x="69"/>
        <item h="1" x="27"/>
        <item h="1" m="1" x="70"/>
        <item h="1" x="28"/>
        <item h="1" m="1" x="71"/>
        <item h="1" x="29"/>
        <item h="1" x="30"/>
        <item h="1" m="1" x="72"/>
        <item h="1" x="31"/>
        <item h="1" m="1" x="82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m="1" x="73"/>
        <item h="1" x="41"/>
        <item h="1" m="1" x="74"/>
        <item h="1" x="42"/>
        <item h="1" m="1" x="75"/>
        <item h="1" m="1" x="76"/>
        <item h="1" x="43"/>
        <item m="1" x="77"/>
        <item x="44"/>
        <item x="45"/>
        <item x="46"/>
        <item x="47"/>
        <item m="1" x="78"/>
        <item m="1" x="79"/>
        <item m="1" x="80"/>
        <item m="1" x="81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</items>
    </pivotField>
    <pivotField axis="axisCol" compact="0" outline="0" multipleItemSelectionAllowed="1" showAll="0" defaultSubtotal="0">
      <items count="2">
        <item h="1" x="0"/>
        <item x="1"/>
      </items>
    </pivotField>
    <pivotField compact="0" outline="0" showAll="0"/>
    <pivotField compact="0" outline="0" showAll="0"/>
    <pivotField axis="axisRow" compact="0" outline="0" showAll="0">
      <items count="25">
        <item x="8"/>
        <item m="1" x="23"/>
        <item x="21"/>
        <item x="19"/>
        <item x="20"/>
        <item x="7"/>
        <item x="9"/>
        <item x="4"/>
        <item x="2"/>
        <item x="1"/>
        <item x="0"/>
        <item x="3"/>
        <item x="5"/>
        <item x="6"/>
        <item x="13"/>
        <item x="10"/>
        <item x="14"/>
        <item x="12"/>
        <item x="18"/>
        <item x="16"/>
        <item m="1" x="22"/>
        <item x="15"/>
        <item x="17"/>
        <item x="11"/>
        <item t="default"/>
      </items>
    </pivotField>
    <pivotField dataField="1" compact="0" outline="0" showAll="0" defaultSubtotal="0"/>
    <pivotField axis="axisRow" compact="0" subtotalTop="0" showAll="0" insertBlankRow="1">
      <items count="10">
        <item n="Tekjur" x="8"/>
        <item x="3"/>
        <item n="Gjöld" x="4"/>
        <item x="0"/>
        <item n="Fjármagsliðir" sd="0" x="5"/>
        <item x="1"/>
        <item n="Óreglulegir" sd="0" x="7"/>
        <item x="6"/>
        <item x="2"/>
        <item t="default"/>
      </items>
    </pivotField>
  </pivotFields>
  <rowFields count="2">
    <field x="7"/>
    <field x="5"/>
  </rowFields>
  <rowItems count="23">
    <i>
      <x/>
    </i>
    <i r="1">
      <x v="2"/>
    </i>
    <i r="1">
      <x v="3"/>
    </i>
    <i r="1">
      <x v="4"/>
    </i>
    <i r="1">
      <x v="5"/>
    </i>
    <i r="1">
      <x v="6"/>
    </i>
    <i t="default">
      <x/>
    </i>
    <i t="blank">
      <x/>
    </i>
    <i>
      <x v="2"/>
    </i>
    <i r="1">
      <x v="7"/>
    </i>
    <i r="1">
      <x v="8"/>
    </i>
    <i r="1">
      <x v="9"/>
    </i>
    <i r="1">
      <x v="10"/>
    </i>
    <i t="default">
      <x v="2"/>
    </i>
    <i t="blank">
      <x v="2"/>
    </i>
    <i>
      <x v="4"/>
    </i>
    <i t="blank">
      <x v="4"/>
    </i>
    <i>
      <x v="6"/>
    </i>
    <i t="blank">
      <x v="6"/>
    </i>
    <i>
      <x v="8"/>
    </i>
    <i r="1">
      <x v="13"/>
    </i>
    <i t="default">
      <x v="8"/>
    </i>
    <i t="blank">
      <x v="8"/>
    </i>
  </rowItems>
  <colFields count="2">
    <field x="1"/>
    <field x="2"/>
  </colFields>
  <colItems count="4">
    <i>
      <x v="60"/>
      <x v="1"/>
    </i>
    <i>
      <x v="61"/>
      <x v="1"/>
    </i>
    <i>
      <x v="62"/>
      <x v="1"/>
    </i>
    <i>
      <x v="63"/>
      <x v="1"/>
    </i>
  </colItems>
  <pageFields count="1">
    <pageField fld="0" item="0" hier="-1"/>
  </pageFields>
  <dataFields count="1">
    <dataField name="Sum of SumOfGildi" fld="6" baseField="0" baseItem="0" numFmtId="3"/>
  </dataFields>
  <formats count="2">
    <format dxfId="4">
      <pivotArea type="origin" dataOnly="0" labelOnly="1" outline="0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F42EC-C5BE-4507-B90D-2C36439A16DE}" name="Table1" displayName="Table1" ref="L5:P27" totalsRowShown="0" headerRowDxfId="89" dataDxfId="88">
  <autoFilter ref="L5:P27" xr:uid="{272F42EC-C5BE-4507-B90D-2C36439A16D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C08CB14-EDB0-49AF-B5FD-6FA364CFC938}" name="Ár" dataDxfId="87"/>
    <tableColumn id="2" xr3:uid="{67D2C229-3EBE-4620-A5BC-051D6764E6B0}" name="7300 Fjarðabyggð" dataDxfId="86">
      <calculatedColumnFormula>-(Table6[[#This Row],[7300 Fjarðabyggð]]+Table6[[#This Row],[7613 Breiðdalshreppur]])</calculatedColumnFormula>
    </tableColumn>
    <tableColumn id="3" xr3:uid="{8E29BA1D-9D01-49D8-8ACC-9D8A47143CAF}" name="7400 Múlaþing" dataDxfId="85">
      <calculatedColumnFormula>-(Table6[[#This Row],[7000 Seyðisfjörður]]+Table6[[#This Row],[7509 Borgarfjarðarhreppur]]+Table6[[#This Row],[7617 Djúpavogshreppur]]+Table6[[#This Row],[7620 Fljótsdalshérað]]+Table6[[#This Row],[7400 Múlaþing]])</calculatedColumnFormula>
    </tableColumn>
    <tableColumn id="4" xr3:uid="{918C4533-77A6-4C55-8AC1-5E00D15674B8}" name="7502 Vopnafjarðarhreppur" dataDxfId="84">
      <calculatedColumnFormula>-(Table6[[#This Row],[7502 Vopnafjarðarhreppur]])</calculatedColumnFormula>
    </tableColumn>
    <tableColumn id="5" xr3:uid="{62E0D57F-8E89-459A-88A3-B4E6F51B04C2}" name="7505 Fljótsdalshreppur" dataDxfId="83">
      <calculatedColumnFormula>-(Table6[[#This Row],[7505 Fljótsdalshreppur]])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2AF026-C4FD-4599-8E0B-AA74EF893799}" name="Table5" displayName="Table5" ref="A30:J52" totalsRowShown="0" headerRowDxfId="82" dataDxfId="81">
  <autoFilter ref="A30:J52" xr:uid="{0F2AF026-C4FD-4599-8E0B-AA74EF893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BB656D-259A-4D0C-826C-45D2DB01A85E}" name="Gjöld" dataDxfId="80"/>
    <tableColumn id="2" xr3:uid="{107AA9E7-CC2B-4FAF-B4FC-BE9F00E287E1}" name="7000 Seyðisfjörður" dataDxfId="79"/>
    <tableColumn id="3" xr3:uid="{4710FE7C-6E71-41EA-B3E2-62EF1CA03068}" name="7300 Fjarðabyggð" dataDxfId="78"/>
    <tableColumn id="4" xr3:uid="{F488F141-92FD-41C0-975B-0701B6C83CCE}" name="7400 Múlaþing" dataDxfId="77"/>
    <tableColumn id="5" xr3:uid="{5C4EA921-83DB-418E-824A-01C24052A844}" name="7502 Vopnafjarðarhreppur" dataDxfId="76"/>
    <tableColumn id="6" xr3:uid="{A3CE9D1B-257C-4040-87DE-31E0429F5F10}" name="7505 Fljótsdalshreppur" dataDxfId="75"/>
    <tableColumn id="7" xr3:uid="{EA438611-951B-4CAE-B98F-7D439F05EF33}" name="7509 Borgarfjarðarhreppur" dataDxfId="74"/>
    <tableColumn id="8" xr3:uid="{49547C4F-45CD-40EA-922B-465671977865}" name="7613 Breiðdalshreppur" dataDxfId="73"/>
    <tableColumn id="9" xr3:uid="{D02E261B-8FD9-443D-89D5-969D30C732BA}" name="7617 Djúpavogshreppur" dataDxfId="72"/>
    <tableColumn id="10" xr3:uid="{45598CDF-35B9-4268-B571-297868136761}" name="7620 Fljótsdalshérað" dataDxfId="7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140FE6-2678-4609-A7A9-CBD7C9F48FA6}" name="Table6" displayName="Table6" ref="A5:J27" totalsRowShown="0" headerRowDxfId="70" dataDxfId="69">
  <autoFilter ref="A5:J27" xr:uid="{54140FE6-2678-4609-A7A9-CBD7C9F48F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EC102E8-B86C-4034-B99E-797BE4E4C0DE}" name="Tekjur" dataDxfId="68"/>
    <tableColumn id="2" xr3:uid="{3FB05117-31A6-4E61-978B-DAE41654F4B2}" name="7000 Seyðisfjörður" dataDxfId="67"/>
    <tableColumn id="3" xr3:uid="{51049250-AAD1-44FF-A9D0-BE6578928496}" name="7300 Fjarðabyggð" dataDxfId="66"/>
    <tableColumn id="4" xr3:uid="{283BA989-4454-47F7-BA76-0ADC2718F81C}" name="7400 Múlaþing" dataDxfId="65"/>
    <tableColumn id="5" xr3:uid="{9CA9F799-B88F-43FC-8F1F-CE61853E108A}" name="7502 Vopnafjarðarhreppur" dataDxfId="64"/>
    <tableColumn id="6" xr3:uid="{AF08EC7F-B8F3-443C-8D35-1B6BE0CBD92E}" name="7505 Fljótsdalshreppur" dataDxfId="63"/>
    <tableColumn id="7" xr3:uid="{58BD0733-D3D2-4331-9E7E-CD2A37F6A719}" name="7509 Borgarfjarðarhreppur" dataDxfId="62"/>
    <tableColumn id="8" xr3:uid="{3F001F1D-B86B-456D-BEB7-442AC9A67604}" name="7613 Breiðdalshreppur" dataDxfId="61"/>
    <tableColumn id="9" xr3:uid="{AD9F8CD8-EE5F-4EB7-A2FD-D927D1FC87AB}" name="7617 Djúpavogshreppur" dataDxfId="60"/>
    <tableColumn id="10" xr3:uid="{B71843FC-0872-4DDD-8296-40820DE6367C}" name="7620 Fljótsdalshérað" dataDxfId="5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F16F17-407E-4193-8804-0B35BC4080EC}" name="Table7" displayName="Table7" ref="L30:P52" totalsRowShown="0" headerRowDxfId="58" dataDxfId="57">
  <autoFilter ref="L30:P52" xr:uid="{9FF16F17-407E-4193-8804-0B35BC4080E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8D05C55-B972-494E-9BF8-A229E466DD88}" name="Ár" dataDxfId="56"/>
    <tableColumn id="2" xr3:uid="{28C9B313-DCB5-4301-9432-2CF44BBC7A5A}" name="7300 Fjarðabyggð" dataDxfId="55">
      <calculatedColumnFormula>Table5[[#This Row],[7300 Fjarðabyggð]]+Table5[[#This Row],[7613 Breiðdalshreppur]]</calculatedColumnFormula>
    </tableColumn>
    <tableColumn id="3" xr3:uid="{90AB8675-4EC9-431F-9A50-BD6E1F00CDEB}" name="7400 Múlaþing" dataDxfId="54">
      <calculatedColumnFormula>Table5[[#This Row],[7000 Seyðisfjörður]]+Table5[[#This Row],[7509 Borgarfjarðarhreppur]]+Table5[[#This Row],[7617 Djúpavogshreppur]]+Table5[[#This Row],[7620 Fljótsdalshérað]]+Table5[[#This Row],[7400 Múlaþing]]</calculatedColumnFormula>
    </tableColumn>
    <tableColumn id="4" xr3:uid="{5F38C717-9B97-4111-9A92-D7EB2CCCA433}" name="7502 Vopnafjarðarhreppur" dataDxfId="53">
      <calculatedColumnFormula>Table5[[#This Row],[7502 Vopnafjarðarhreppur]]</calculatedColumnFormula>
    </tableColumn>
    <tableColumn id="5" xr3:uid="{26D9A863-876E-48D2-817A-63F0C2A5A037}" name="7505 Fljótsdalshreppur" dataDxfId="52">
      <calculatedColumnFormula>Table5[[#This Row],[7505 Fljótsdalshreppur]]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FA42B1-622A-4864-896E-E56A6D2496ED}" name="Table8" displayName="Table8" ref="A55:J77" totalsRowShown="0" headerRowDxfId="51" dataDxfId="50">
  <autoFilter ref="A55:J77" xr:uid="{B2FA42B1-622A-4864-896E-E56A6D2496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ACD4CFB-6326-4870-8BAC-8C493A3AF18F}" name="Fjármagnsliðir" dataDxfId="49"/>
    <tableColumn id="2" xr3:uid="{BFCC4E0B-41AF-4D22-846C-DBEC6651F8C8}" name="7000 Seyðisfjörður" dataDxfId="48"/>
    <tableColumn id="3" xr3:uid="{DB59D0EE-A1A4-443B-9A55-4D65CC7B181A}" name="7300 Fjarðabyggð" dataDxfId="47"/>
    <tableColumn id="4" xr3:uid="{63EB3578-C267-4835-9E72-E893A81F7D17}" name="7400 Múlaþing" dataDxfId="46"/>
    <tableColumn id="5" xr3:uid="{C3C8599B-E34F-40EC-BE1D-A90721A86440}" name="7502 Vopnafjarðarhreppur" dataDxfId="45"/>
    <tableColumn id="6" xr3:uid="{A42B30DF-0104-4E49-90C5-B37A66701FCF}" name="7505 Fljótsdalshreppur" dataDxfId="44"/>
    <tableColumn id="7" xr3:uid="{A5FA4E7D-B2F6-41B0-B843-571095E3A8DD}" name="7509 Borgarfjarðarhreppur" dataDxfId="43"/>
    <tableColumn id="8" xr3:uid="{93E5DAE5-E321-4332-878B-4FB25274B14E}" name="7613 Breiðdalshreppur" dataDxfId="42"/>
    <tableColumn id="9" xr3:uid="{81C3E4F6-DB49-4605-918A-7ADEAFD828C1}" name="7617 Djúpavogshreppur" dataDxfId="41"/>
    <tableColumn id="10" xr3:uid="{43168FE9-0B50-44FA-B8FB-C7BF522D10F5}" name="7620 Fljótsdalshérað" dataDxfId="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BDCCD2A-FCA6-46EF-8DE9-012FD6E2131E}" name="Table9" displayName="Table9" ref="A80:J102" totalsRowShown="0" headerRowDxfId="39" dataDxfId="38">
  <autoFilter ref="A80:J102" xr:uid="{EBDCCD2A-FCA6-46EF-8DE9-012FD6E21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A82EA4E-EB6B-41D2-BA8B-9B355E95E653}" name="Óreglulegir liðir" dataDxfId="37"/>
    <tableColumn id="2" xr3:uid="{236B9E08-C374-4513-A0FD-B8CD6FDBB57C}" name="7000 Seyðisfjörður" dataDxfId="36"/>
    <tableColumn id="3" xr3:uid="{B28D0076-BC9A-455B-8B30-AA8F949D2459}" name="7300 Fjarðabyggð" dataDxfId="35"/>
    <tableColumn id="4" xr3:uid="{424C6E40-E3F8-4D43-9F64-3B50420DC276}" name="7400 Múlaþing" dataDxfId="34"/>
    <tableColumn id="5" xr3:uid="{2B3A45ED-F3DD-4C85-881E-5D47D77EAC57}" name="7502 Vopnafjarðarhreppur" dataDxfId="33"/>
    <tableColumn id="6" xr3:uid="{BDCC0776-EB0F-4416-8C90-DF8D7BE6E9BC}" name="7505 Fljótsdalshreppur" dataDxfId="32"/>
    <tableColumn id="7" xr3:uid="{8BD30403-2AD0-4DFE-9F33-AC3D8D1988BF}" name="7509 Borgarfjarðarhreppur" dataDxfId="31"/>
    <tableColumn id="8" xr3:uid="{DEEAB5BB-0E6D-49CB-9B84-13396CE79FB5}" name="7613 Breiðdalshreppur" dataDxfId="30"/>
    <tableColumn id="9" xr3:uid="{7F5163FC-5B22-4B9A-BBAD-1EFAB68933C8}" name="7617 Djúpavogshreppur" dataDxfId="29"/>
    <tableColumn id="10" xr3:uid="{87727872-1FEA-4046-B6AC-3CF12E2AC367}" name="7620 Fljótsdalshérað" dataDxfId="2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61F0CC-A9D6-4FD7-8D80-DFC9B8F18250}" name="Table10" displayName="Table10" ref="L55:P77" totalsRowShown="0" headerRowDxfId="27" dataDxfId="26">
  <autoFilter ref="L55:P77" xr:uid="{1361F0CC-A9D6-4FD7-8D80-DFC9B8F1825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A950A6E-B225-40AC-8BEC-EC71DA41AD03}" name="Ár" dataDxfId="25"/>
    <tableColumn id="2" xr3:uid="{8DEBEEEA-38DE-4E62-8CEE-89E61601A270}" name="7300 Fjarðabyggð" dataDxfId="24">
      <calculatedColumnFormula>-(Table8[[#This Row],[7300 Fjarðabyggð]]+Table8[[#This Row],[7613 Breiðdalshreppur]])</calculatedColumnFormula>
    </tableColumn>
    <tableColumn id="3" xr3:uid="{05C99A30-92D3-4C21-94A4-3993EC78C32D}" name="7400 Múlaþing" dataDxfId="23">
      <calculatedColumnFormula>-(Table8[[#This Row],[7620 Fljótsdalshérað]]+Table8[[#This Row],[7617 Djúpavogshreppur]]+Table8[[#This Row],[7509 Borgarfjarðarhreppur]]+Table8[[#This Row],[7000 Seyðisfjörður]]+Table8[[#This Row],[7400 Múlaþing]])</calculatedColumnFormula>
    </tableColumn>
    <tableColumn id="4" xr3:uid="{4696C163-3A93-40CC-B04B-A646577E1F50}" name="7502 Vopnafjarðarhreppur" dataDxfId="22">
      <calculatedColumnFormula>-(Table8[[#This Row],[7502 Vopnafjarðarhreppur]])</calculatedColumnFormula>
    </tableColumn>
    <tableColumn id="5" xr3:uid="{9DCA5B76-4911-453F-9A7C-A1CDF50721D5}" name="7505 Fljótsdalshreppur" dataDxfId="21">
      <calculatedColumnFormula>-(Table8[[#This Row],[7505 Fljótsdalshreppur]])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D569EA6-3238-49C8-90BE-87E6FD2A8733}" name="Table11" displayName="Table11" ref="L80:P102" totalsRowShown="0" headerRowDxfId="20" dataDxfId="19">
  <autoFilter ref="L80:P102" xr:uid="{CD569EA6-3238-49C8-90BE-87E6FD2A873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10869EE-9F70-4248-96B9-541300ABBBE5}" name="Ár" dataDxfId="18"/>
    <tableColumn id="2" xr3:uid="{4FCA472A-CD8B-485C-B0A5-66550A36195A}" name="7300 Fjarðabyggð" dataDxfId="17">
      <calculatedColumnFormula>-(Table9[[#This Row],[7300 Fjarðabyggð]]+Table9[[#This Row],[7613 Breiðdalshreppur]])</calculatedColumnFormula>
    </tableColumn>
    <tableColumn id="3" xr3:uid="{9FF69F94-A76E-4DE0-9F0A-FB7D5248DB5A}" name="7400 Múlaþing" dataDxfId="16">
      <calculatedColumnFormula>-(Table9[[#This Row],[7000 Seyðisfjörður]]+Table9[[#This Row],[7400 Múlaþing]]+Table9[[#This Row],[7509 Borgarfjarðarhreppur]]+Table9[[#This Row],[7617 Djúpavogshreppur]]+Table9[[#This Row],[7620 Fljótsdalshérað]])</calculatedColumnFormula>
    </tableColumn>
    <tableColumn id="4" xr3:uid="{41669075-2684-47CD-A4C6-8A24DED42A52}" name="7502 Vopnafjarðarhreppur" dataDxfId="15">
      <calculatedColumnFormula>-(Table9[[#This Row],[7502 Vopnafjarðarhreppur]])</calculatedColumnFormula>
    </tableColumn>
    <tableColumn id="5" xr3:uid="{0430A3C2-D139-49C5-9412-5711C0EE5508}" name="7505 Fljótsdalshreppur" dataDxfId="14">
      <calculatedColumnFormula>-(Table9[[#This Row],[7505 Fljótsdalshreppur]])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BEED0D-9D27-4C2C-9665-2F7EFEAEC7BF}" name="Table12" displayName="Table12" ref="N193:R215" totalsRowShown="0" headerRowDxfId="13">
  <autoFilter ref="N193:R215" xr:uid="{12BEED0D-9D27-4C2C-9665-2F7EFEAEC7B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ED4122-D31D-40A2-836D-4AC111022550}" name="Column1"/>
    <tableColumn id="2" xr3:uid="{ACE5D57D-250B-462D-9C8B-D4E83AEEAEF1}" name="7300 Fjarðabyggð" dataDxfId="3">
      <calculatedColumnFormula>C11</calculatedColumnFormula>
    </tableColumn>
    <tableColumn id="3" xr3:uid="{45432E96-86FD-4F30-B654-21B07F83A3DE}" name="7400 Múlaþing" dataDxfId="2"/>
    <tableColumn id="4" xr3:uid="{AE8A5719-F85B-450C-8414-FF9172BE403C}" name="7502 Vopnafjarðahreppur" dataDxfId="1"/>
    <tableColumn id="5" xr3:uid="{E8882473-3D4D-461C-878D-078A2727B7A1}" name="7505 Fljótsdalshreppur" dataDxfId="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325E2A1-1A4F-4CA5-884F-C67C517F4A57}" name="Table15" displayName="Table15" ref="B32:F54" totalsRowShown="0" headerRowDxfId="12" dataDxfId="11">
  <autoFilter ref="B32:F54" xr:uid="{0325E2A1-1A4F-4CA5-884F-C67C517F4A57}"/>
  <tableColumns count="5">
    <tableColumn id="1" xr3:uid="{D6C45509-98E1-4345-A504-B8F39A99ED1C}" name="Column1" dataDxfId="10"/>
    <tableColumn id="2" xr3:uid="{9541469B-AC16-4963-8528-29F3839086F6}" name="7300 Fjarðabyggð" dataDxfId="9"/>
    <tableColumn id="3" xr3:uid="{3751F9AE-F27C-4104-A360-77A833E9A10D}" name="7400 Múlaþing" dataDxfId="8"/>
    <tableColumn id="4" xr3:uid="{05503808-7A7F-4D58-B40E-D8AFABE97A69}" name="7502 Vopnafjarðahreppur" dataDxfId="7"/>
    <tableColumn id="5" xr3:uid="{30887BCB-A633-490E-BA62-382573603D40}" name="7505 Fljótsdalshreppur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1693-D8D8-4D96-8BCB-4C3BD8EA3800}">
  <sheetPr>
    <tabColor rgb="FFFF0000"/>
  </sheetPr>
  <dimension ref="A3:F30"/>
  <sheetViews>
    <sheetView showGridLines="0" workbookViewId="0">
      <selection activeCell="D49" sqref="D49"/>
    </sheetView>
  </sheetViews>
  <sheetFormatPr defaultRowHeight="14.25"/>
  <cols>
    <col min="1" max="1" width="10.140625" style="44" customWidth="1"/>
    <col min="2" max="2" width="30.28515625" style="44" customWidth="1"/>
    <col min="3" max="128" width="14.5703125" style="44" customWidth="1"/>
    <col min="129" max="129" width="14.7109375" style="44" customWidth="1"/>
    <col min="130" max="131" width="13.85546875" style="44" customWidth="1"/>
    <col min="132" max="148" width="12.5703125" style="44" customWidth="1"/>
    <col min="149" max="149" width="24.5703125" style="44" bestFit="1" customWidth="1"/>
    <col min="150" max="151" width="20.5703125" style="44" bestFit="1" customWidth="1"/>
    <col min="152" max="152" width="23.42578125" style="44" bestFit="1" customWidth="1"/>
    <col min="153" max="154" width="27" style="44" bestFit="1" customWidth="1"/>
    <col min="155" max="155" width="29.85546875" style="44" bestFit="1" customWidth="1"/>
    <col min="156" max="157" width="17.85546875" style="44" bestFit="1" customWidth="1"/>
    <col min="158" max="158" width="20.7109375" style="44" bestFit="1" customWidth="1"/>
    <col min="159" max="160" width="24.5703125" style="44" bestFit="1" customWidth="1"/>
    <col min="161" max="161" width="27.42578125" style="44" bestFit="1" customWidth="1"/>
    <col min="162" max="163" width="21.5703125" style="44" bestFit="1" customWidth="1"/>
    <col min="164" max="164" width="24.42578125" style="44" bestFit="1" customWidth="1"/>
    <col min="165" max="166" width="24.7109375" style="44" bestFit="1" customWidth="1"/>
    <col min="167" max="167" width="27.5703125" style="44" bestFit="1" customWidth="1"/>
    <col min="168" max="169" width="21.7109375" style="44" bestFit="1" customWidth="1"/>
    <col min="170" max="170" width="24.5703125" style="44" bestFit="1" customWidth="1"/>
    <col min="171" max="172" width="23" style="44" bestFit="1" customWidth="1"/>
    <col min="173" max="173" width="25.85546875" style="44" bestFit="1" customWidth="1"/>
    <col min="174" max="175" width="19.5703125" style="44" bestFit="1" customWidth="1"/>
    <col min="176" max="176" width="22.42578125" style="44" bestFit="1" customWidth="1"/>
    <col min="177" max="178" width="30.140625" style="44" bestFit="1" customWidth="1"/>
    <col min="179" max="179" width="32.7109375" style="44" bestFit="1" customWidth="1"/>
    <col min="180" max="181" width="23.28515625" style="44" bestFit="1" customWidth="1"/>
    <col min="182" max="182" width="26.140625" style="44" bestFit="1" customWidth="1"/>
    <col min="183" max="184" width="25" style="44" bestFit="1" customWidth="1"/>
    <col min="185" max="185" width="27.85546875" style="44" bestFit="1" customWidth="1"/>
    <col min="186" max="187" width="20.7109375" style="44" bestFit="1" customWidth="1"/>
    <col min="188" max="188" width="23.42578125" style="44" bestFit="1" customWidth="1"/>
    <col min="189" max="190" width="19.5703125" style="44" bestFit="1" customWidth="1"/>
    <col min="191" max="191" width="22.28515625" style="44" bestFit="1" customWidth="1"/>
    <col min="192" max="193" width="17" style="44" bestFit="1" customWidth="1"/>
    <col min="194" max="194" width="19.85546875" style="44" bestFit="1" customWidth="1"/>
    <col min="195" max="196" width="22.7109375" style="44" bestFit="1" customWidth="1"/>
    <col min="197" max="197" width="25.5703125" style="44" bestFit="1" customWidth="1"/>
    <col min="198" max="199" width="21" style="44" bestFit="1" customWidth="1"/>
    <col min="200" max="200" width="23.5703125" style="44" bestFit="1" customWidth="1"/>
    <col min="201" max="202" width="25" style="44" bestFit="1" customWidth="1"/>
    <col min="203" max="203" width="27.85546875" style="44" bestFit="1" customWidth="1"/>
    <col min="204" max="205" width="20.7109375" style="44" bestFit="1" customWidth="1"/>
    <col min="206" max="206" width="23.5703125" style="44" bestFit="1" customWidth="1"/>
    <col min="207" max="208" width="23.85546875" style="44" bestFit="1" customWidth="1"/>
    <col min="209" max="209" width="26.7109375" style="44" bestFit="1" customWidth="1"/>
    <col min="210" max="211" width="33.85546875" style="44" bestFit="1" customWidth="1"/>
    <col min="212" max="212" width="36.7109375" style="44" bestFit="1" customWidth="1"/>
    <col min="213" max="214" width="32.140625" style="44" bestFit="1" customWidth="1"/>
    <col min="215" max="215" width="35" style="44" bestFit="1" customWidth="1"/>
    <col min="216" max="217" width="20.42578125" style="44" bestFit="1" customWidth="1"/>
    <col min="218" max="218" width="23.28515625" style="44" bestFit="1" customWidth="1"/>
    <col min="219" max="220" width="17.5703125" style="44" bestFit="1" customWidth="1"/>
    <col min="221" max="221" width="20.42578125" style="44" bestFit="1" customWidth="1"/>
    <col min="222" max="16384" width="9.140625" style="44"/>
  </cols>
  <sheetData>
    <row r="3" spans="1:6">
      <c r="A3" s="44" t="s">
        <v>32</v>
      </c>
      <c r="B3" s="44" t="s">
        <v>52</v>
      </c>
    </row>
    <row r="4" spans="1:6">
      <c r="B4" s="45" t="s">
        <v>33</v>
      </c>
    </row>
    <row r="5" spans="1:6">
      <c r="A5" s="59" t="s">
        <v>34</v>
      </c>
      <c r="B5" s="59"/>
      <c r="C5" s="44" t="s">
        <v>35</v>
      </c>
      <c r="D5" s="44" t="s">
        <v>36</v>
      </c>
    </row>
    <row r="6" spans="1:6">
      <c r="A6" s="59"/>
      <c r="B6" s="59"/>
      <c r="C6" s="44" t="s">
        <v>1</v>
      </c>
      <c r="D6" s="44" t="s">
        <v>15</v>
      </c>
      <c r="E6" s="44" t="s">
        <v>3</v>
      </c>
      <c r="F6" s="44" t="s">
        <v>4</v>
      </c>
    </row>
    <row r="7" spans="1:6">
      <c r="A7" s="44" t="s">
        <v>37</v>
      </c>
      <c r="B7" s="44" t="s">
        <v>38</v>
      </c>
      <c r="C7" s="44" t="s">
        <v>39</v>
      </c>
      <c r="D7" s="44" t="s">
        <v>39</v>
      </c>
      <c r="E7" s="44" t="s">
        <v>39</v>
      </c>
      <c r="F7" s="44" t="s">
        <v>39</v>
      </c>
    </row>
    <row r="8" spans="1:6">
      <c r="A8" s="44" t="s">
        <v>2</v>
      </c>
      <c r="C8" s="59"/>
      <c r="D8" s="59"/>
      <c r="E8" s="59"/>
      <c r="F8" s="59"/>
    </row>
    <row r="9" spans="1:6">
      <c r="B9" s="44" t="s">
        <v>53</v>
      </c>
      <c r="C9" s="59">
        <v>4702616</v>
      </c>
      <c r="D9" s="59">
        <v>3817038</v>
      </c>
      <c r="E9" s="59">
        <v>534460</v>
      </c>
      <c r="F9" s="59">
        <v>68534.400000000009</v>
      </c>
    </row>
    <row r="10" spans="1:6">
      <c r="B10" s="44" t="s">
        <v>54</v>
      </c>
      <c r="C10" s="59">
        <v>946092</v>
      </c>
      <c r="D10" s="59">
        <v>641220</v>
      </c>
      <c r="E10" s="59">
        <v>70603</v>
      </c>
      <c r="F10" s="59">
        <v>175771.30000000002</v>
      </c>
    </row>
    <row r="11" spans="1:6">
      <c r="B11" s="44" t="s">
        <v>55</v>
      </c>
      <c r="C11" s="59">
        <v>118313</v>
      </c>
      <c r="D11" s="59">
        <v>68842</v>
      </c>
      <c r="E11" s="59">
        <v>10638</v>
      </c>
      <c r="F11" s="59"/>
    </row>
    <row r="12" spans="1:6">
      <c r="B12" s="44" t="s">
        <v>56</v>
      </c>
      <c r="C12" s="59">
        <v>1443174</v>
      </c>
      <c r="D12" s="59">
        <v>2520720</v>
      </c>
      <c r="E12" s="59">
        <v>292653</v>
      </c>
      <c r="F12" s="59"/>
    </row>
    <row r="13" spans="1:6">
      <c r="B13" s="44" t="s">
        <v>40</v>
      </c>
      <c r="C13" s="59">
        <v>3358529</v>
      </c>
      <c r="D13" s="59">
        <v>2574925</v>
      </c>
      <c r="E13" s="59">
        <v>678234</v>
      </c>
      <c r="F13" s="59">
        <v>16313.300000000001</v>
      </c>
    </row>
    <row r="14" spans="1:6">
      <c r="A14" s="44" t="s">
        <v>41</v>
      </c>
      <c r="C14" s="59">
        <v>10568724</v>
      </c>
      <c r="D14" s="59">
        <v>9622745</v>
      </c>
      <c r="E14" s="59">
        <v>1586588</v>
      </c>
      <c r="F14" s="59">
        <v>260619</v>
      </c>
    </row>
    <row r="15" spans="1:6">
      <c r="C15" s="59"/>
      <c r="D15" s="59"/>
      <c r="E15" s="59"/>
      <c r="F15" s="59"/>
    </row>
    <row r="16" spans="1:6">
      <c r="A16" s="44" t="s">
        <v>9</v>
      </c>
      <c r="C16" s="59"/>
      <c r="D16" s="59"/>
      <c r="E16" s="59"/>
      <c r="F16" s="59"/>
    </row>
    <row r="17" spans="1:6">
      <c r="B17" s="44" t="s">
        <v>42</v>
      </c>
      <c r="C17" s="59">
        <v>5345248</v>
      </c>
      <c r="D17" s="59">
        <v>5091594</v>
      </c>
      <c r="E17" s="59">
        <v>938610</v>
      </c>
      <c r="F17" s="59">
        <v>30553.7</v>
      </c>
    </row>
    <row r="18" spans="1:6">
      <c r="B18" s="44" t="s">
        <v>43</v>
      </c>
      <c r="C18" s="59">
        <v>506641</v>
      </c>
      <c r="D18" s="59">
        <v>240065</v>
      </c>
      <c r="E18" s="59">
        <v>10584</v>
      </c>
      <c r="F18" s="59"/>
    </row>
    <row r="19" spans="1:6">
      <c r="B19" s="44" t="s">
        <v>44</v>
      </c>
      <c r="C19" s="59">
        <v>3024736</v>
      </c>
      <c r="D19" s="59">
        <v>2898597</v>
      </c>
      <c r="E19" s="59">
        <v>459179</v>
      </c>
      <c r="F19" s="59">
        <v>156031.1</v>
      </c>
    </row>
    <row r="20" spans="1:6">
      <c r="B20" s="44" t="s">
        <v>45</v>
      </c>
      <c r="C20" s="59">
        <v>685356</v>
      </c>
      <c r="D20" s="59">
        <v>471486</v>
      </c>
      <c r="E20" s="59">
        <v>65121</v>
      </c>
      <c r="F20" s="59">
        <v>25086.2</v>
      </c>
    </row>
    <row r="21" spans="1:6">
      <c r="A21" s="44" t="s">
        <v>46</v>
      </c>
      <c r="C21" s="59">
        <v>9561981</v>
      </c>
      <c r="D21" s="59">
        <v>8701742</v>
      </c>
      <c r="E21" s="59">
        <v>1473494</v>
      </c>
      <c r="F21" s="59">
        <v>211671.00000000003</v>
      </c>
    </row>
    <row r="22" spans="1:6">
      <c r="C22" s="59"/>
      <c r="D22" s="59"/>
      <c r="E22" s="59"/>
      <c r="F22" s="59"/>
    </row>
    <row r="23" spans="1:6">
      <c r="A23" s="44" t="s">
        <v>57</v>
      </c>
      <c r="C23" s="59">
        <v>-621878</v>
      </c>
      <c r="D23" s="59">
        <v>-896986</v>
      </c>
      <c r="E23" s="59">
        <v>-56811</v>
      </c>
      <c r="F23" s="59">
        <v>10121.600000000002</v>
      </c>
    </row>
    <row r="24" spans="1:6">
      <c r="C24" s="59"/>
      <c r="D24" s="59"/>
      <c r="E24" s="59"/>
      <c r="F24" s="59"/>
    </row>
    <row r="25" spans="1:6">
      <c r="A25" s="44" t="s">
        <v>58</v>
      </c>
      <c r="C25" s="59">
        <v>24029</v>
      </c>
      <c r="D25" s="59">
        <v>-22194</v>
      </c>
      <c r="E25" s="59">
        <v>0</v>
      </c>
      <c r="F25" s="59"/>
    </row>
    <row r="26" spans="1:6">
      <c r="C26" s="59"/>
      <c r="D26" s="59"/>
      <c r="E26" s="59"/>
      <c r="F26" s="59"/>
    </row>
    <row r="27" spans="1:6">
      <c r="A27" s="44" t="s">
        <v>47</v>
      </c>
      <c r="C27" s="59"/>
      <c r="D27" s="59"/>
      <c r="E27" s="59"/>
      <c r="F27" s="59"/>
    </row>
    <row r="28" spans="1:6">
      <c r="B28" s="44" t="s">
        <v>47</v>
      </c>
      <c r="C28" s="59">
        <v>408894</v>
      </c>
      <c r="D28" s="59">
        <v>1823</v>
      </c>
      <c r="E28" s="59">
        <v>56283</v>
      </c>
      <c r="F28" s="59">
        <v>59069.599999999977</v>
      </c>
    </row>
    <row r="29" spans="1:6">
      <c r="A29" s="44" t="s">
        <v>48</v>
      </c>
      <c r="C29" s="59">
        <v>408894</v>
      </c>
      <c r="D29" s="59">
        <v>1823</v>
      </c>
      <c r="E29" s="59">
        <v>56283</v>
      </c>
      <c r="F29" s="59">
        <v>59069.599999999977</v>
      </c>
    </row>
    <row r="30" spans="1:6">
      <c r="C30" s="59"/>
      <c r="D30" s="59"/>
      <c r="E30" s="59"/>
      <c r="F30" s="59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A102"/>
  <sheetViews>
    <sheetView zoomScaleNormal="100" workbookViewId="0">
      <selection activeCell="L103" sqref="L103"/>
    </sheetView>
  </sheetViews>
  <sheetFormatPr defaultColWidth="9.28515625" defaultRowHeight="15"/>
  <cols>
    <col min="1" max="1" width="15.7109375" customWidth="1"/>
    <col min="2" max="2" width="19.42578125" customWidth="1"/>
    <col min="3" max="3" width="18.28515625" customWidth="1"/>
    <col min="4" max="4" width="16" customWidth="1"/>
    <col min="5" max="5" width="26.28515625" customWidth="1"/>
    <col min="6" max="6" width="23.140625" customWidth="1"/>
    <col min="7" max="7" width="26.28515625" customWidth="1"/>
    <col min="8" max="8" width="23" customWidth="1"/>
    <col min="9" max="9" width="23.85546875" customWidth="1"/>
    <col min="10" max="10" width="21.140625" customWidth="1"/>
    <col min="11" max="11" width="4.85546875" customWidth="1"/>
    <col min="12" max="12" width="11" customWidth="1"/>
    <col min="13" max="13" width="18.28515625" customWidth="1"/>
    <col min="14" max="14" width="16.5703125" bestFit="1" customWidth="1"/>
    <col min="15" max="15" width="26.28515625" customWidth="1"/>
    <col min="16" max="16" width="23.140625" customWidth="1"/>
  </cols>
  <sheetData>
    <row r="1" spans="1:27" s="3" customFormat="1" ht="21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>
      <c r="A3" s="2"/>
      <c r="E3" s="2"/>
      <c r="F3" s="2"/>
      <c r="L3" s="2"/>
      <c r="M3" s="2"/>
      <c r="N3" s="2"/>
    </row>
    <row r="4" spans="1:27" ht="15" customHeight="1">
      <c r="L4" s="2" t="s">
        <v>2</v>
      </c>
      <c r="M4" t="s">
        <v>16</v>
      </c>
      <c r="N4" t="s">
        <v>16</v>
      </c>
    </row>
    <row r="5" spans="1:27" ht="15" customHeight="1">
      <c r="A5" t="s">
        <v>2</v>
      </c>
      <c r="B5" t="s">
        <v>0</v>
      </c>
      <c r="C5" t="s">
        <v>1</v>
      </c>
      <c r="D5" t="s">
        <v>15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L5" t="s">
        <v>18</v>
      </c>
      <c r="M5" t="s">
        <v>1</v>
      </c>
      <c r="N5" t="s">
        <v>15</v>
      </c>
      <c r="O5" t="s">
        <v>3</v>
      </c>
      <c r="P5" t="s">
        <v>4</v>
      </c>
    </row>
    <row r="6" spans="1:27">
      <c r="A6" s="2">
        <v>2002</v>
      </c>
      <c r="B6" s="20">
        <v>404161</v>
      </c>
      <c r="C6" s="20">
        <v>1869898</v>
      </c>
      <c r="D6" s="20"/>
      <c r="E6" s="20">
        <v>320146</v>
      </c>
      <c r="F6" s="20">
        <v>38530</v>
      </c>
      <c r="G6" s="20">
        <v>61371</v>
      </c>
      <c r="H6" s="20">
        <v>107225</v>
      </c>
      <c r="I6" s="20">
        <v>209948</v>
      </c>
      <c r="J6" s="20">
        <v>1173513</v>
      </c>
      <c r="L6" s="2">
        <v>2002</v>
      </c>
      <c r="M6" s="20">
        <f>-(Table6[[#This Row],[7300 Fjarðabyggð]]+Table6[[#This Row],[7613 Breiðdalshreppur]])</f>
        <v>-1977123</v>
      </c>
      <c r="N6" s="20">
        <f>-(Table6[[#This Row],[7000 Seyðisfjörður]]+Table6[[#This Row],[7509 Borgarfjarðarhreppur]]+Table6[[#This Row],[7617 Djúpavogshreppur]]+Table6[[#This Row],[7620 Fljótsdalshérað]]+Table6[[#This Row],[7400 Múlaþing]])</f>
        <v>-1848993</v>
      </c>
      <c r="O6" s="20">
        <f>-(Table6[[#This Row],[7502 Vopnafjarðarhreppur]])</f>
        <v>-320146</v>
      </c>
      <c r="P6" s="20">
        <f>-(Table6[[#This Row],[7505 Fljótsdalshreppur]])</f>
        <v>-38530</v>
      </c>
    </row>
    <row r="7" spans="1:27">
      <c r="A7" s="2">
        <v>2003</v>
      </c>
      <c r="B7" s="20">
        <v>445370</v>
      </c>
      <c r="C7" s="20">
        <v>1944013</v>
      </c>
      <c r="D7" s="20"/>
      <c r="E7" s="20">
        <v>342721</v>
      </c>
      <c r="F7" s="20">
        <v>48371</v>
      </c>
      <c r="G7" s="20">
        <v>55795</v>
      </c>
      <c r="H7" s="20">
        <v>101697</v>
      </c>
      <c r="I7" s="20">
        <v>223305</v>
      </c>
      <c r="J7" s="20">
        <v>1226552</v>
      </c>
      <c r="L7" s="2">
        <v>2003</v>
      </c>
      <c r="M7" s="20">
        <f>-(Table6[[#This Row],[7300 Fjarðabyggð]]+Table6[[#This Row],[7613 Breiðdalshreppur]])</f>
        <v>-2045710</v>
      </c>
      <c r="N7" s="20">
        <f>-(Table6[[#This Row],[7000 Seyðisfjörður]]+Table6[[#This Row],[7509 Borgarfjarðarhreppur]]+Table6[[#This Row],[7617 Djúpavogshreppur]]+Table6[[#This Row],[7620 Fljótsdalshérað]]+Table6[[#This Row],[7400 Múlaþing]])</f>
        <v>-1951022</v>
      </c>
      <c r="O7" s="20">
        <f>-(Table6[[#This Row],[7502 Vopnafjarðarhreppur]])</f>
        <v>-342721</v>
      </c>
      <c r="P7" s="20">
        <f>-(Table6[[#This Row],[7505 Fljótsdalshreppur]])</f>
        <v>-48371</v>
      </c>
    </row>
    <row r="8" spans="1:27">
      <c r="A8" s="2">
        <v>2004</v>
      </c>
      <c r="B8" s="20">
        <v>471455</v>
      </c>
      <c r="C8" s="20">
        <v>2163855</v>
      </c>
      <c r="D8" s="20"/>
      <c r="E8" s="20">
        <v>424625</v>
      </c>
      <c r="F8" s="20">
        <v>119721</v>
      </c>
      <c r="G8" s="20">
        <v>61093</v>
      </c>
      <c r="H8" s="20">
        <v>109762</v>
      </c>
      <c r="I8" s="20">
        <v>234144</v>
      </c>
      <c r="J8" s="20">
        <v>1491082</v>
      </c>
      <c r="L8" s="2">
        <v>2004</v>
      </c>
      <c r="M8" s="20">
        <f>-(Table6[[#This Row],[7300 Fjarðabyggð]]+Table6[[#This Row],[7613 Breiðdalshreppur]])</f>
        <v>-2273617</v>
      </c>
      <c r="N8" s="20">
        <f>-(Table6[[#This Row],[7000 Seyðisfjörður]]+Table6[[#This Row],[7509 Borgarfjarðarhreppur]]+Table6[[#This Row],[7617 Djúpavogshreppur]]+Table6[[#This Row],[7620 Fljótsdalshérað]]+Table6[[#This Row],[7400 Múlaþing]])</f>
        <v>-2257774</v>
      </c>
      <c r="O8" s="20">
        <f>-(Table6[[#This Row],[7502 Vopnafjarðarhreppur]])</f>
        <v>-424625</v>
      </c>
      <c r="P8" s="20">
        <f>-(Table6[[#This Row],[7505 Fljótsdalshreppur]])</f>
        <v>-119721</v>
      </c>
    </row>
    <row r="9" spans="1:27">
      <c r="A9" s="2">
        <v>2005</v>
      </c>
      <c r="B9" s="20">
        <v>489091</v>
      </c>
      <c r="C9" s="20">
        <v>2631529</v>
      </c>
      <c r="D9" s="20"/>
      <c r="E9" s="20">
        <v>403628</v>
      </c>
      <c r="F9" s="20">
        <v>191384</v>
      </c>
      <c r="G9" s="20">
        <v>62187</v>
      </c>
      <c r="H9" s="20">
        <v>109244</v>
      </c>
      <c r="I9" s="20">
        <v>247209</v>
      </c>
      <c r="J9" s="20">
        <v>1977250</v>
      </c>
      <c r="L9" s="2">
        <v>2005</v>
      </c>
      <c r="M9" s="20">
        <f>-(Table6[[#This Row],[7300 Fjarðabyggð]]+Table6[[#This Row],[7613 Breiðdalshreppur]])</f>
        <v>-2740773</v>
      </c>
      <c r="N9" s="20">
        <f>-(Table6[[#This Row],[7000 Seyðisfjörður]]+Table6[[#This Row],[7509 Borgarfjarðarhreppur]]+Table6[[#This Row],[7617 Djúpavogshreppur]]+Table6[[#This Row],[7620 Fljótsdalshérað]]+Table6[[#This Row],[7400 Múlaþing]])</f>
        <v>-2775737</v>
      </c>
      <c r="O9" s="20">
        <f>-(Table6[[#This Row],[7502 Vopnafjarðarhreppur]])</f>
        <v>-403628</v>
      </c>
      <c r="P9" s="20">
        <f>-(Table6[[#This Row],[7505 Fljótsdalshreppur]])</f>
        <v>-191384</v>
      </c>
    </row>
    <row r="10" spans="1:27">
      <c r="A10" s="2">
        <v>2006</v>
      </c>
      <c r="B10" s="20">
        <v>501555</v>
      </c>
      <c r="C10" s="20">
        <v>3791775</v>
      </c>
      <c r="D10" s="20"/>
      <c r="E10" s="20">
        <v>435532</v>
      </c>
      <c r="F10" s="20">
        <v>216264</v>
      </c>
      <c r="G10" s="20">
        <v>80067</v>
      </c>
      <c r="H10" s="20">
        <v>130439</v>
      </c>
      <c r="I10" s="20">
        <v>313224</v>
      </c>
      <c r="J10" s="20">
        <v>2299156</v>
      </c>
      <c r="L10" s="2">
        <v>2006</v>
      </c>
      <c r="M10" s="20">
        <f>-(Table6[[#This Row],[7300 Fjarðabyggð]]+Table6[[#This Row],[7613 Breiðdalshreppur]])</f>
        <v>-3922214</v>
      </c>
      <c r="N10" s="20">
        <f>-(Table6[[#This Row],[7000 Seyðisfjörður]]+Table6[[#This Row],[7509 Borgarfjarðarhreppur]]+Table6[[#This Row],[7617 Djúpavogshreppur]]+Table6[[#This Row],[7620 Fljótsdalshérað]]+Table6[[#This Row],[7400 Múlaþing]])</f>
        <v>-3194002</v>
      </c>
      <c r="O10" s="20">
        <f>-(Table6[[#This Row],[7502 Vopnafjarðarhreppur]])</f>
        <v>-435532</v>
      </c>
      <c r="P10" s="20">
        <f>-(Table6[[#This Row],[7505 Fljótsdalshreppur]])</f>
        <v>-216264</v>
      </c>
    </row>
    <row r="11" spans="1:27">
      <c r="A11" s="2">
        <v>2007</v>
      </c>
      <c r="B11" s="20">
        <v>569388</v>
      </c>
      <c r="C11" s="20">
        <v>4042824</v>
      </c>
      <c r="D11" s="20"/>
      <c r="E11" s="20">
        <v>465816</v>
      </c>
      <c r="F11" s="20">
        <v>257666</v>
      </c>
      <c r="G11" s="20">
        <v>90091</v>
      </c>
      <c r="H11" s="20">
        <v>154084</v>
      </c>
      <c r="I11" s="20">
        <v>358697</v>
      </c>
      <c r="J11" s="20">
        <v>2465809</v>
      </c>
      <c r="L11" s="2">
        <v>2007</v>
      </c>
      <c r="M11" s="20">
        <f>-(Table6[[#This Row],[7300 Fjarðabyggð]]+Table6[[#This Row],[7613 Breiðdalshreppur]])</f>
        <v>-4196908</v>
      </c>
      <c r="N11" s="20">
        <f>-(Table6[[#This Row],[7000 Seyðisfjörður]]+Table6[[#This Row],[7509 Borgarfjarðarhreppur]]+Table6[[#This Row],[7617 Djúpavogshreppur]]+Table6[[#This Row],[7620 Fljótsdalshérað]]+Table6[[#This Row],[7400 Múlaþing]])</f>
        <v>-3483985</v>
      </c>
      <c r="O11" s="20">
        <f>-(Table6[[#This Row],[7502 Vopnafjarðarhreppur]])</f>
        <v>-465816</v>
      </c>
      <c r="P11" s="20">
        <f>-(Table6[[#This Row],[7505 Fljótsdalshreppur]])</f>
        <v>-257666</v>
      </c>
    </row>
    <row r="12" spans="1:27">
      <c r="A12" s="2">
        <v>2008</v>
      </c>
      <c r="B12" s="20">
        <v>584683</v>
      </c>
      <c r="C12" s="20">
        <v>4098539</v>
      </c>
      <c r="D12" s="20"/>
      <c r="E12" s="20">
        <v>507521</v>
      </c>
      <c r="F12" s="20">
        <v>206866</v>
      </c>
      <c r="G12" s="20">
        <v>99037</v>
      </c>
      <c r="H12" s="20">
        <v>157269</v>
      </c>
      <c r="I12" s="20">
        <v>308773</v>
      </c>
      <c r="J12" s="20">
        <v>2247057</v>
      </c>
      <c r="L12" s="2">
        <v>2008</v>
      </c>
      <c r="M12" s="20">
        <f>-(Table6[[#This Row],[7300 Fjarðabyggð]]+Table6[[#This Row],[7613 Breiðdalshreppur]])</f>
        <v>-4255808</v>
      </c>
      <c r="N12" s="20">
        <f>-(Table6[[#This Row],[7000 Seyðisfjörður]]+Table6[[#This Row],[7509 Borgarfjarðarhreppur]]+Table6[[#This Row],[7617 Djúpavogshreppur]]+Table6[[#This Row],[7620 Fljótsdalshérað]]+Table6[[#This Row],[7400 Múlaþing]])</f>
        <v>-3239550</v>
      </c>
      <c r="O12" s="20">
        <f>-(Table6[[#This Row],[7502 Vopnafjarðarhreppur]])</f>
        <v>-507521</v>
      </c>
      <c r="P12" s="20">
        <f>-(Table6[[#This Row],[7505 Fljótsdalshreppur]])</f>
        <v>-206866</v>
      </c>
    </row>
    <row r="13" spans="1:27">
      <c r="A13" s="2">
        <v>2009</v>
      </c>
      <c r="B13" s="20">
        <v>608001</v>
      </c>
      <c r="C13" s="20">
        <v>4096539</v>
      </c>
      <c r="D13" s="20"/>
      <c r="E13" s="20">
        <v>537715</v>
      </c>
      <c r="F13" s="20">
        <v>171727</v>
      </c>
      <c r="G13" s="20">
        <v>97974</v>
      </c>
      <c r="H13" s="20">
        <v>168449</v>
      </c>
      <c r="I13" s="20">
        <v>310643</v>
      </c>
      <c r="J13" s="20">
        <v>2435696</v>
      </c>
      <c r="L13" s="2">
        <v>2009</v>
      </c>
      <c r="M13" s="20">
        <f>-(Table6[[#This Row],[7300 Fjarðabyggð]]+Table6[[#This Row],[7613 Breiðdalshreppur]])</f>
        <v>-4264988</v>
      </c>
      <c r="N13" s="20">
        <f>-(Table6[[#This Row],[7000 Seyðisfjörður]]+Table6[[#This Row],[7509 Borgarfjarðarhreppur]]+Table6[[#This Row],[7617 Djúpavogshreppur]]+Table6[[#This Row],[7620 Fljótsdalshérað]]+Table6[[#This Row],[7400 Múlaþing]])</f>
        <v>-3452314</v>
      </c>
      <c r="O13" s="20">
        <f>-(Table6[[#This Row],[7502 Vopnafjarðarhreppur]])</f>
        <v>-537715</v>
      </c>
      <c r="P13" s="20">
        <f>-(Table6[[#This Row],[7505 Fljótsdalshreppur]])</f>
        <v>-171727</v>
      </c>
    </row>
    <row r="14" spans="1:27">
      <c r="A14" s="2">
        <v>2010</v>
      </c>
      <c r="B14" s="20">
        <v>619449</v>
      </c>
      <c r="C14" s="20">
        <v>4353542</v>
      </c>
      <c r="D14" s="20"/>
      <c r="E14" s="20">
        <v>574570</v>
      </c>
      <c r="F14" s="20">
        <v>139237</v>
      </c>
      <c r="G14" s="20">
        <v>97024</v>
      </c>
      <c r="H14" s="20">
        <v>189427</v>
      </c>
      <c r="I14" s="20">
        <v>347354</v>
      </c>
      <c r="J14" s="20">
        <v>2416245</v>
      </c>
      <c r="L14" s="2">
        <v>2010</v>
      </c>
      <c r="M14" s="20">
        <f>-(Table6[[#This Row],[7300 Fjarðabyggð]]+Table6[[#This Row],[7613 Breiðdalshreppur]])</f>
        <v>-4542969</v>
      </c>
      <c r="N14" s="20">
        <f>-(Table6[[#This Row],[7000 Seyðisfjörður]]+Table6[[#This Row],[7509 Borgarfjarðarhreppur]]+Table6[[#This Row],[7617 Djúpavogshreppur]]+Table6[[#This Row],[7620 Fljótsdalshérað]]+Table6[[#This Row],[7400 Múlaþing]])</f>
        <v>-3480072</v>
      </c>
      <c r="O14" s="20">
        <f>-(Table6[[#This Row],[7502 Vopnafjarðarhreppur]])</f>
        <v>-574570</v>
      </c>
      <c r="P14" s="20">
        <f>-(Table6[[#This Row],[7505 Fljótsdalshreppur]])</f>
        <v>-139237</v>
      </c>
    </row>
    <row r="15" spans="1:27">
      <c r="A15" s="2">
        <v>2011</v>
      </c>
      <c r="B15" s="20">
        <v>651043</v>
      </c>
      <c r="C15" s="20">
        <v>4617627</v>
      </c>
      <c r="D15" s="20"/>
      <c r="E15" s="20">
        <v>616733</v>
      </c>
      <c r="F15" s="20">
        <v>157492</v>
      </c>
      <c r="G15" s="20">
        <v>103979.86478424072</v>
      </c>
      <c r="H15" s="20">
        <v>180518</v>
      </c>
      <c r="I15" s="20">
        <v>398959.80010414124</v>
      </c>
      <c r="J15" s="20">
        <v>2907654</v>
      </c>
      <c r="L15" s="2">
        <v>2011</v>
      </c>
      <c r="M15" s="20">
        <f>-(Table6[[#This Row],[7300 Fjarðabyggð]]+Table6[[#This Row],[7613 Breiðdalshreppur]])</f>
        <v>-4798145</v>
      </c>
      <c r="N15" s="20">
        <f>-(Table6[[#This Row],[7000 Seyðisfjörður]]+Table6[[#This Row],[7509 Borgarfjarðarhreppur]]+Table6[[#This Row],[7617 Djúpavogshreppur]]+Table6[[#This Row],[7620 Fljótsdalshérað]]+Table6[[#This Row],[7400 Múlaþing]])</f>
        <v>-4061636.664888382</v>
      </c>
      <c r="O15" s="20">
        <f>-(Table6[[#This Row],[7502 Vopnafjarðarhreppur]])</f>
        <v>-616733</v>
      </c>
      <c r="P15" s="20">
        <f>-(Table6[[#This Row],[7505 Fljótsdalshreppur]])</f>
        <v>-157492</v>
      </c>
    </row>
    <row r="16" spans="1:27">
      <c r="A16" s="2">
        <v>2012</v>
      </c>
      <c r="B16" s="20">
        <v>709978</v>
      </c>
      <c r="C16" s="20">
        <v>4899167</v>
      </c>
      <c r="D16" s="20"/>
      <c r="E16" s="20">
        <v>668928</v>
      </c>
      <c r="F16" s="20">
        <v>150195</v>
      </c>
      <c r="G16" s="20">
        <v>109002</v>
      </c>
      <c r="H16" s="20">
        <v>166504</v>
      </c>
      <c r="I16" s="20">
        <v>408570</v>
      </c>
      <c r="J16" s="20">
        <v>3034220</v>
      </c>
      <c r="L16" s="2">
        <v>2012</v>
      </c>
      <c r="M16" s="20">
        <f>-(Table6[[#This Row],[7300 Fjarðabyggð]]+Table6[[#This Row],[7613 Breiðdalshreppur]])</f>
        <v>-5065671</v>
      </c>
      <c r="N16" s="20">
        <f>-(Table6[[#This Row],[7000 Seyðisfjörður]]+Table6[[#This Row],[7509 Borgarfjarðarhreppur]]+Table6[[#This Row],[7617 Djúpavogshreppur]]+Table6[[#This Row],[7620 Fljótsdalshérað]]+Table6[[#This Row],[7400 Múlaþing]])</f>
        <v>-4261770</v>
      </c>
      <c r="O16" s="20">
        <f>-(Table6[[#This Row],[7502 Vopnafjarðarhreppur]])</f>
        <v>-668928</v>
      </c>
      <c r="P16" s="20">
        <f>-(Table6[[#This Row],[7505 Fljótsdalshreppur]])</f>
        <v>-150195</v>
      </c>
    </row>
    <row r="17" spans="1:16">
      <c r="A17" s="2">
        <v>2013</v>
      </c>
      <c r="B17" s="20">
        <v>744048</v>
      </c>
      <c r="C17" s="20">
        <v>5184326</v>
      </c>
      <c r="D17" s="20"/>
      <c r="E17" s="20">
        <v>830933</v>
      </c>
      <c r="F17" s="20">
        <v>137497</v>
      </c>
      <c r="G17" s="20">
        <v>120705</v>
      </c>
      <c r="H17" s="20">
        <v>182802</v>
      </c>
      <c r="I17" s="20">
        <v>446649</v>
      </c>
      <c r="J17" s="20">
        <v>3259516</v>
      </c>
      <c r="L17" s="2">
        <v>2013</v>
      </c>
      <c r="M17" s="20">
        <f>-(Table6[[#This Row],[7300 Fjarðabyggð]]+Table6[[#This Row],[7613 Breiðdalshreppur]])</f>
        <v>-5367128</v>
      </c>
      <c r="N17" s="20">
        <f>-(Table6[[#This Row],[7000 Seyðisfjörður]]+Table6[[#This Row],[7509 Borgarfjarðarhreppur]]+Table6[[#This Row],[7617 Djúpavogshreppur]]+Table6[[#This Row],[7620 Fljótsdalshérað]]+Table6[[#This Row],[7400 Múlaþing]])</f>
        <v>-4570918</v>
      </c>
      <c r="O17" s="20">
        <f>-(Table6[[#This Row],[7502 Vopnafjarðarhreppur]])</f>
        <v>-830933</v>
      </c>
      <c r="P17" s="20">
        <f>-(Table6[[#This Row],[7505 Fljótsdalshreppur]])</f>
        <v>-137497</v>
      </c>
    </row>
    <row r="18" spans="1:16">
      <c r="A18" s="2">
        <v>2014</v>
      </c>
      <c r="B18" s="20">
        <v>767312</v>
      </c>
      <c r="C18" s="20">
        <v>5457572</v>
      </c>
      <c r="D18" s="20"/>
      <c r="E18" s="20">
        <v>892663</v>
      </c>
      <c r="F18" s="20">
        <v>145361</v>
      </c>
      <c r="G18" s="20">
        <v>136293</v>
      </c>
      <c r="H18" s="20">
        <v>181908</v>
      </c>
      <c r="I18" s="20">
        <v>515096</v>
      </c>
      <c r="J18" s="20">
        <v>3393928</v>
      </c>
      <c r="L18" s="2">
        <v>2014</v>
      </c>
      <c r="M18" s="20">
        <f>-(Table6[[#This Row],[7300 Fjarðabyggð]]+Table6[[#This Row],[7613 Breiðdalshreppur]])</f>
        <v>-5639480</v>
      </c>
      <c r="N18" s="20">
        <f>-(Table6[[#This Row],[7000 Seyðisfjörður]]+Table6[[#This Row],[7509 Borgarfjarðarhreppur]]+Table6[[#This Row],[7617 Djúpavogshreppur]]+Table6[[#This Row],[7620 Fljótsdalshérað]]+Table6[[#This Row],[7400 Múlaþing]])</f>
        <v>-4812629</v>
      </c>
      <c r="O18" s="20">
        <f>-(Table6[[#This Row],[7502 Vopnafjarðarhreppur]])</f>
        <v>-892663</v>
      </c>
      <c r="P18" s="20">
        <f>-(Table6[[#This Row],[7505 Fljótsdalshreppur]])</f>
        <v>-145361</v>
      </c>
    </row>
    <row r="19" spans="1:16">
      <c r="A19" s="2">
        <v>2015</v>
      </c>
      <c r="B19" s="20">
        <v>824960</v>
      </c>
      <c r="C19" s="20">
        <v>5827743</v>
      </c>
      <c r="D19" s="20"/>
      <c r="E19" s="20">
        <v>934754</v>
      </c>
      <c r="F19" s="20">
        <v>165349</v>
      </c>
      <c r="G19" s="20">
        <v>144640</v>
      </c>
      <c r="H19" s="20">
        <v>219483</v>
      </c>
      <c r="I19" s="20">
        <v>546676</v>
      </c>
      <c r="J19" s="20">
        <v>3729174</v>
      </c>
      <c r="L19" s="2">
        <v>2015</v>
      </c>
      <c r="M19" s="20">
        <f>-(Table6[[#This Row],[7300 Fjarðabyggð]]+Table6[[#This Row],[7613 Breiðdalshreppur]])</f>
        <v>-6047226</v>
      </c>
      <c r="N19" s="20">
        <f>-(Table6[[#This Row],[7000 Seyðisfjörður]]+Table6[[#This Row],[7509 Borgarfjarðarhreppur]]+Table6[[#This Row],[7617 Djúpavogshreppur]]+Table6[[#This Row],[7620 Fljótsdalshérað]]+Table6[[#This Row],[7400 Múlaþing]])</f>
        <v>-5245450</v>
      </c>
      <c r="O19" s="20">
        <f>-(Table6[[#This Row],[7502 Vopnafjarðarhreppur]])</f>
        <v>-934754</v>
      </c>
      <c r="P19" s="20">
        <f>-(Table6[[#This Row],[7505 Fljótsdalshreppur]])</f>
        <v>-165349</v>
      </c>
    </row>
    <row r="20" spans="1:16">
      <c r="A20" s="2">
        <v>2016</v>
      </c>
      <c r="B20" s="20">
        <v>851666</v>
      </c>
      <c r="C20" s="20">
        <v>6209486</v>
      </c>
      <c r="D20" s="20"/>
      <c r="E20" s="20">
        <v>1023951</v>
      </c>
      <c r="F20" s="20">
        <v>154990</v>
      </c>
      <c r="G20" s="20">
        <v>149456</v>
      </c>
      <c r="H20" s="20">
        <v>218025</v>
      </c>
      <c r="I20" s="20">
        <v>587757</v>
      </c>
      <c r="J20" s="20">
        <v>3978476</v>
      </c>
      <c r="L20" s="2">
        <v>2016</v>
      </c>
      <c r="M20" s="20">
        <f>-(Table6[[#This Row],[7300 Fjarðabyggð]]+Table6[[#This Row],[7613 Breiðdalshreppur]])</f>
        <v>-6427511</v>
      </c>
      <c r="N20" s="20">
        <f>-(Table6[[#This Row],[7000 Seyðisfjörður]]+Table6[[#This Row],[7509 Borgarfjarðarhreppur]]+Table6[[#This Row],[7617 Djúpavogshreppur]]+Table6[[#This Row],[7620 Fljótsdalshérað]]+Table6[[#This Row],[7400 Múlaþing]])</f>
        <v>-5567355</v>
      </c>
      <c r="O20" s="20">
        <f>-(Table6[[#This Row],[7502 Vopnafjarðarhreppur]])</f>
        <v>-1023951</v>
      </c>
      <c r="P20" s="20">
        <f>-(Table6[[#This Row],[7505 Fljótsdalshreppur]])</f>
        <v>-154990</v>
      </c>
    </row>
    <row r="21" spans="1:16">
      <c r="A21" s="2">
        <v>2017</v>
      </c>
      <c r="B21" s="20">
        <v>968464</v>
      </c>
      <c r="C21" s="20">
        <v>7055833</v>
      </c>
      <c r="D21" s="20"/>
      <c r="E21" s="20">
        <v>1064941</v>
      </c>
      <c r="F21" s="20">
        <v>169502</v>
      </c>
      <c r="G21" s="20">
        <v>130812</v>
      </c>
      <c r="H21" s="20">
        <v>244000</v>
      </c>
      <c r="I21" s="20">
        <v>650774</v>
      </c>
      <c r="J21" s="20">
        <v>4277418</v>
      </c>
      <c r="L21" s="2">
        <v>2017</v>
      </c>
      <c r="M21" s="20">
        <f>-(Table6[[#This Row],[7300 Fjarðabyggð]]+Table6[[#This Row],[7613 Breiðdalshreppur]])</f>
        <v>-7299833</v>
      </c>
      <c r="N21" s="20">
        <f>-(Table6[[#This Row],[7000 Seyðisfjörður]]+Table6[[#This Row],[7509 Borgarfjarðarhreppur]]+Table6[[#This Row],[7617 Djúpavogshreppur]]+Table6[[#This Row],[7620 Fljótsdalshérað]]+Table6[[#This Row],[7400 Múlaþing]])</f>
        <v>-6027468</v>
      </c>
      <c r="O21" s="20">
        <f>-(Table6[[#This Row],[7502 Vopnafjarðarhreppur]])</f>
        <v>-1064941</v>
      </c>
      <c r="P21" s="20">
        <f>-(Table6[[#This Row],[7505 Fljótsdalshreppur]])</f>
        <v>-169502</v>
      </c>
    </row>
    <row r="22" spans="1:16">
      <c r="A22" s="2">
        <v>2018</v>
      </c>
      <c r="B22" s="20">
        <v>1086280</v>
      </c>
      <c r="C22" s="20">
        <v>8123507</v>
      </c>
      <c r="D22" s="20"/>
      <c r="E22" s="20">
        <v>1046883</v>
      </c>
      <c r="F22" s="20">
        <v>185650</v>
      </c>
      <c r="G22" s="20">
        <v>168877</v>
      </c>
      <c r="H22" s="20"/>
      <c r="I22" s="20">
        <v>710108</v>
      </c>
      <c r="J22" s="20">
        <v>4491043</v>
      </c>
      <c r="L22" s="2">
        <v>2018</v>
      </c>
      <c r="M22" s="20">
        <f>-(Table6[[#This Row],[7300 Fjarðabyggð]]+Table6[[#This Row],[7613 Breiðdalshreppur]])</f>
        <v>-8123507</v>
      </c>
      <c r="N22" s="20">
        <f>-(Table6[[#This Row],[7000 Seyðisfjörður]]+Table6[[#This Row],[7509 Borgarfjarðarhreppur]]+Table6[[#This Row],[7617 Djúpavogshreppur]]+Table6[[#This Row],[7620 Fljótsdalshérað]]+Table6[[#This Row],[7400 Múlaþing]])</f>
        <v>-6456308</v>
      </c>
      <c r="O22" s="20">
        <f>-(Table6[[#This Row],[7502 Vopnafjarðarhreppur]])</f>
        <v>-1046883</v>
      </c>
      <c r="P22" s="20">
        <f>-(Table6[[#This Row],[7505 Fljótsdalshreppur]])</f>
        <v>-185650</v>
      </c>
    </row>
    <row r="23" spans="1:16">
      <c r="A23" s="2">
        <v>2019</v>
      </c>
      <c r="B23" s="20">
        <v>1132763</v>
      </c>
      <c r="C23" s="20">
        <v>8470780</v>
      </c>
      <c r="D23" s="20"/>
      <c r="E23" s="20">
        <v>1060743</v>
      </c>
      <c r="F23" s="20">
        <v>270399</v>
      </c>
      <c r="G23" s="20">
        <v>161266</v>
      </c>
      <c r="H23" s="20"/>
      <c r="I23" s="20">
        <v>782151</v>
      </c>
      <c r="J23" s="20">
        <v>4801239</v>
      </c>
      <c r="L23" s="2">
        <v>2019</v>
      </c>
      <c r="M23" s="20">
        <f>-(Table6[[#This Row],[7300 Fjarðabyggð]]+Table6[[#This Row],[7613 Breiðdalshreppur]])</f>
        <v>-8470780</v>
      </c>
      <c r="N23" s="20">
        <f>-(Table6[[#This Row],[7000 Seyðisfjörður]]+Table6[[#This Row],[7509 Borgarfjarðarhreppur]]+Table6[[#This Row],[7617 Djúpavogshreppur]]+Table6[[#This Row],[7620 Fljótsdalshérað]]+Table6[[#This Row],[7400 Múlaþing]])</f>
        <v>-6877419</v>
      </c>
      <c r="O23" s="20">
        <f>-(Table6[[#This Row],[7502 Vopnafjarðarhreppur]])</f>
        <v>-1060743</v>
      </c>
      <c r="P23" s="20">
        <f>-(Table6[[#This Row],[7505 Fljótsdalshreppur]])</f>
        <v>-270399</v>
      </c>
    </row>
    <row r="24" spans="1:16">
      <c r="A24" s="2">
        <v>2020</v>
      </c>
      <c r="B24" s="20"/>
      <c r="C24" s="20">
        <v>8706317</v>
      </c>
      <c r="D24" s="20">
        <v>7095060</v>
      </c>
      <c r="E24" s="20">
        <v>1182851</v>
      </c>
      <c r="F24" s="20">
        <v>207389</v>
      </c>
      <c r="G24" s="20"/>
      <c r="H24" s="20"/>
      <c r="I24" s="20"/>
      <c r="J24" s="20"/>
      <c r="L24" s="2">
        <v>2020</v>
      </c>
      <c r="M24" s="20">
        <f>-(Table6[[#This Row],[7300 Fjarðabyggð]]+Table6[[#This Row],[7613 Breiðdalshreppur]])</f>
        <v>-8706317</v>
      </c>
      <c r="N24" s="20">
        <f>-(Table6[[#This Row],[7000 Seyðisfjörður]]+Table6[[#This Row],[7509 Borgarfjarðarhreppur]]+Table6[[#This Row],[7617 Djúpavogshreppur]]+Table6[[#This Row],[7620 Fljótsdalshérað]]+Table6[[#This Row],[7400 Múlaþing]])</f>
        <v>-7095060</v>
      </c>
      <c r="O24" s="20">
        <f>-(Table6[[#This Row],[7502 Vopnafjarðarhreppur]])</f>
        <v>-1182851</v>
      </c>
      <c r="P24" s="20">
        <f>-(Table6[[#This Row],[7505 Fljótsdalshreppur]])</f>
        <v>-207389</v>
      </c>
    </row>
    <row r="25" spans="1:16">
      <c r="A25" s="2">
        <v>2021</v>
      </c>
      <c r="B25" s="20"/>
      <c r="C25" s="20">
        <v>8746489</v>
      </c>
      <c r="D25" s="20">
        <v>7860098</v>
      </c>
      <c r="E25" s="20">
        <v>1328196</v>
      </c>
      <c r="F25" s="20">
        <v>224115</v>
      </c>
      <c r="G25" s="20"/>
      <c r="H25" s="20"/>
      <c r="I25" s="20"/>
      <c r="J25" s="20"/>
      <c r="L25" s="2">
        <v>2021</v>
      </c>
      <c r="M25" s="20">
        <f>-(Table6[[#This Row],[7300 Fjarðabyggð]]+Table6[[#This Row],[7613 Breiðdalshreppur]])</f>
        <v>-8746489</v>
      </c>
      <c r="N25" s="20">
        <f>-(Table6[[#This Row],[7000 Seyðisfjörður]]+Table6[[#This Row],[7509 Borgarfjarðarhreppur]]+Table6[[#This Row],[7617 Djúpavogshreppur]]+Table6[[#This Row],[7620 Fljótsdalshérað]]+Table6[[#This Row],[7400 Múlaþing]])</f>
        <v>-7860098</v>
      </c>
      <c r="O25" s="20">
        <f>-(Table6[[#This Row],[7502 Vopnafjarðarhreppur]])</f>
        <v>-1328196</v>
      </c>
      <c r="P25" s="20">
        <f>-(Table6[[#This Row],[7505 Fljótsdalshreppur]])</f>
        <v>-224115</v>
      </c>
    </row>
    <row r="26" spans="1:16">
      <c r="A26" s="2">
        <v>2022</v>
      </c>
      <c r="B26" s="20"/>
      <c r="C26" s="20">
        <v>9443488</v>
      </c>
      <c r="D26" s="20">
        <v>8567008</v>
      </c>
      <c r="E26" s="20">
        <v>1432127</v>
      </c>
      <c r="F26" s="20">
        <v>252366</v>
      </c>
      <c r="G26" s="20"/>
      <c r="H26" s="20"/>
      <c r="I26" s="20"/>
      <c r="J26" s="20"/>
      <c r="L26" s="2">
        <v>2022</v>
      </c>
      <c r="M26" s="20">
        <f>-(Table6[[#This Row],[7300 Fjarðabyggð]]+Table6[[#This Row],[7613 Breiðdalshreppur]])</f>
        <v>-9443488</v>
      </c>
      <c r="N26" s="20">
        <f>-(Table6[[#This Row],[7000 Seyðisfjörður]]+Table6[[#This Row],[7509 Borgarfjarðarhreppur]]+Table6[[#This Row],[7617 Djúpavogshreppur]]+Table6[[#This Row],[7620 Fljótsdalshérað]]+Table6[[#This Row],[7400 Múlaþing]])</f>
        <v>-8567008</v>
      </c>
      <c r="O26" s="20">
        <f>-(Table6[[#This Row],[7502 Vopnafjarðarhreppur]])</f>
        <v>-1432127</v>
      </c>
      <c r="P26" s="20">
        <f>-(Table6[[#This Row],[7505 Fljótsdalshreppur]])</f>
        <v>-252366</v>
      </c>
    </row>
    <row r="27" spans="1:16">
      <c r="A27" s="60">
        <v>2023</v>
      </c>
      <c r="B27" s="61"/>
      <c r="C27" s="61">
        <v>10568724</v>
      </c>
      <c r="D27" s="61">
        <v>9622745</v>
      </c>
      <c r="E27" s="61">
        <v>1586588</v>
      </c>
      <c r="F27" s="61">
        <v>260619</v>
      </c>
      <c r="G27" s="61"/>
      <c r="H27" s="61"/>
      <c r="I27" s="61"/>
      <c r="J27" s="61"/>
      <c r="L27" s="60">
        <v>2023</v>
      </c>
      <c r="M27" s="61">
        <f>-(Table6[[#This Row],[7300 Fjarðabyggð]]+Table6[[#This Row],[7613 Breiðdalshreppur]])</f>
        <v>-10568724</v>
      </c>
      <c r="N27" s="61">
        <f>-(Table6[[#This Row],[7000 Seyðisfjörður]]+Table6[[#This Row],[7509 Borgarfjarðarhreppur]]+Table6[[#This Row],[7617 Djúpavogshreppur]]+Table6[[#This Row],[7620 Fljótsdalshérað]]+Table6[[#This Row],[7400 Múlaþing]])</f>
        <v>-9622745</v>
      </c>
      <c r="O27" s="61">
        <f>-(Table6[[#This Row],[7502 Vopnafjarðarhreppur]])</f>
        <v>-1586588</v>
      </c>
      <c r="P27" s="61">
        <f>-(Table6[[#This Row],[7505 Fljótsdalshreppur]])</f>
        <v>-260619</v>
      </c>
    </row>
    <row r="28" spans="1:16">
      <c r="A28" s="2"/>
      <c r="B28" s="20"/>
      <c r="C28" s="20"/>
      <c r="D28" s="20"/>
      <c r="E28" s="20"/>
      <c r="F28" s="20"/>
      <c r="G28" s="20"/>
      <c r="H28" s="20"/>
      <c r="I28" s="20"/>
      <c r="J28" s="20"/>
    </row>
    <row r="29" spans="1:16">
      <c r="L29" s="2" t="s">
        <v>9</v>
      </c>
      <c r="M29" t="s">
        <v>16</v>
      </c>
      <c r="N29" t="s">
        <v>16</v>
      </c>
    </row>
    <row r="30" spans="1:16">
      <c r="A30" t="s">
        <v>9</v>
      </c>
      <c r="B30" t="s">
        <v>0</v>
      </c>
      <c r="C30" t="s">
        <v>1</v>
      </c>
      <c r="D30" t="s">
        <v>15</v>
      </c>
      <c r="E30" t="s">
        <v>3</v>
      </c>
      <c r="F30" t="s">
        <v>4</v>
      </c>
      <c r="G30" t="s">
        <v>5</v>
      </c>
      <c r="H30" t="s">
        <v>6</v>
      </c>
      <c r="I30" t="s">
        <v>7</v>
      </c>
      <c r="J30" t="s">
        <v>8</v>
      </c>
      <c r="L30" t="s">
        <v>18</v>
      </c>
      <c r="M30" t="s">
        <v>1</v>
      </c>
      <c r="N30" t="s">
        <v>15</v>
      </c>
      <c r="O30" t="s">
        <v>3</v>
      </c>
      <c r="P30" t="s">
        <v>4</v>
      </c>
    </row>
    <row r="31" spans="1:16">
      <c r="A31" s="2">
        <v>2002</v>
      </c>
      <c r="B31" s="20">
        <v>403093</v>
      </c>
      <c r="C31" s="20">
        <v>1958159</v>
      </c>
      <c r="D31" s="20"/>
      <c r="E31" s="20">
        <v>315129</v>
      </c>
      <c r="F31" s="20">
        <v>39669</v>
      </c>
      <c r="G31" s="20">
        <v>57074</v>
      </c>
      <c r="H31" s="20">
        <v>120906</v>
      </c>
      <c r="I31" s="20">
        <v>206995</v>
      </c>
      <c r="J31" s="20">
        <v>1159936</v>
      </c>
      <c r="L31" s="2">
        <v>2002</v>
      </c>
      <c r="M31" s="20">
        <f>Table5[[#This Row],[7300 Fjarðabyggð]]+Table5[[#This Row],[7613 Breiðdalshreppur]]</f>
        <v>2079065</v>
      </c>
      <c r="N31" s="20">
        <f>Table5[[#This Row],[7000 Seyðisfjörður]]+Table5[[#This Row],[7509 Borgarfjarðarhreppur]]+Table5[[#This Row],[7617 Djúpavogshreppur]]+Table5[[#This Row],[7620 Fljótsdalshérað]]+Table5[[#This Row],[7400 Múlaþing]]</f>
        <v>1827098</v>
      </c>
      <c r="O31" s="20">
        <f>Table5[[#This Row],[7502 Vopnafjarðarhreppur]]</f>
        <v>315129</v>
      </c>
      <c r="P31" s="20">
        <f>Table5[[#This Row],[7505 Fljótsdalshreppur]]</f>
        <v>39669</v>
      </c>
    </row>
    <row r="32" spans="1:16">
      <c r="A32" s="2">
        <v>2003</v>
      </c>
      <c r="B32" s="20">
        <v>445794</v>
      </c>
      <c r="C32" s="20">
        <v>2091979</v>
      </c>
      <c r="D32" s="20"/>
      <c r="E32" s="20">
        <v>356646</v>
      </c>
      <c r="F32" s="20">
        <v>45298</v>
      </c>
      <c r="G32" s="20">
        <v>58969</v>
      </c>
      <c r="H32" s="20">
        <v>122545</v>
      </c>
      <c r="I32" s="20">
        <v>239398</v>
      </c>
      <c r="J32" s="20">
        <v>1195615</v>
      </c>
      <c r="L32" s="2">
        <v>2003</v>
      </c>
      <c r="M32" s="20">
        <f>Table5[[#This Row],[7300 Fjarðabyggð]]+Table5[[#This Row],[7613 Breiðdalshreppur]]</f>
        <v>2214524</v>
      </c>
      <c r="N32" s="20">
        <f>Table5[[#This Row],[7000 Seyðisfjörður]]+Table5[[#This Row],[7509 Borgarfjarðarhreppur]]+Table5[[#This Row],[7617 Djúpavogshreppur]]+Table5[[#This Row],[7620 Fljótsdalshérað]]+Table5[[#This Row],[7400 Múlaþing]]</f>
        <v>1939776</v>
      </c>
      <c r="O32" s="20">
        <f>Table5[[#This Row],[7502 Vopnafjarðarhreppur]]</f>
        <v>356646</v>
      </c>
      <c r="P32" s="20">
        <f>Table5[[#This Row],[7505 Fljótsdalshreppur]]</f>
        <v>45298</v>
      </c>
    </row>
    <row r="33" spans="1:16">
      <c r="A33" s="2">
        <v>2004</v>
      </c>
      <c r="B33" s="20">
        <v>482589</v>
      </c>
      <c r="C33" s="20">
        <v>2209660</v>
      </c>
      <c r="D33" s="20"/>
      <c r="E33" s="20">
        <v>411346</v>
      </c>
      <c r="F33" s="20">
        <v>53502</v>
      </c>
      <c r="G33" s="20">
        <v>55975</v>
      </c>
      <c r="H33" s="20">
        <v>118663</v>
      </c>
      <c r="I33" s="20">
        <v>245782</v>
      </c>
      <c r="J33" s="20">
        <v>1379010</v>
      </c>
      <c r="L33" s="2">
        <v>2004</v>
      </c>
      <c r="M33" s="20">
        <f>Table5[[#This Row],[7300 Fjarðabyggð]]+Table5[[#This Row],[7613 Breiðdalshreppur]]</f>
        <v>2328323</v>
      </c>
      <c r="N33" s="20">
        <f>Table5[[#This Row],[7000 Seyðisfjörður]]+Table5[[#This Row],[7509 Borgarfjarðarhreppur]]+Table5[[#This Row],[7617 Djúpavogshreppur]]+Table5[[#This Row],[7620 Fljótsdalshérað]]+Table5[[#This Row],[7400 Múlaþing]]</f>
        <v>2163356</v>
      </c>
      <c r="O33" s="20">
        <f>Table5[[#This Row],[7502 Vopnafjarðarhreppur]]</f>
        <v>411346</v>
      </c>
      <c r="P33" s="20">
        <f>Table5[[#This Row],[7505 Fljótsdalshreppur]]</f>
        <v>53502</v>
      </c>
    </row>
    <row r="34" spans="1:16">
      <c r="A34" s="2">
        <v>2005</v>
      </c>
      <c r="B34" s="20">
        <v>508783</v>
      </c>
      <c r="C34" s="20">
        <v>2530055</v>
      </c>
      <c r="D34" s="20"/>
      <c r="E34" s="20">
        <v>422329</v>
      </c>
      <c r="F34" s="20">
        <v>81311</v>
      </c>
      <c r="G34" s="20">
        <v>62476</v>
      </c>
      <c r="H34" s="20">
        <v>123583</v>
      </c>
      <c r="I34" s="20">
        <v>283854</v>
      </c>
      <c r="J34" s="20">
        <v>1584427</v>
      </c>
      <c r="L34" s="2">
        <v>2005</v>
      </c>
      <c r="M34" s="20">
        <f>Table5[[#This Row],[7300 Fjarðabyggð]]+Table5[[#This Row],[7613 Breiðdalshreppur]]</f>
        <v>2653638</v>
      </c>
      <c r="N34" s="20">
        <f>Table5[[#This Row],[7000 Seyðisfjörður]]+Table5[[#This Row],[7509 Borgarfjarðarhreppur]]+Table5[[#This Row],[7617 Djúpavogshreppur]]+Table5[[#This Row],[7620 Fljótsdalshérað]]+Table5[[#This Row],[7400 Múlaþing]]</f>
        <v>2439540</v>
      </c>
      <c r="O34" s="20">
        <f>Table5[[#This Row],[7502 Vopnafjarðarhreppur]]</f>
        <v>422329</v>
      </c>
      <c r="P34" s="20">
        <f>Table5[[#This Row],[7505 Fljótsdalshreppur]]</f>
        <v>81311</v>
      </c>
    </row>
    <row r="35" spans="1:16">
      <c r="A35" s="2">
        <v>2006</v>
      </c>
      <c r="B35" s="20">
        <v>506449</v>
      </c>
      <c r="C35" s="20">
        <v>2855016</v>
      </c>
      <c r="D35" s="20"/>
      <c r="E35" s="20">
        <v>417449</v>
      </c>
      <c r="F35" s="20">
        <v>64617</v>
      </c>
      <c r="G35" s="20">
        <v>61933</v>
      </c>
      <c r="H35" s="20">
        <v>128376</v>
      </c>
      <c r="I35" s="20">
        <v>299506</v>
      </c>
      <c r="J35" s="20">
        <v>1878540</v>
      </c>
      <c r="L35" s="2">
        <v>2006</v>
      </c>
      <c r="M35" s="20">
        <f>Table5[[#This Row],[7300 Fjarðabyggð]]+Table5[[#This Row],[7613 Breiðdalshreppur]]</f>
        <v>2983392</v>
      </c>
      <c r="N35" s="20">
        <f>Table5[[#This Row],[7000 Seyðisfjörður]]+Table5[[#This Row],[7509 Borgarfjarðarhreppur]]+Table5[[#This Row],[7617 Djúpavogshreppur]]+Table5[[#This Row],[7620 Fljótsdalshérað]]+Table5[[#This Row],[7400 Múlaþing]]</f>
        <v>2746428</v>
      </c>
      <c r="O35" s="20">
        <f>Table5[[#This Row],[7502 Vopnafjarðarhreppur]]</f>
        <v>417449</v>
      </c>
      <c r="P35" s="20">
        <f>Table5[[#This Row],[7505 Fljótsdalshreppur]]</f>
        <v>64617</v>
      </c>
    </row>
    <row r="36" spans="1:16">
      <c r="A36" s="2">
        <v>2007</v>
      </c>
      <c r="B36" s="20">
        <v>536960</v>
      </c>
      <c r="C36" s="20">
        <v>3269415</v>
      </c>
      <c r="D36" s="20"/>
      <c r="E36" s="20">
        <v>418821</v>
      </c>
      <c r="F36" s="20">
        <v>78330</v>
      </c>
      <c r="G36" s="20">
        <v>75286</v>
      </c>
      <c r="H36" s="20">
        <v>129069</v>
      </c>
      <c r="I36" s="20">
        <v>260598</v>
      </c>
      <c r="J36" s="20">
        <v>2100517</v>
      </c>
      <c r="L36" s="2">
        <v>2007</v>
      </c>
      <c r="M36" s="20">
        <f>Table5[[#This Row],[7300 Fjarðabyggð]]+Table5[[#This Row],[7613 Breiðdalshreppur]]</f>
        <v>3398484</v>
      </c>
      <c r="N36" s="20">
        <f>Table5[[#This Row],[7000 Seyðisfjörður]]+Table5[[#This Row],[7509 Borgarfjarðarhreppur]]+Table5[[#This Row],[7617 Djúpavogshreppur]]+Table5[[#This Row],[7620 Fljótsdalshérað]]+Table5[[#This Row],[7400 Múlaþing]]</f>
        <v>2973361</v>
      </c>
      <c r="O36" s="20">
        <f>Table5[[#This Row],[7502 Vopnafjarðarhreppur]]</f>
        <v>418821</v>
      </c>
      <c r="P36" s="20">
        <f>Table5[[#This Row],[7505 Fljótsdalshreppur]]</f>
        <v>78330</v>
      </c>
    </row>
    <row r="37" spans="1:16">
      <c r="A37" s="2">
        <v>2008</v>
      </c>
      <c r="B37" s="20">
        <v>568764</v>
      </c>
      <c r="C37" s="20">
        <v>3634872</v>
      </c>
      <c r="D37" s="20"/>
      <c r="E37" s="20">
        <v>436908</v>
      </c>
      <c r="F37" s="20">
        <v>109322</v>
      </c>
      <c r="G37" s="20">
        <v>79237</v>
      </c>
      <c r="H37" s="20">
        <v>164902</v>
      </c>
      <c r="I37" s="20">
        <v>268605</v>
      </c>
      <c r="J37" s="20">
        <v>2354827</v>
      </c>
      <c r="L37" s="2">
        <v>2008</v>
      </c>
      <c r="M37" s="20">
        <f>Table5[[#This Row],[7300 Fjarðabyggð]]+Table5[[#This Row],[7613 Breiðdalshreppur]]</f>
        <v>3799774</v>
      </c>
      <c r="N37" s="20">
        <f>Table5[[#This Row],[7000 Seyðisfjörður]]+Table5[[#This Row],[7509 Borgarfjarðarhreppur]]+Table5[[#This Row],[7617 Djúpavogshreppur]]+Table5[[#This Row],[7620 Fljótsdalshérað]]+Table5[[#This Row],[7400 Múlaþing]]</f>
        <v>3271433</v>
      </c>
      <c r="O37" s="20">
        <f>Table5[[#This Row],[7502 Vopnafjarðarhreppur]]</f>
        <v>436908</v>
      </c>
      <c r="P37" s="20">
        <f>Table5[[#This Row],[7505 Fljótsdalshreppur]]</f>
        <v>109322</v>
      </c>
    </row>
    <row r="38" spans="1:16">
      <c r="A38" s="2">
        <v>2009</v>
      </c>
      <c r="B38" s="20">
        <v>619847</v>
      </c>
      <c r="C38" s="20">
        <v>3714164</v>
      </c>
      <c r="D38" s="20"/>
      <c r="E38" s="20">
        <v>452392</v>
      </c>
      <c r="F38" s="20">
        <v>111201</v>
      </c>
      <c r="G38" s="20">
        <v>94663</v>
      </c>
      <c r="H38" s="20">
        <v>186124</v>
      </c>
      <c r="I38" s="20">
        <v>290391</v>
      </c>
      <c r="J38" s="20">
        <v>2368739</v>
      </c>
      <c r="L38" s="2">
        <v>2009</v>
      </c>
      <c r="M38" s="20">
        <f>Table5[[#This Row],[7300 Fjarðabyggð]]+Table5[[#This Row],[7613 Breiðdalshreppur]]</f>
        <v>3900288</v>
      </c>
      <c r="N38" s="20">
        <f>Table5[[#This Row],[7000 Seyðisfjörður]]+Table5[[#This Row],[7509 Borgarfjarðarhreppur]]+Table5[[#This Row],[7617 Djúpavogshreppur]]+Table5[[#This Row],[7620 Fljótsdalshérað]]+Table5[[#This Row],[7400 Múlaþing]]</f>
        <v>3373640</v>
      </c>
      <c r="O38" s="20">
        <f>Table5[[#This Row],[7502 Vopnafjarðarhreppur]]</f>
        <v>452392</v>
      </c>
      <c r="P38" s="20">
        <f>Table5[[#This Row],[7505 Fljótsdalshreppur]]</f>
        <v>111201</v>
      </c>
    </row>
    <row r="39" spans="1:16">
      <c r="A39" s="2">
        <v>2010</v>
      </c>
      <c r="B39" s="20">
        <v>628508</v>
      </c>
      <c r="C39" s="20">
        <v>3583912</v>
      </c>
      <c r="D39" s="20"/>
      <c r="E39" s="20">
        <v>474921</v>
      </c>
      <c r="F39" s="20">
        <v>132680</v>
      </c>
      <c r="G39" s="20">
        <v>95478</v>
      </c>
      <c r="H39" s="20">
        <v>197234</v>
      </c>
      <c r="I39" s="20">
        <v>316867</v>
      </c>
      <c r="J39" s="20">
        <v>2175614</v>
      </c>
      <c r="L39" s="2">
        <v>2010</v>
      </c>
      <c r="M39" s="20">
        <f>Table5[[#This Row],[7300 Fjarðabyggð]]+Table5[[#This Row],[7613 Breiðdalshreppur]]</f>
        <v>3781146</v>
      </c>
      <c r="N39" s="20">
        <f>Table5[[#This Row],[7000 Seyðisfjörður]]+Table5[[#This Row],[7509 Borgarfjarðarhreppur]]+Table5[[#This Row],[7617 Djúpavogshreppur]]+Table5[[#This Row],[7620 Fljótsdalshérað]]+Table5[[#This Row],[7400 Múlaþing]]</f>
        <v>3216467</v>
      </c>
      <c r="O39" s="20">
        <f>Table5[[#This Row],[7502 Vopnafjarðarhreppur]]</f>
        <v>474921</v>
      </c>
      <c r="P39" s="20">
        <f>Table5[[#This Row],[7505 Fljótsdalshreppur]]</f>
        <v>132680</v>
      </c>
    </row>
    <row r="40" spans="1:16">
      <c r="A40" s="2">
        <v>2011</v>
      </c>
      <c r="B40" s="20">
        <v>622200</v>
      </c>
      <c r="C40" s="20">
        <v>3864960</v>
      </c>
      <c r="D40" s="20"/>
      <c r="E40" s="20">
        <v>506468</v>
      </c>
      <c r="F40" s="20">
        <v>149596</v>
      </c>
      <c r="G40" s="20">
        <v>96151.316553115845</v>
      </c>
      <c r="H40" s="20">
        <v>201507</v>
      </c>
      <c r="I40" s="20">
        <v>323480.22799491882</v>
      </c>
      <c r="J40" s="20">
        <v>2494467</v>
      </c>
      <c r="L40" s="2">
        <v>2011</v>
      </c>
      <c r="M40" s="20">
        <f>Table5[[#This Row],[7300 Fjarðabyggð]]+Table5[[#This Row],[7613 Breiðdalshreppur]]</f>
        <v>4066467</v>
      </c>
      <c r="N40" s="20">
        <f>Table5[[#This Row],[7000 Seyðisfjörður]]+Table5[[#This Row],[7509 Borgarfjarðarhreppur]]+Table5[[#This Row],[7617 Djúpavogshreppur]]+Table5[[#This Row],[7620 Fljótsdalshérað]]+Table5[[#This Row],[7400 Múlaþing]]</f>
        <v>3536298.5445480347</v>
      </c>
      <c r="O40" s="20">
        <f>Table5[[#This Row],[7502 Vopnafjarðarhreppur]]</f>
        <v>506468</v>
      </c>
      <c r="P40" s="20">
        <f>Table5[[#This Row],[7505 Fljótsdalshreppur]]</f>
        <v>149596</v>
      </c>
    </row>
    <row r="41" spans="1:16">
      <c r="A41" s="2">
        <v>2012</v>
      </c>
      <c r="B41" s="20">
        <v>584028</v>
      </c>
      <c r="C41" s="20">
        <v>3961675</v>
      </c>
      <c r="D41" s="20"/>
      <c r="E41" s="20">
        <v>556127</v>
      </c>
      <c r="F41" s="20">
        <v>159479</v>
      </c>
      <c r="G41" s="20">
        <v>96351</v>
      </c>
      <c r="H41" s="20">
        <v>167630</v>
      </c>
      <c r="I41" s="20">
        <v>358277</v>
      </c>
      <c r="J41" s="20">
        <v>2549040</v>
      </c>
      <c r="L41" s="2">
        <v>2012</v>
      </c>
      <c r="M41" s="20">
        <f>Table5[[#This Row],[7300 Fjarðabyggð]]+Table5[[#This Row],[7613 Breiðdalshreppur]]</f>
        <v>4129305</v>
      </c>
      <c r="N41" s="20">
        <f>Table5[[#This Row],[7000 Seyðisfjörður]]+Table5[[#This Row],[7509 Borgarfjarðarhreppur]]+Table5[[#This Row],[7617 Djúpavogshreppur]]+Table5[[#This Row],[7620 Fljótsdalshérað]]+Table5[[#This Row],[7400 Múlaþing]]</f>
        <v>3587696</v>
      </c>
      <c r="O41" s="20">
        <f>Table5[[#This Row],[7502 Vopnafjarðarhreppur]]</f>
        <v>556127</v>
      </c>
      <c r="P41" s="20">
        <f>Table5[[#This Row],[7505 Fljótsdalshreppur]]</f>
        <v>159479</v>
      </c>
    </row>
    <row r="42" spans="1:16">
      <c r="A42" s="2">
        <v>2013</v>
      </c>
      <c r="B42" s="20">
        <v>638290</v>
      </c>
      <c r="C42" s="20">
        <v>4129144</v>
      </c>
      <c r="D42" s="20"/>
      <c r="E42" s="20">
        <v>698528</v>
      </c>
      <c r="F42" s="20">
        <v>160377</v>
      </c>
      <c r="G42" s="20">
        <v>107916</v>
      </c>
      <c r="H42" s="20">
        <v>161845</v>
      </c>
      <c r="I42" s="20">
        <v>408418</v>
      </c>
      <c r="J42" s="20">
        <v>2793886</v>
      </c>
      <c r="L42" s="2">
        <v>2013</v>
      </c>
      <c r="M42" s="20">
        <f>Table5[[#This Row],[7300 Fjarðabyggð]]+Table5[[#This Row],[7613 Breiðdalshreppur]]</f>
        <v>4290989</v>
      </c>
      <c r="N42" s="20">
        <f>Table5[[#This Row],[7000 Seyðisfjörður]]+Table5[[#This Row],[7509 Borgarfjarðarhreppur]]+Table5[[#This Row],[7617 Djúpavogshreppur]]+Table5[[#This Row],[7620 Fljótsdalshérað]]+Table5[[#This Row],[7400 Múlaþing]]</f>
        <v>3948510</v>
      </c>
      <c r="O42" s="20">
        <f>Table5[[#This Row],[7502 Vopnafjarðarhreppur]]</f>
        <v>698528</v>
      </c>
      <c r="P42" s="20">
        <f>Table5[[#This Row],[7505 Fljótsdalshreppur]]</f>
        <v>160377</v>
      </c>
    </row>
    <row r="43" spans="1:16">
      <c r="A43" s="2">
        <v>2014</v>
      </c>
      <c r="B43" s="20">
        <v>635063</v>
      </c>
      <c r="C43" s="20">
        <v>4766012</v>
      </c>
      <c r="D43" s="20"/>
      <c r="E43" s="20">
        <v>834837</v>
      </c>
      <c r="F43" s="20">
        <v>146239</v>
      </c>
      <c r="G43" s="20">
        <v>116493</v>
      </c>
      <c r="H43" s="20">
        <v>168090</v>
      </c>
      <c r="I43" s="20">
        <v>456132</v>
      </c>
      <c r="J43" s="20">
        <v>2937985</v>
      </c>
      <c r="L43" s="2">
        <v>2014</v>
      </c>
      <c r="M43" s="20">
        <f>Table5[[#This Row],[7300 Fjarðabyggð]]+Table5[[#This Row],[7613 Breiðdalshreppur]]</f>
        <v>4934102</v>
      </c>
      <c r="N43" s="20">
        <f>Table5[[#This Row],[7000 Seyðisfjörður]]+Table5[[#This Row],[7509 Borgarfjarðarhreppur]]+Table5[[#This Row],[7617 Djúpavogshreppur]]+Table5[[#This Row],[7620 Fljótsdalshérað]]+Table5[[#This Row],[7400 Múlaþing]]</f>
        <v>4145673</v>
      </c>
      <c r="O43" s="20">
        <f>Table5[[#This Row],[7502 Vopnafjarðarhreppur]]</f>
        <v>834837</v>
      </c>
      <c r="P43" s="20">
        <f>Table5[[#This Row],[7505 Fljótsdalshreppur]]</f>
        <v>146239</v>
      </c>
    </row>
    <row r="44" spans="1:16">
      <c r="A44" s="2">
        <v>2015</v>
      </c>
      <c r="B44" s="20">
        <v>712802</v>
      </c>
      <c r="C44" s="20">
        <v>5016605</v>
      </c>
      <c r="D44" s="20"/>
      <c r="E44" s="20">
        <v>870146</v>
      </c>
      <c r="F44" s="20">
        <v>144561</v>
      </c>
      <c r="G44" s="20">
        <v>126968</v>
      </c>
      <c r="H44" s="20">
        <v>172388</v>
      </c>
      <c r="I44" s="20">
        <v>535234</v>
      </c>
      <c r="J44" s="20">
        <v>3260448</v>
      </c>
      <c r="L44" s="2">
        <v>2015</v>
      </c>
      <c r="M44" s="20">
        <f>Table5[[#This Row],[7300 Fjarðabyggð]]+Table5[[#This Row],[7613 Breiðdalshreppur]]</f>
        <v>5188993</v>
      </c>
      <c r="N44" s="20">
        <f>Table5[[#This Row],[7000 Seyðisfjörður]]+Table5[[#This Row],[7509 Borgarfjarðarhreppur]]+Table5[[#This Row],[7617 Djúpavogshreppur]]+Table5[[#This Row],[7620 Fljótsdalshérað]]+Table5[[#This Row],[7400 Múlaþing]]</f>
        <v>4635452</v>
      </c>
      <c r="O44" s="20">
        <f>Table5[[#This Row],[7502 Vopnafjarðarhreppur]]</f>
        <v>870146</v>
      </c>
      <c r="P44" s="20">
        <f>Table5[[#This Row],[7505 Fljótsdalshreppur]]</f>
        <v>144561</v>
      </c>
    </row>
    <row r="45" spans="1:16">
      <c r="A45" s="2">
        <v>2016</v>
      </c>
      <c r="B45" s="20">
        <v>760974</v>
      </c>
      <c r="C45" s="20">
        <v>5578781</v>
      </c>
      <c r="D45" s="20"/>
      <c r="E45" s="20">
        <v>907496</v>
      </c>
      <c r="F45" s="20">
        <v>154441</v>
      </c>
      <c r="G45" s="20">
        <v>136564</v>
      </c>
      <c r="H45" s="20">
        <v>183627</v>
      </c>
      <c r="I45" s="20">
        <v>536293</v>
      </c>
      <c r="J45" s="20">
        <v>3333501</v>
      </c>
      <c r="L45" s="2">
        <v>2016</v>
      </c>
      <c r="M45" s="20">
        <f>Table5[[#This Row],[7300 Fjarðabyggð]]+Table5[[#This Row],[7613 Breiðdalshreppur]]</f>
        <v>5762408</v>
      </c>
      <c r="N45" s="20">
        <f>Table5[[#This Row],[7000 Seyðisfjörður]]+Table5[[#This Row],[7509 Borgarfjarðarhreppur]]+Table5[[#This Row],[7617 Djúpavogshreppur]]+Table5[[#This Row],[7620 Fljótsdalshérað]]+Table5[[#This Row],[7400 Múlaþing]]</f>
        <v>4767332</v>
      </c>
      <c r="O45" s="20">
        <f>Table5[[#This Row],[7502 Vopnafjarðarhreppur]]</f>
        <v>907496</v>
      </c>
      <c r="P45" s="20">
        <f>Table5[[#This Row],[7505 Fljótsdalshreppur]]</f>
        <v>154441</v>
      </c>
    </row>
    <row r="46" spans="1:16">
      <c r="A46" s="2">
        <v>2017</v>
      </c>
      <c r="B46" s="20">
        <v>810566</v>
      </c>
      <c r="C46" s="20">
        <v>6272975</v>
      </c>
      <c r="D46" s="20"/>
      <c r="E46" s="20">
        <v>958040</v>
      </c>
      <c r="F46" s="20">
        <v>161956</v>
      </c>
      <c r="G46" s="20">
        <v>121912</v>
      </c>
      <c r="H46" s="20">
        <v>214021</v>
      </c>
      <c r="I46" s="20">
        <v>559555</v>
      </c>
      <c r="J46" s="20">
        <v>3723071</v>
      </c>
      <c r="L46" s="2">
        <v>2017</v>
      </c>
      <c r="M46" s="20">
        <f>Table5[[#This Row],[7300 Fjarðabyggð]]+Table5[[#This Row],[7613 Breiðdalshreppur]]</f>
        <v>6486996</v>
      </c>
      <c r="N46" s="20">
        <f>Table5[[#This Row],[7000 Seyðisfjörður]]+Table5[[#This Row],[7509 Borgarfjarðarhreppur]]+Table5[[#This Row],[7617 Djúpavogshreppur]]+Table5[[#This Row],[7620 Fljótsdalshérað]]+Table5[[#This Row],[7400 Múlaþing]]</f>
        <v>5215104</v>
      </c>
      <c r="O46" s="20">
        <f>Table5[[#This Row],[7502 Vopnafjarðarhreppur]]</f>
        <v>958040</v>
      </c>
      <c r="P46" s="20">
        <f>Table5[[#This Row],[7505 Fljótsdalshreppur]]</f>
        <v>161956</v>
      </c>
    </row>
    <row r="47" spans="1:16">
      <c r="A47" s="2">
        <v>2018</v>
      </c>
      <c r="B47" s="20">
        <v>956184</v>
      </c>
      <c r="C47" s="20">
        <v>7028997</v>
      </c>
      <c r="D47" s="20"/>
      <c r="E47" s="20">
        <v>1026427</v>
      </c>
      <c r="F47" s="20">
        <v>159754</v>
      </c>
      <c r="G47" s="20">
        <v>128601</v>
      </c>
      <c r="H47" s="20"/>
      <c r="I47" s="20">
        <v>611950</v>
      </c>
      <c r="J47" s="20">
        <v>3817566</v>
      </c>
      <c r="L47" s="2">
        <v>2018</v>
      </c>
      <c r="M47" s="20">
        <f>Table5[[#This Row],[7300 Fjarðabyggð]]+Table5[[#This Row],[7613 Breiðdalshreppur]]</f>
        <v>7028997</v>
      </c>
      <c r="N47" s="20">
        <f>Table5[[#This Row],[7000 Seyðisfjörður]]+Table5[[#This Row],[7509 Borgarfjarðarhreppur]]+Table5[[#This Row],[7617 Djúpavogshreppur]]+Table5[[#This Row],[7620 Fljótsdalshérað]]+Table5[[#This Row],[7400 Múlaþing]]</f>
        <v>5514301</v>
      </c>
      <c r="O47" s="20">
        <f>Table5[[#This Row],[7502 Vopnafjarðarhreppur]]</f>
        <v>1026427</v>
      </c>
      <c r="P47" s="20">
        <f>Table5[[#This Row],[7505 Fljótsdalshreppur]]</f>
        <v>159754</v>
      </c>
    </row>
    <row r="48" spans="1:16">
      <c r="A48" s="2">
        <v>2019</v>
      </c>
      <c r="B48" s="20">
        <v>1003682</v>
      </c>
      <c r="C48" s="20">
        <v>7557260</v>
      </c>
      <c r="D48" s="20"/>
      <c r="E48" s="20">
        <v>1149829</v>
      </c>
      <c r="F48" s="20">
        <v>276185</v>
      </c>
      <c r="G48" s="20">
        <v>153446</v>
      </c>
      <c r="H48" s="20"/>
      <c r="I48" s="20">
        <v>689555</v>
      </c>
      <c r="J48" s="20">
        <v>4144714</v>
      </c>
      <c r="L48" s="2">
        <v>2019</v>
      </c>
      <c r="M48" s="20">
        <f>Table5[[#This Row],[7300 Fjarðabyggð]]+Table5[[#This Row],[7613 Breiðdalshreppur]]</f>
        <v>7557260</v>
      </c>
      <c r="N48" s="20">
        <f>Table5[[#This Row],[7000 Seyðisfjörður]]+Table5[[#This Row],[7509 Borgarfjarðarhreppur]]+Table5[[#This Row],[7617 Djúpavogshreppur]]+Table5[[#This Row],[7620 Fljótsdalshérað]]+Table5[[#This Row],[7400 Múlaþing]]</f>
        <v>5991397</v>
      </c>
      <c r="O48" s="20">
        <f>Table5[[#This Row],[7502 Vopnafjarðarhreppur]]</f>
        <v>1149829</v>
      </c>
      <c r="P48" s="20">
        <f>Table5[[#This Row],[7505 Fljótsdalshreppur]]</f>
        <v>276185</v>
      </c>
    </row>
    <row r="49" spans="1:16">
      <c r="A49" s="2">
        <v>2020</v>
      </c>
      <c r="B49" s="20"/>
      <c r="C49" s="20">
        <v>7943082</v>
      </c>
      <c r="D49" s="20">
        <v>6702115</v>
      </c>
      <c r="E49" s="20">
        <v>1225808</v>
      </c>
      <c r="F49" s="20">
        <v>264449</v>
      </c>
      <c r="G49" s="20"/>
      <c r="H49" s="20"/>
      <c r="I49" s="20"/>
      <c r="J49" s="20"/>
      <c r="L49" s="2">
        <v>2020</v>
      </c>
      <c r="M49" s="20">
        <f>Table5[[#This Row],[7300 Fjarðabyggð]]+Table5[[#This Row],[7613 Breiðdalshreppur]]</f>
        <v>7943082</v>
      </c>
      <c r="N49" s="20">
        <f>Table5[[#This Row],[7000 Seyðisfjörður]]+Table5[[#This Row],[7509 Borgarfjarðarhreppur]]+Table5[[#This Row],[7617 Djúpavogshreppur]]+Table5[[#This Row],[7620 Fljótsdalshérað]]+Table5[[#This Row],[7400 Múlaþing]]</f>
        <v>6702115</v>
      </c>
      <c r="O49" s="20">
        <f>Table5[[#This Row],[7502 Vopnafjarðarhreppur]]</f>
        <v>1225808</v>
      </c>
      <c r="P49" s="20">
        <f>Table5[[#This Row],[7505 Fljótsdalshreppur]]</f>
        <v>264449</v>
      </c>
    </row>
    <row r="50" spans="1:16">
      <c r="A50" s="2">
        <v>2021</v>
      </c>
      <c r="B50" s="20"/>
      <c r="C50" s="20">
        <v>8137221</v>
      </c>
      <c r="D50" s="20">
        <v>7275206</v>
      </c>
      <c r="E50" s="20">
        <v>1313361</v>
      </c>
      <c r="F50" s="20">
        <v>289589</v>
      </c>
      <c r="G50" s="20"/>
      <c r="H50" s="20"/>
      <c r="I50" s="20"/>
      <c r="J50" s="20"/>
      <c r="L50" s="2">
        <v>2021</v>
      </c>
      <c r="M50" s="20">
        <f>Table5[[#This Row],[7300 Fjarðabyggð]]+Table5[[#This Row],[7613 Breiðdalshreppur]]</f>
        <v>8137221</v>
      </c>
      <c r="N50" s="20">
        <f>Table5[[#This Row],[7000 Seyðisfjörður]]+Table5[[#This Row],[7509 Borgarfjarðarhreppur]]+Table5[[#This Row],[7617 Djúpavogshreppur]]+Table5[[#This Row],[7620 Fljótsdalshérað]]+Table5[[#This Row],[7400 Múlaþing]]</f>
        <v>7275206</v>
      </c>
      <c r="O50" s="20">
        <f>Table5[[#This Row],[7502 Vopnafjarðarhreppur]]</f>
        <v>1313361</v>
      </c>
      <c r="P50" s="20">
        <f>Table5[[#This Row],[7505 Fljótsdalshreppur]]</f>
        <v>289589</v>
      </c>
    </row>
    <row r="51" spans="1:16">
      <c r="A51" s="2">
        <v>2022</v>
      </c>
      <c r="B51" s="20"/>
      <c r="C51" s="20">
        <v>8817733</v>
      </c>
      <c r="D51" s="20">
        <v>7773331</v>
      </c>
      <c r="E51" s="20">
        <v>1356642</v>
      </c>
      <c r="F51" s="20">
        <v>260355</v>
      </c>
      <c r="G51" s="20"/>
      <c r="H51" s="20"/>
      <c r="I51" s="20"/>
      <c r="J51" s="20"/>
      <c r="L51" s="2">
        <v>2022</v>
      </c>
      <c r="M51" s="20">
        <f>Table5[[#This Row],[7300 Fjarðabyggð]]+Table5[[#This Row],[7613 Breiðdalshreppur]]</f>
        <v>8817733</v>
      </c>
      <c r="N51" s="20">
        <f>Table5[[#This Row],[7000 Seyðisfjörður]]+Table5[[#This Row],[7509 Borgarfjarðarhreppur]]+Table5[[#This Row],[7617 Djúpavogshreppur]]+Table5[[#This Row],[7620 Fljótsdalshérað]]+Table5[[#This Row],[7400 Múlaþing]]</f>
        <v>7773331</v>
      </c>
      <c r="O51" s="20">
        <f>Table5[[#This Row],[7502 Vopnafjarðarhreppur]]</f>
        <v>1356642</v>
      </c>
      <c r="P51" s="20">
        <f>Table5[[#This Row],[7505 Fljótsdalshreppur]]</f>
        <v>260355</v>
      </c>
    </row>
    <row r="52" spans="1:16">
      <c r="A52" s="60">
        <v>2023</v>
      </c>
      <c r="B52" s="61"/>
      <c r="C52" s="61">
        <v>9561981</v>
      </c>
      <c r="D52" s="61">
        <v>8701742</v>
      </c>
      <c r="E52" s="61">
        <v>1473494</v>
      </c>
      <c r="F52" s="61">
        <v>211671.00000000003</v>
      </c>
      <c r="G52" s="61"/>
      <c r="H52" s="61"/>
      <c r="I52" s="61"/>
      <c r="J52" s="61"/>
      <c r="L52" s="60">
        <v>2023</v>
      </c>
      <c r="M52" s="61">
        <f>Table5[[#This Row],[7300 Fjarðabyggð]]+Table5[[#This Row],[7613 Breiðdalshreppur]]</f>
        <v>9561981</v>
      </c>
      <c r="N52" s="61">
        <f>Table5[[#This Row],[7000 Seyðisfjörður]]+Table5[[#This Row],[7509 Borgarfjarðarhreppur]]+Table5[[#This Row],[7617 Djúpavogshreppur]]+Table5[[#This Row],[7620 Fljótsdalshérað]]+Table5[[#This Row],[7400 Múlaþing]]</f>
        <v>8701742</v>
      </c>
      <c r="O52" s="61">
        <f>Table5[[#This Row],[7502 Vopnafjarðarhreppur]]</f>
        <v>1473494</v>
      </c>
      <c r="P52" s="61">
        <f>Table5[[#This Row],[7505 Fljótsdalshreppur]]</f>
        <v>211671.00000000003</v>
      </c>
    </row>
    <row r="54" spans="1:16">
      <c r="L54" s="2" t="s">
        <v>10</v>
      </c>
      <c r="M54" t="s">
        <v>16</v>
      </c>
      <c r="N54" t="s">
        <v>16</v>
      </c>
    </row>
    <row r="55" spans="1:16">
      <c r="A55" t="s">
        <v>10</v>
      </c>
      <c r="B55" t="s">
        <v>0</v>
      </c>
      <c r="C55" t="s">
        <v>1</v>
      </c>
      <c r="D55" t="s">
        <v>15</v>
      </c>
      <c r="E55" t="s">
        <v>3</v>
      </c>
      <c r="F55" t="s">
        <v>4</v>
      </c>
      <c r="G55" t="s">
        <v>5</v>
      </c>
      <c r="H55" t="s">
        <v>6</v>
      </c>
      <c r="I55" t="s">
        <v>7</v>
      </c>
      <c r="J55" t="s">
        <v>8</v>
      </c>
      <c r="L55" t="s">
        <v>18</v>
      </c>
      <c r="M55" t="s">
        <v>1</v>
      </c>
      <c r="N55" t="s">
        <v>15</v>
      </c>
      <c r="O55" t="s">
        <v>3</v>
      </c>
      <c r="P55" t="s">
        <v>4</v>
      </c>
    </row>
    <row r="56" spans="1:16">
      <c r="A56" s="2">
        <v>2002</v>
      </c>
      <c r="B56" s="21">
        <v>-21151</v>
      </c>
      <c r="C56" s="21">
        <v>29989</v>
      </c>
      <c r="E56" s="21">
        <v>-51843</v>
      </c>
      <c r="F56" s="21">
        <v>511</v>
      </c>
      <c r="G56" s="21">
        <v>-1663</v>
      </c>
      <c r="H56" s="21">
        <v>-7481</v>
      </c>
      <c r="I56" s="21">
        <v>-21603</v>
      </c>
      <c r="J56" s="21">
        <v>-43167</v>
      </c>
      <c r="L56" s="2">
        <v>2002</v>
      </c>
      <c r="M56" s="20">
        <f>-(Table8[[#This Row],[7300 Fjarðabyggð]]+Table8[[#This Row],[7613 Breiðdalshreppur]])</f>
        <v>-22508</v>
      </c>
      <c r="N56" s="20">
        <f>-(Table8[[#This Row],[7620 Fljótsdalshérað]]+Table8[[#This Row],[7617 Djúpavogshreppur]]+Table8[[#This Row],[7509 Borgarfjarðarhreppur]]+Table8[[#This Row],[7000 Seyðisfjörður]]+Table8[[#This Row],[7400 Múlaþing]])</f>
        <v>87584</v>
      </c>
      <c r="O56" s="20">
        <f>-(Table8[[#This Row],[7502 Vopnafjarðarhreppur]])</f>
        <v>51843</v>
      </c>
      <c r="P56" s="20">
        <f>-(Table8[[#This Row],[7505 Fljótsdalshreppur]])</f>
        <v>-511</v>
      </c>
    </row>
    <row r="57" spans="1:16">
      <c r="A57" s="2">
        <v>2003</v>
      </c>
      <c r="B57" s="21">
        <v>-39265</v>
      </c>
      <c r="C57" s="21">
        <v>-178192</v>
      </c>
      <c r="E57" s="21">
        <v>-52852</v>
      </c>
      <c r="F57" s="21">
        <v>1029</v>
      </c>
      <c r="G57" s="21">
        <v>-1949</v>
      </c>
      <c r="H57" s="21">
        <v>-11303</v>
      </c>
      <c r="I57" s="21">
        <v>-20733</v>
      </c>
      <c r="J57" s="21">
        <v>-68389</v>
      </c>
      <c r="L57" s="2">
        <v>2003</v>
      </c>
      <c r="M57" s="20">
        <f>-(Table8[[#This Row],[7300 Fjarðabyggð]]+Table8[[#This Row],[7613 Breiðdalshreppur]])</f>
        <v>189495</v>
      </c>
      <c r="N57" s="20">
        <f>-(Table8[[#This Row],[7620 Fljótsdalshérað]]+Table8[[#This Row],[7617 Djúpavogshreppur]]+Table8[[#This Row],[7509 Borgarfjarðarhreppur]]+Table8[[#This Row],[7000 Seyðisfjörður]]+Table8[[#This Row],[7400 Múlaþing]])</f>
        <v>130336</v>
      </c>
      <c r="O57" s="20">
        <f>-(Table8[[#This Row],[7502 Vopnafjarðarhreppur]])</f>
        <v>52852</v>
      </c>
      <c r="P57" s="20">
        <f>-(Table8[[#This Row],[7505 Fljótsdalshreppur]])</f>
        <v>-1029</v>
      </c>
    </row>
    <row r="58" spans="1:16">
      <c r="A58" s="2">
        <v>2004</v>
      </c>
      <c r="B58" s="21">
        <v>-50776</v>
      </c>
      <c r="C58" s="21">
        <v>-116356</v>
      </c>
      <c r="E58" s="21">
        <v>-78985</v>
      </c>
      <c r="F58" s="21">
        <v>1180</v>
      </c>
      <c r="G58" s="21">
        <v>-2675</v>
      </c>
      <c r="H58" s="21">
        <v>-14967</v>
      </c>
      <c r="I58" s="21">
        <v>-24414</v>
      </c>
      <c r="J58" s="21">
        <v>-83887</v>
      </c>
      <c r="L58" s="2">
        <v>2004</v>
      </c>
      <c r="M58" s="20">
        <f>-(Table8[[#This Row],[7300 Fjarðabyggð]]+Table8[[#This Row],[7613 Breiðdalshreppur]])</f>
        <v>131323</v>
      </c>
      <c r="N58" s="20">
        <f>-(Table8[[#This Row],[7620 Fljótsdalshérað]]+Table8[[#This Row],[7617 Djúpavogshreppur]]+Table8[[#This Row],[7509 Borgarfjarðarhreppur]]+Table8[[#This Row],[7000 Seyðisfjörður]]+Table8[[#This Row],[7400 Múlaþing]])</f>
        <v>161752</v>
      </c>
      <c r="O58" s="20">
        <f>-(Table8[[#This Row],[7502 Vopnafjarðarhreppur]])</f>
        <v>78985</v>
      </c>
      <c r="P58" s="20">
        <f>-(Table8[[#This Row],[7505 Fljótsdalshreppur]])</f>
        <v>-1180</v>
      </c>
    </row>
    <row r="59" spans="1:16">
      <c r="A59" s="2">
        <v>2005</v>
      </c>
      <c r="B59" s="21">
        <v>-45550</v>
      </c>
      <c r="C59" s="21">
        <v>-170259</v>
      </c>
      <c r="E59" s="21">
        <v>-16378</v>
      </c>
      <c r="F59" s="21">
        <v>2501</v>
      </c>
      <c r="G59" s="21">
        <v>-2701</v>
      </c>
      <c r="H59" s="21">
        <v>-15137</v>
      </c>
      <c r="I59" s="21">
        <v>-42793</v>
      </c>
      <c r="J59" s="21">
        <v>-119984</v>
      </c>
      <c r="L59" s="2">
        <v>2005</v>
      </c>
      <c r="M59" s="20">
        <f>-(Table8[[#This Row],[7300 Fjarðabyggð]]+Table8[[#This Row],[7613 Breiðdalshreppur]])</f>
        <v>185396</v>
      </c>
      <c r="N59" s="20">
        <f>-(Table8[[#This Row],[7620 Fljótsdalshérað]]+Table8[[#This Row],[7617 Djúpavogshreppur]]+Table8[[#This Row],[7509 Borgarfjarðarhreppur]]+Table8[[#This Row],[7000 Seyðisfjörður]]+Table8[[#This Row],[7400 Múlaþing]])</f>
        <v>211028</v>
      </c>
      <c r="O59" s="20">
        <f>-(Table8[[#This Row],[7502 Vopnafjarðarhreppur]])</f>
        <v>16378</v>
      </c>
      <c r="P59" s="20">
        <f>-(Table8[[#This Row],[7505 Fljótsdalshreppur]])</f>
        <v>-2501</v>
      </c>
    </row>
    <row r="60" spans="1:16">
      <c r="A60" s="2">
        <v>2006</v>
      </c>
      <c r="B60" s="21">
        <v>-74722</v>
      </c>
      <c r="C60" s="21">
        <v>-631176</v>
      </c>
      <c r="E60" s="21">
        <v>-63894</v>
      </c>
      <c r="F60" s="21">
        <v>13429</v>
      </c>
      <c r="G60" s="21">
        <v>-2744</v>
      </c>
      <c r="H60" s="21">
        <v>-18395</v>
      </c>
      <c r="I60" s="21">
        <v>-58347</v>
      </c>
      <c r="J60" s="21">
        <v>-174153</v>
      </c>
      <c r="L60" s="2">
        <v>2006</v>
      </c>
      <c r="M60" s="20">
        <f>-(Table8[[#This Row],[7300 Fjarðabyggð]]+Table8[[#This Row],[7613 Breiðdalshreppur]])</f>
        <v>649571</v>
      </c>
      <c r="N60" s="20">
        <f>-(Table8[[#This Row],[7620 Fljótsdalshérað]]+Table8[[#This Row],[7617 Djúpavogshreppur]]+Table8[[#This Row],[7509 Borgarfjarðarhreppur]]+Table8[[#This Row],[7000 Seyðisfjörður]]+Table8[[#This Row],[7400 Múlaþing]])</f>
        <v>309966</v>
      </c>
      <c r="O60" s="20">
        <f>-(Table8[[#This Row],[7502 Vopnafjarðarhreppur]])</f>
        <v>63894</v>
      </c>
      <c r="P60" s="20">
        <f>-(Table8[[#This Row],[7505 Fljótsdalshreppur]])</f>
        <v>-13429</v>
      </c>
    </row>
    <row r="61" spans="1:16">
      <c r="A61" s="2">
        <v>2007</v>
      </c>
      <c r="B61" s="21">
        <v>-61608</v>
      </c>
      <c r="C61" s="21">
        <v>-270087</v>
      </c>
      <c r="E61" s="21">
        <v>-32729</v>
      </c>
      <c r="F61" s="21">
        <v>22865</v>
      </c>
      <c r="G61" s="21">
        <v>-582</v>
      </c>
      <c r="H61" s="21">
        <v>-14499</v>
      </c>
      <c r="I61" s="21">
        <v>-55771</v>
      </c>
      <c r="J61" s="21">
        <v>-175642</v>
      </c>
      <c r="L61" s="2">
        <v>2007</v>
      </c>
      <c r="M61" s="20">
        <f>-(Table8[[#This Row],[7300 Fjarðabyggð]]+Table8[[#This Row],[7613 Breiðdalshreppur]])</f>
        <v>284586</v>
      </c>
      <c r="N61" s="20">
        <f>-(Table8[[#This Row],[7620 Fljótsdalshérað]]+Table8[[#This Row],[7617 Djúpavogshreppur]]+Table8[[#This Row],[7509 Borgarfjarðarhreppur]]+Table8[[#This Row],[7000 Seyðisfjörður]]+Table8[[#This Row],[7400 Múlaþing]])</f>
        <v>293603</v>
      </c>
      <c r="O61" s="20">
        <f>-(Table8[[#This Row],[7502 Vopnafjarðarhreppur]])</f>
        <v>32729</v>
      </c>
      <c r="P61" s="20">
        <f>-(Table8[[#This Row],[7505 Fljótsdalshreppur]])</f>
        <v>-22865</v>
      </c>
    </row>
    <row r="62" spans="1:16">
      <c r="A62" s="2">
        <v>2008</v>
      </c>
      <c r="B62" s="21">
        <v>-156554</v>
      </c>
      <c r="C62" s="21">
        <v>-2004739</v>
      </c>
      <c r="E62" s="21">
        <v>-198206</v>
      </c>
      <c r="F62" s="21">
        <v>-4084</v>
      </c>
      <c r="G62" s="21">
        <v>-6278</v>
      </c>
      <c r="H62" s="21">
        <v>-40755</v>
      </c>
      <c r="I62" s="21">
        <v>-115901</v>
      </c>
      <c r="J62" s="21">
        <v>-695510</v>
      </c>
      <c r="L62" s="2">
        <v>2008</v>
      </c>
      <c r="M62" s="20">
        <f>-(Table8[[#This Row],[7300 Fjarðabyggð]]+Table8[[#This Row],[7613 Breiðdalshreppur]])</f>
        <v>2045494</v>
      </c>
      <c r="N62" s="20">
        <f>-(Table8[[#This Row],[7620 Fljótsdalshérað]]+Table8[[#This Row],[7617 Djúpavogshreppur]]+Table8[[#This Row],[7509 Borgarfjarðarhreppur]]+Table8[[#This Row],[7000 Seyðisfjörður]]+Table8[[#This Row],[7400 Múlaþing]])</f>
        <v>974243</v>
      </c>
      <c r="O62" s="20">
        <f>-(Table8[[#This Row],[7502 Vopnafjarðarhreppur]])</f>
        <v>198206</v>
      </c>
      <c r="P62" s="20">
        <f>-(Table8[[#This Row],[7505 Fljótsdalshreppur]])</f>
        <v>4084</v>
      </c>
    </row>
    <row r="63" spans="1:16">
      <c r="A63" s="2">
        <v>2009</v>
      </c>
      <c r="B63" s="21">
        <v>-120780</v>
      </c>
      <c r="C63" s="21">
        <v>-941077</v>
      </c>
      <c r="E63" s="21">
        <v>-130805</v>
      </c>
      <c r="F63" s="21">
        <v>52622</v>
      </c>
      <c r="G63" s="21">
        <v>-3090</v>
      </c>
      <c r="H63" s="21">
        <v>-30616</v>
      </c>
      <c r="I63" s="21">
        <v>-38206</v>
      </c>
      <c r="J63" s="21">
        <v>-482321</v>
      </c>
      <c r="L63" s="2">
        <v>2009</v>
      </c>
      <c r="M63" s="20">
        <f>-(Table8[[#This Row],[7300 Fjarðabyggð]]+Table8[[#This Row],[7613 Breiðdalshreppur]])</f>
        <v>971693</v>
      </c>
      <c r="N63" s="20">
        <f>-(Table8[[#This Row],[7620 Fljótsdalshérað]]+Table8[[#This Row],[7617 Djúpavogshreppur]]+Table8[[#This Row],[7509 Borgarfjarðarhreppur]]+Table8[[#This Row],[7000 Seyðisfjörður]]+Table8[[#This Row],[7400 Múlaþing]])</f>
        <v>644397</v>
      </c>
      <c r="O63" s="20">
        <f>-(Table8[[#This Row],[7502 Vopnafjarðarhreppur]])</f>
        <v>130805</v>
      </c>
      <c r="P63" s="20">
        <f>-(Table8[[#This Row],[7505 Fljótsdalshreppur]])</f>
        <v>-52622</v>
      </c>
    </row>
    <row r="64" spans="1:16">
      <c r="A64" s="2">
        <v>2010</v>
      </c>
      <c r="B64" s="21">
        <v>-61256</v>
      </c>
      <c r="C64" s="21">
        <v>-126489</v>
      </c>
      <c r="E64" s="21">
        <v>-57828</v>
      </c>
      <c r="F64" s="21">
        <v>20111</v>
      </c>
      <c r="G64" s="21">
        <v>-638</v>
      </c>
      <c r="H64" s="21">
        <v>-15822</v>
      </c>
      <c r="I64" s="21">
        <v>-35837</v>
      </c>
      <c r="J64" s="21">
        <v>-228058</v>
      </c>
      <c r="L64" s="2">
        <v>2010</v>
      </c>
      <c r="M64" s="20">
        <f>-(Table8[[#This Row],[7300 Fjarðabyggð]]+Table8[[#This Row],[7613 Breiðdalshreppur]])</f>
        <v>142311</v>
      </c>
      <c r="N64" s="20">
        <f>-(Table8[[#This Row],[7620 Fljótsdalshérað]]+Table8[[#This Row],[7617 Djúpavogshreppur]]+Table8[[#This Row],[7509 Borgarfjarðarhreppur]]+Table8[[#This Row],[7000 Seyðisfjörður]]+Table8[[#This Row],[7400 Múlaþing]])</f>
        <v>325789</v>
      </c>
      <c r="O64" s="20">
        <f>-(Table8[[#This Row],[7502 Vopnafjarðarhreppur]])</f>
        <v>57828</v>
      </c>
      <c r="P64" s="20">
        <f>-(Table8[[#This Row],[7505 Fljótsdalshreppur]])</f>
        <v>-20111</v>
      </c>
    </row>
    <row r="65" spans="1:16">
      <c r="A65" s="2">
        <v>2011</v>
      </c>
      <c r="B65" s="21">
        <v>-100608</v>
      </c>
      <c r="C65" s="21">
        <v>-640561</v>
      </c>
      <c r="E65" s="21">
        <v>144483</v>
      </c>
      <c r="F65" s="21">
        <v>6096</v>
      </c>
      <c r="G65" s="21">
        <v>-3913.52392578125</v>
      </c>
      <c r="H65" s="21">
        <v>-26292</v>
      </c>
      <c r="I65" s="21">
        <v>-44588</v>
      </c>
      <c r="J65" s="21">
        <v>-623994</v>
      </c>
      <c r="L65" s="2">
        <v>2011</v>
      </c>
      <c r="M65" s="20">
        <f>-(Table8[[#This Row],[7300 Fjarðabyggð]]+Table8[[#This Row],[7613 Breiðdalshreppur]])</f>
        <v>666853</v>
      </c>
      <c r="N65" s="20">
        <f>-(Table8[[#This Row],[7620 Fljótsdalshérað]]+Table8[[#This Row],[7617 Djúpavogshreppur]]+Table8[[#This Row],[7509 Borgarfjarðarhreppur]]+Table8[[#This Row],[7000 Seyðisfjörður]]+Table8[[#This Row],[7400 Múlaþing]])</f>
        <v>773103.52392578125</v>
      </c>
      <c r="O65" s="20">
        <f>-(Table8[[#This Row],[7502 Vopnafjarðarhreppur]])</f>
        <v>-144483</v>
      </c>
      <c r="P65" s="20">
        <f>-(Table8[[#This Row],[7505 Fljótsdalshreppur]])</f>
        <v>-6096</v>
      </c>
    </row>
    <row r="66" spans="1:16">
      <c r="A66" s="2">
        <v>2012</v>
      </c>
      <c r="B66" s="21">
        <v>-90565</v>
      </c>
      <c r="C66" s="21">
        <v>-482353</v>
      </c>
      <c r="E66" s="21">
        <v>-40280</v>
      </c>
      <c r="F66" s="21">
        <v>1801</v>
      </c>
      <c r="G66" s="21">
        <v>-2369</v>
      </c>
      <c r="H66" s="21">
        <v>-23899</v>
      </c>
      <c r="I66" s="21">
        <v>-38959</v>
      </c>
      <c r="J66" s="21">
        <v>-512109</v>
      </c>
      <c r="L66" s="2">
        <v>2012</v>
      </c>
      <c r="M66" s="20">
        <f>-(Table8[[#This Row],[7300 Fjarðabyggð]]+Table8[[#This Row],[7613 Breiðdalshreppur]])</f>
        <v>506252</v>
      </c>
      <c r="N66" s="20">
        <f>-(Table8[[#This Row],[7620 Fljótsdalshérað]]+Table8[[#This Row],[7617 Djúpavogshreppur]]+Table8[[#This Row],[7509 Borgarfjarðarhreppur]]+Table8[[#This Row],[7000 Seyðisfjörður]]+Table8[[#This Row],[7400 Múlaþing]])</f>
        <v>644002</v>
      </c>
      <c r="O66" s="20">
        <f>-(Table8[[#This Row],[7502 Vopnafjarðarhreppur]])</f>
        <v>40280</v>
      </c>
      <c r="P66" s="20">
        <f>-(Table8[[#This Row],[7505 Fljótsdalshreppur]])</f>
        <v>-1801</v>
      </c>
    </row>
    <row r="67" spans="1:16">
      <c r="A67" s="2">
        <v>2013</v>
      </c>
      <c r="B67" s="21">
        <v>-56707</v>
      </c>
      <c r="C67" s="21">
        <v>-99938</v>
      </c>
      <c r="E67" s="21">
        <v>-18342</v>
      </c>
      <c r="F67" s="21">
        <v>3246</v>
      </c>
      <c r="G67" s="21">
        <v>-1663</v>
      </c>
      <c r="H67" s="21">
        <v>-19554</v>
      </c>
      <c r="I67" s="21">
        <v>-29389</v>
      </c>
      <c r="J67" s="21">
        <v>-454437</v>
      </c>
      <c r="L67" s="2">
        <v>2013</v>
      </c>
      <c r="M67" s="20">
        <f>-(Table8[[#This Row],[7300 Fjarðabyggð]]+Table8[[#This Row],[7613 Breiðdalshreppur]])</f>
        <v>119492</v>
      </c>
      <c r="N67" s="20">
        <f>-(Table8[[#This Row],[7620 Fljótsdalshérað]]+Table8[[#This Row],[7617 Djúpavogshreppur]]+Table8[[#This Row],[7509 Borgarfjarðarhreppur]]+Table8[[#This Row],[7000 Seyðisfjörður]]+Table8[[#This Row],[7400 Múlaþing]])</f>
        <v>542196</v>
      </c>
      <c r="O67" s="20">
        <f>-(Table8[[#This Row],[7502 Vopnafjarðarhreppur]])</f>
        <v>18342</v>
      </c>
      <c r="P67" s="20">
        <f>-(Table8[[#This Row],[7505 Fljótsdalshreppur]])</f>
        <v>-3246</v>
      </c>
    </row>
    <row r="68" spans="1:16">
      <c r="A68" s="2">
        <v>2014</v>
      </c>
      <c r="B68" s="21">
        <v>-45535</v>
      </c>
      <c r="C68" s="21">
        <v>-320917</v>
      </c>
      <c r="E68" s="21">
        <v>-18494</v>
      </c>
      <c r="F68" s="21">
        <v>2623</v>
      </c>
      <c r="G68" s="21">
        <v>-245</v>
      </c>
      <c r="H68" s="21">
        <v>-18015</v>
      </c>
      <c r="I68" s="21">
        <v>-18801</v>
      </c>
      <c r="J68" s="21">
        <v>-336943</v>
      </c>
      <c r="L68" s="2">
        <v>2014</v>
      </c>
      <c r="M68" s="20">
        <f>-(Table8[[#This Row],[7300 Fjarðabyggð]]+Table8[[#This Row],[7613 Breiðdalshreppur]])</f>
        <v>338932</v>
      </c>
      <c r="N68" s="20">
        <f>-(Table8[[#This Row],[7620 Fljótsdalshérað]]+Table8[[#This Row],[7617 Djúpavogshreppur]]+Table8[[#This Row],[7509 Borgarfjarðarhreppur]]+Table8[[#This Row],[7000 Seyðisfjörður]]+Table8[[#This Row],[7400 Múlaþing]])</f>
        <v>401524</v>
      </c>
      <c r="O68" s="20">
        <f>-(Table8[[#This Row],[7502 Vopnafjarðarhreppur]])</f>
        <v>18494</v>
      </c>
      <c r="P68" s="20">
        <f>-(Table8[[#This Row],[7505 Fljótsdalshreppur]])</f>
        <v>-2623</v>
      </c>
    </row>
    <row r="69" spans="1:16">
      <c r="A69" s="2">
        <v>2015</v>
      </c>
      <c r="B69" s="21">
        <v>-49964</v>
      </c>
      <c r="C69" s="21">
        <v>-249389</v>
      </c>
      <c r="E69" s="21">
        <v>-18485</v>
      </c>
      <c r="F69" s="21">
        <v>4887</v>
      </c>
      <c r="G69" s="21">
        <v>80</v>
      </c>
      <c r="H69" s="21">
        <v>-16408</v>
      </c>
      <c r="I69" s="21">
        <v>-19552</v>
      </c>
      <c r="J69" s="21">
        <v>-413733</v>
      </c>
      <c r="L69" s="2">
        <v>2015</v>
      </c>
      <c r="M69" s="20">
        <f>-(Table8[[#This Row],[7300 Fjarðabyggð]]+Table8[[#This Row],[7613 Breiðdalshreppur]])</f>
        <v>265797</v>
      </c>
      <c r="N69" s="20">
        <f>-(Table8[[#This Row],[7620 Fljótsdalshérað]]+Table8[[#This Row],[7617 Djúpavogshreppur]]+Table8[[#This Row],[7509 Borgarfjarðarhreppur]]+Table8[[#This Row],[7000 Seyðisfjörður]]+Table8[[#This Row],[7400 Múlaþing]])</f>
        <v>483169</v>
      </c>
      <c r="O69" s="20">
        <f>-(Table8[[#This Row],[7502 Vopnafjarðarhreppur]])</f>
        <v>18485</v>
      </c>
      <c r="P69" s="20">
        <f>-(Table8[[#This Row],[7505 Fljótsdalshreppur]])</f>
        <v>-4887</v>
      </c>
    </row>
    <row r="70" spans="1:16">
      <c r="A70" s="2">
        <v>2016</v>
      </c>
      <c r="B70" s="21">
        <v>-40161</v>
      </c>
      <c r="C70" s="21">
        <v>-270585</v>
      </c>
      <c r="E70" s="21">
        <v>-19113</v>
      </c>
      <c r="F70" s="21">
        <v>7673</v>
      </c>
      <c r="G70" s="21">
        <v>784</v>
      </c>
      <c r="H70" s="21">
        <v>-11995</v>
      </c>
      <c r="I70" s="21">
        <v>-22391</v>
      </c>
      <c r="J70" s="21">
        <v>-359001</v>
      </c>
      <c r="L70" s="2">
        <v>2016</v>
      </c>
      <c r="M70" s="20">
        <f>-(Table8[[#This Row],[7300 Fjarðabyggð]]+Table8[[#This Row],[7613 Breiðdalshreppur]])</f>
        <v>282580</v>
      </c>
      <c r="N70" s="20">
        <f>-(Table8[[#This Row],[7620 Fljótsdalshérað]]+Table8[[#This Row],[7617 Djúpavogshreppur]]+Table8[[#This Row],[7509 Borgarfjarðarhreppur]]+Table8[[#This Row],[7000 Seyðisfjörður]]+Table8[[#This Row],[7400 Múlaþing]])</f>
        <v>420769</v>
      </c>
      <c r="O70" s="20">
        <f>-(Table8[[#This Row],[7502 Vopnafjarðarhreppur]])</f>
        <v>19113</v>
      </c>
      <c r="P70" s="20">
        <f>-(Table8[[#This Row],[7505 Fljótsdalshreppur]])</f>
        <v>-7673</v>
      </c>
    </row>
    <row r="71" spans="1:16">
      <c r="A71" s="2">
        <v>2017</v>
      </c>
      <c r="B71" s="21">
        <v>-34275</v>
      </c>
      <c r="C71" s="21">
        <v>-296970</v>
      </c>
      <c r="E71" s="21">
        <v>-11000</v>
      </c>
      <c r="F71" s="21">
        <v>-2166</v>
      </c>
      <c r="G71" s="21">
        <v>297</v>
      </c>
      <c r="H71" s="21">
        <v>-9648</v>
      </c>
      <c r="I71" s="21">
        <v>-19695</v>
      </c>
      <c r="J71" s="21">
        <v>-343023</v>
      </c>
      <c r="L71" s="2">
        <v>2017</v>
      </c>
      <c r="M71" s="20">
        <f>-(Table8[[#This Row],[7300 Fjarðabyggð]]+Table8[[#This Row],[7613 Breiðdalshreppur]])</f>
        <v>306618</v>
      </c>
      <c r="N71" s="20">
        <f>-(Table8[[#This Row],[7620 Fljótsdalshérað]]+Table8[[#This Row],[7617 Djúpavogshreppur]]+Table8[[#This Row],[7509 Borgarfjarðarhreppur]]+Table8[[#This Row],[7000 Seyðisfjörður]]+Table8[[#This Row],[7400 Múlaþing]])</f>
        <v>396696</v>
      </c>
      <c r="O71" s="20">
        <f>-(Table8[[#This Row],[7502 Vopnafjarðarhreppur]])</f>
        <v>11000</v>
      </c>
      <c r="P71" s="20">
        <f>-(Table8[[#This Row],[7505 Fljótsdalshreppur]])</f>
        <v>2166</v>
      </c>
    </row>
    <row r="72" spans="1:16">
      <c r="A72" s="2">
        <v>2018</v>
      </c>
      <c r="B72" s="21">
        <v>-46295</v>
      </c>
      <c r="C72" s="21">
        <v>-364700</v>
      </c>
      <c r="E72" s="21">
        <v>-21023</v>
      </c>
      <c r="F72" s="21">
        <v>6063</v>
      </c>
      <c r="G72" s="21">
        <v>-2189</v>
      </c>
      <c r="I72" s="21">
        <v>-21275</v>
      </c>
      <c r="J72" s="21">
        <v>-448076</v>
      </c>
      <c r="L72" s="2">
        <v>2018</v>
      </c>
      <c r="M72" s="20">
        <f>-(Table8[[#This Row],[7300 Fjarðabyggð]]+Table8[[#This Row],[7613 Breiðdalshreppur]])</f>
        <v>364700</v>
      </c>
      <c r="N72" s="20">
        <f>-(Table8[[#This Row],[7620 Fljótsdalshérað]]+Table8[[#This Row],[7617 Djúpavogshreppur]]+Table8[[#This Row],[7509 Borgarfjarðarhreppur]]+Table8[[#This Row],[7000 Seyðisfjörður]]+Table8[[#This Row],[7400 Múlaþing]])</f>
        <v>517835</v>
      </c>
      <c r="O72" s="20">
        <f>-(Table8[[#This Row],[7502 Vopnafjarðarhreppur]])</f>
        <v>21023</v>
      </c>
      <c r="P72" s="20">
        <f>-(Table8[[#This Row],[7505 Fljótsdalshreppur]])</f>
        <v>-6063</v>
      </c>
    </row>
    <row r="73" spans="1:16">
      <c r="A73" s="2">
        <v>2019</v>
      </c>
      <c r="B73" s="21">
        <v>-37594</v>
      </c>
      <c r="C73" s="21">
        <v>-333963</v>
      </c>
      <c r="E73" s="21">
        <v>-15583</v>
      </c>
      <c r="F73" s="21">
        <v>6682</v>
      </c>
      <c r="G73" s="21">
        <v>-1448</v>
      </c>
      <c r="I73" s="21">
        <v>-18107</v>
      </c>
      <c r="J73" s="21">
        <v>-388100</v>
      </c>
      <c r="L73" s="2">
        <v>2019</v>
      </c>
      <c r="M73" s="20">
        <f>-(Table8[[#This Row],[7300 Fjarðabyggð]]+Table8[[#This Row],[7613 Breiðdalshreppur]])</f>
        <v>333963</v>
      </c>
      <c r="N73" s="20">
        <f>-(Table8[[#This Row],[7620 Fljótsdalshérað]]+Table8[[#This Row],[7617 Djúpavogshreppur]]+Table8[[#This Row],[7509 Borgarfjarðarhreppur]]+Table8[[#This Row],[7000 Seyðisfjörður]]+Table8[[#This Row],[7400 Múlaþing]])</f>
        <v>445249</v>
      </c>
      <c r="O73" s="20">
        <f>-(Table8[[#This Row],[7502 Vopnafjarðarhreppur]])</f>
        <v>15583</v>
      </c>
      <c r="P73" s="20">
        <f>-(Table8[[#This Row],[7505 Fljótsdalshreppur]])</f>
        <v>-6682</v>
      </c>
    </row>
    <row r="74" spans="1:16">
      <c r="A74" s="2">
        <v>2020</v>
      </c>
      <c r="C74" s="21">
        <v>-385763</v>
      </c>
      <c r="D74" s="21">
        <v>-487941</v>
      </c>
      <c r="E74" s="21">
        <v>-32611</v>
      </c>
      <c r="F74" s="21">
        <v>2069</v>
      </c>
      <c r="L74" s="2">
        <v>2020</v>
      </c>
      <c r="M74" s="20">
        <f>-(Table8[[#This Row],[7300 Fjarðabyggð]]+Table8[[#This Row],[7613 Breiðdalshreppur]])</f>
        <v>385763</v>
      </c>
      <c r="N74" s="20">
        <f>-(Table8[[#This Row],[7620 Fljótsdalshérað]]+Table8[[#This Row],[7617 Djúpavogshreppur]]+Table8[[#This Row],[7509 Borgarfjarðarhreppur]]+Table8[[#This Row],[7000 Seyðisfjörður]]+Table8[[#This Row],[7400 Múlaþing]])</f>
        <v>487941</v>
      </c>
      <c r="O74" s="20">
        <f>-(Table8[[#This Row],[7502 Vopnafjarðarhreppur]])</f>
        <v>32611</v>
      </c>
      <c r="P74" s="20">
        <f>-(Table8[[#This Row],[7505 Fljótsdalshreppur]])</f>
        <v>-2069</v>
      </c>
    </row>
    <row r="75" spans="1:16">
      <c r="A75" s="2">
        <v>2021</v>
      </c>
      <c r="C75" s="21">
        <v>-377886</v>
      </c>
      <c r="D75" s="21">
        <v>-465632</v>
      </c>
      <c r="E75" s="21">
        <v>-45933</v>
      </c>
      <c r="F75" s="21">
        <v>1639</v>
      </c>
      <c r="L75" s="2">
        <v>2021</v>
      </c>
      <c r="M75" s="20">
        <f>-(Table8[[#This Row],[7300 Fjarðabyggð]]+Table8[[#This Row],[7613 Breiðdalshreppur]])</f>
        <v>377886</v>
      </c>
      <c r="N75" s="20">
        <f>-(Table8[[#This Row],[7620 Fljótsdalshérað]]+Table8[[#This Row],[7617 Djúpavogshreppur]]+Table8[[#This Row],[7509 Borgarfjarðarhreppur]]+Table8[[#This Row],[7000 Seyðisfjörður]]+Table8[[#This Row],[7400 Múlaþing]])</f>
        <v>465632</v>
      </c>
      <c r="O75" s="20">
        <f>-(Table8[[#This Row],[7502 Vopnafjarðarhreppur]])</f>
        <v>45933</v>
      </c>
      <c r="P75" s="20">
        <f>-(Table8[[#This Row],[7505 Fljótsdalshreppur]])</f>
        <v>-1639</v>
      </c>
    </row>
    <row r="76" spans="1:16">
      <c r="A76" s="2">
        <v>2022</v>
      </c>
      <c r="C76" s="21">
        <v>-602795</v>
      </c>
      <c r="D76" s="21">
        <v>-849213</v>
      </c>
      <c r="E76" s="21">
        <v>-69905</v>
      </c>
      <c r="F76" s="21">
        <v>4113</v>
      </c>
      <c r="L76" s="2">
        <v>2022</v>
      </c>
      <c r="M76" s="20">
        <f>-(Table8[[#This Row],[7300 Fjarðabyggð]]+Table8[[#This Row],[7613 Breiðdalshreppur]])</f>
        <v>602795</v>
      </c>
      <c r="N76" s="20">
        <f>-(Table8[[#This Row],[7620 Fljótsdalshérað]]+Table8[[#This Row],[7617 Djúpavogshreppur]]+Table8[[#This Row],[7509 Borgarfjarðarhreppur]]+Table8[[#This Row],[7000 Seyðisfjörður]]+Table8[[#This Row],[7400 Múlaþing]])</f>
        <v>849213</v>
      </c>
      <c r="O76" s="20">
        <f>-(Table8[[#This Row],[7502 Vopnafjarðarhreppur]])</f>
        <v>69905</v>
      </c>
      <c r="P76" s="20">
        <f>-(Table8[[#This Row],[7505 Fljótsdalshreppur]])</f>
        <v>-4113</v>
      </c>
    </row>
    <row r="77" spans="1:16">
      <c r="A77" s="60">
        <v>2023</v>
      </c>
      <c r="B77" s="62"/>
      <c r="C77" s="63">
        <v>-621878</v>
      </c>
      <c r="D77" s="63">
        <v>-896986</v>
      </c>
      <c r="E77" s="63">
        <v>-56811</v>
      </c>
      <c r="F77" s="63">
        <v>10121.600000000002</v>
      </c>
      <c r="G77" s="62"/>
      <c r="H77" s="62"/>
      <c r="I77" s="62"/>
      <c r="J77" s="62"/>
      <c r="L77" s="60">
        <v>2023</v>
      </c>
      <c r="M77" s="61">
        <f>-(Table8[[#This Row],[7300 Fjarðabyggð]]+Table8[[#This Row],[7613 Breiðdalshreppur]])</f>
        <v>621878</v>
      </c>
      <c r="N77" s="61">
        <f>-(Table8[[#This Row],[7620 Fljótsdalshérað]]+Table8[[#This Row],[7617 Djúpavogshreppur]]+Table8[[#This Row],[7509 Borgarfjarðarhreppur]]+Table8[[#This Row],[7000 Seyðisfjörður]]+Table8[[#This Row],[7400 Múlaþing]])</f>
        <v>896986</v>
      </c>
      <c r="O77" s="61">
        <f>-(Table8[[#This Row],[7502 Vopnafjarðarhreppur]])</f>
        <v>56811</v>
      </c>
      <c r="P77" s="61">
        <f>-(Table8[[#This Row],[7505 Fljótsdalshreppur]])</f>
        <v>-10121.600000000002</v>
      </c>
    </row>
    <row r="78" spans="1:16">
      <c r="A78" s="2"/>
      <c r="C78" s="21"/>
      <c r="D78" s="21"/>
      <c r="E78" s="21"/>
      <c r="F78" s="21"/>
      <c r="L78" s="2"/>
      <c r="M78" s="20"/>
      <c r="N78" s="20"/>
      <c r="O78" s="20"/>
      <c r="P78" s="20"/>
    </row>
    <row r="79" spans="1:16">
      <c r="L79" s="2" t="s">
        <v>11</v>
      </c>
      <c r="M79" t="s">
        <v>16</v>
      </c>
      <c r="N79" t="s">
        <v>16</v>
      </c>
    </row>
    <row r="80" spans="1:16">
      <c r="A80" t="s">
        <v>11</v>
      </c>
      <c r="B80" t="s">
        <v>0</v>
      </c>
      <c r="C80" t="s">
        <v>1</v>
      </c>
      <c r="D80" t="s">
        <v>15</v>
      </c>
      <c r="E80" t="s">
        <v>3</v>
      </c>
      <c r="F80" t="s">
        <v>4</v>
      </c>
      <c r="G80" t="s">
        <v>5</v>
      </c>
      <c r="H80" t="s">
        <v>6</v>
      </c>
      <c r="I80" t="s">
        <v>7</v>
      </c>
      <c r="J80" t="s">
        <v>8</v>
      </c>
      <c r="L80" t="s">
        <v>18</v>
      </c>
      <c r="M80" t="s">
        <v>1</v>
      </c>
      <c r="N80" t="s">
        <v>15</v>
      </c>
      <c r="O80" t="s">
        <v>3</v>
      </c>
      <c r="P80" t="s">
        <v>4</v>
      </c>
    </row>
    <row r="81" spans="1:16">
      <c r="A81" s="2">
        <v>2002</v>
      </c>
      <c r="B81" s="20">
        <v>0</v>
      </c>
      <c r="C81" s="20">
        <v>0</v>
      </c>
      <c r="D81" s="20"/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-793</v>
      </c>
      <c r="L81" s="2">
        <v>2002</v>
      </c>
      <c r="M81" s="20">
        <f>-(Table9[[#This Row],[7300 Fjarðabyggð]]+Table9[[#This Row],[7613 Breiðdalshreppur]])</f>
        <v>0</v>
      </c>
      <c r="N81" s="20">
        <f>-(Table9[[#This Row],[7000 Seyðisfjörður]]+Table9[[#This Row],[7400 Múlaþing]]+Table9[[#This Row],[7509 Borgarfjarðarhreppur]]+Table9[[#This Row],[7617 Djúpavogshreppur]]+Table9[[#This Row],[7620 Fljótsdalshérað]])</f>
        <v>793</v>
      </c>
      <c r="O81" s="20">
        <f>-(Table9[[#This Row],[7502 Vopnafjarðarhreppur]])</f>
        <v>0</v>
      </c>
      <c r="P81" s="20">
        <f>-(Table9[[#This Row],[7505 Fljótsdalshreppur]])</f>
        <v>0</v>
      </c>
    </row>
    <row r="82" spans="1:16">
      <c r="A82" s="2">
        <v>2003</v>
      </c>
      <c r="B82" s="20">
        <v>0</v>
      </c>
      <c r="C82" s="20">
        <v>-52628</v>
      </c>
      <c r="D82" s="20"/>
      <c r="E82" s="20">
        <v>-1429</v>
      </c>
      <c r="F82" s="20">
        <v>-212</v>
      </c>
      <c r="G82" s="20">
        <v>0</v>
      </c>
      <c r="H82" s="20">
        <v>0</v>
      </c>
      <c r="I82" s="20">
        <v>0</v>
      </c>
      <c r="J82" s="20">
        <v>1417</v>
      </c>
      <c r="L82" s="2">
        <v>2003</v>
      </c>
      <c r="M82" s="20">
        <f>-(Table9[[#This Row],[7300 Fjarðabyggð]]+Table9[[#This Row],[7613 Breiðdalshreppur]])</f>
        <v>52628</v>
      </c>
      <c r="N82" s="20">
        <f>-(Table9[[#This Row],[7000 Seyðisfjörður]]+Table9[[#This Row],[7400 Múlaþing]]+Table9[[#This Row],[7509 Borgarfjarðarhreppur]]+Table9[[#This Row],[7617 Djúpavogshreppur]]+Table9[[#This Row],[7620 Fljótsdalshérað]])</f>
        <v>-1417</v>
      </c>
      <c r="O82" s="20">
        <f>-(Table9[[#This Row],[7502 Vopnafjarðarhreppur]])</f>
        <v>1429</v>
      </c>
      <c r="P82" s="20">
        <f>-(Table9[[#This Row],[7505 Fljótsdalshreppur]])</f>
        <v>212</v>
      </c>
    </row>
    <row r="83" spans="1:16">
      <c r="A83" s="2">
        <v>2004</v>
      </c>
      <c r="B83" s="20">
        <v>0</v>
      </c>
      <c r="C83" s="20">
        <v>0</v>
      </c>
      <c r="D83" s="20"/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-9695</v>
      </c>
      <c r="L83" s="2">
        <v>2004</v>
      </c>
      <c r="M83" s="20">
        <f>-(Table9[[#This Row],[7300 Fjarðabyggð]]+Table9[[#This Row],[7613 Breiðdalshreppur]])</f>
        <v>0</v>
      </c>
      <c r="N83" s="20">
        <f>-(Table9[[#This Row],[7000 Seyðisfjörður]]+Table9[[#This Row],[7400 Múlaþing]]+Table9[[#This Row],[7509 Borgarfjarðarhreppur]]+Table9[[#This Row],[7617 Djúpavogshreppur]]+Table9[[#This Row],[7620 Fljótsdalshérað]])</f>
        <v>9695</v>
      </c>
      <c r="O83" s="20">
        <f>-(Table9[[#This Row],[7502 Vopnafjarðarhreppur]])</f>
        <v>0</v>
      </c>
      <c r="P83" s="20">
        <f>-(Table9[[#This Row],[7505 Fljótsdalshreppur]])</f>
        <v>0</v>
      </c>
    </row>
    <row r="84" spans="1:16">
      <c r="A84" s="2">
        <v>2005</v>
      </c>
      <c r="B84" s="20">
        <v>0</v>
      </c>
      <c r="C84" s="20">
        <v>0</v>
      </c>
      <c r="D84" s="20"/>
      <c r="E84" s="20">
        <v>0</v>
      </c>
      <c r="F84" s="20">
        <v>-5047</v>
      </c>
      <c r="G84" s="20">
        <v>0</v>
      </c>
      <c r="H84" s="20">
        <v>0</v>
      </c>
      <c r="I84" s="20">
        <v>0</v>
      </c>
      <c r="J84" s="20">
        <v>0</v>
      </c>
      <c r="L84" s="2">
        <v>2005</v>
      </c>
      <c r="M84" s="20">
        <f>-(Table9[[#This Row],[7300 Fjarðabyggð]]+Table9[[#This Row],[7613 Breiðdalshreppur]])</f>
        <v>0</v>
      </c>
      <c r="N84" s="20">
        <f>-(Table9[[#This Row],[7000 Seyðisfjörður]]+Table9[[#This Row],[7400 Múlaþing]]+Table9[[#This Row],[7509 Borgarfjarðarhreppur]]+Table9[[#This Row],[7617 Djúpavogshreppur]]+Table9[[#This Row],[7620 Fljótsdalshérað]])</f>
        <v>0</v>
      </c>
      <c r="O84" s="20">
        <f>-(Table9[[#This Row],[7502 Vopnafjarðarhreppur]])</f>
        <v>0</v>
      </c>
      <c r="P84" s="20">
        <f>-(Table9[[#This Row],[7505 Fljótsdalshreppur]])</f>
        <v>5047</v>
      </c>
    </row>
    <row r="85" spans="1:16">
      <c r="A85" s="2">
        <v>2006</v>
      </c>
      <c r="B85" s="20">
        <v>0</v>
      </c>
      <c r="C85" s="20">
        <v>8232</v>
      </c>
      <c r="D85" s="20"/>
      <c r="E85" s="20">
        <v>-60</v>
      </c>
      <c r="F85" s="20">
        <v>-5621</v>
      </c>
      <c r="G85" s="20">
        <v>0</v>
      </c>
      <c r="H85" s="20">
        <v>0</v>
      </c>
      <c r="I85" s="20">
        <v>0</v>
      </c>
      <c r="J85" s="20">
        <v>0</v>
      </c>
      <c r="L85" s="2">
        <v>2006</v>
      </c>
      <c r="M85" s="20">
        <f>-(Table9[[#This Row],[7300 Fjarðabyggð]]+Table9[[#This Row],[7613 Breiðdalshreppur]])</f>
        <v>-8232</v>
      </c>
      <c r="N85" s="20">
        <f>-(Table9[[#This Row],[7000 Seyðisfjörður]]+Table9[[#This Row],[7400 Múlaþing]]+Table9[[#This Row],[7509 Borgarfjarðarhreppur]]+Table9[[#This Row],[7617 Djúpavogshreppur]]+Table9[[#This Row],[7620 Fljótsdalshérað]])</f>
        <v>0</v>
      </c>
      <c r="O85" s="20">
        <f>-(Table9[[#This Row],[7502 Vopnafjarðarhreppur]])</f>
        <v>60</v>
      </c>
      <c r="P85" s="20">
        <f>-(Table9[[#This Row],[7505 Fljótsdalshreppur]])</f>
        <v>5621</v>
      </c>
    </row>
    <row r="86" spans="1:16">
      <c r="A86" s="2">
        <v>2007</v>
      </c>
      <c r="B86" s="20">
        <v>-25988</v>
      </c>
      <c r="C86" s="20">
        <v>-2318</v>
      </c>
      <c r="D86" s="20"/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L86" s="2">
        <v>2007</v>
      </c>
      <c r="M86" s="20">
        <f>-(Table9[[#This Row],[7300 Fjarðabyggð]]+Table9[[#This Row],[7613 Breiðdalshreppur]])</f>
        <v>2318</v>
      </c>
      <c r="N86" s="20">
        <f>-(Table9[[#This Row],[7000 Seyðisfjörður]]+Table9[[#This Row],[7400 Múlaþing]]+Table9[[#This Row],[7509 Borgarfjarðarhreppur]]+Table9[[#This Row],[7617 Djúpavogshreppur]]+Table9[[#This Row],[7620 Fljótsdalshérað]])</f>
        <v>25988</v>
      </c>
      <c r="O86" s="20">
        <f>-(Table9[[#This Row],[7502 Vopnafjarðarhreppur]])</f>
        <v>0</v>
      </c>
      <c r="P86" s="20">
        <f>-(Table9[[#This Row],[7505 Fljótsdalshreppur]])</f>
        <v>0</v>
      </c>
    </row>
    <row r="87" spans="1:16">
      <c r="A87" s="2">
        <v>2008</v>
      </c>
      <c r="B87" s="20">
        <v>0</v>
      </c>
      <c r="C87" s="20">
        <v>-2536</v>
      </c>
      <c r="D87" s="20"/>
      <c r="E87" s="20">
        <v>0</v>
      </c>
      <c r="F87" s="20">
        <v>-1550</v>
      </c>
      <c r="G87" s="20">
        <v>0</v>
      </c>
      <c r="H87" s="20">
        <v>0</v>
      </c>
      <c r="I87" s="20">
        <v>0</v>
      </c>
      <c r="J87" s="20">
        <v>-5690</v>
      </c>
      <c r="L87" s="2">
        <v>2008</v>
      </c>
      <c r="M87" s="20">
        <f>-(Table9[[#This Row],[7300 Fjarðabyggð]]+Table9[[#This Row],[7613 Breiðdalshreppur]])</f>
        <v>2536</v>
      </c>
      <c r="N87" s="20">
        <f>-(Table9[[#This Row],[7000 Seyðisfjörður]]+Table9[[#This Row],[7400 Múlaþing]]+Table9[[#This Row],[7509 Borgarfjarðarhreppur]]+Table9[[#This Row],[7617 Djúpavogshreppur]]+Table9[[#This Row],[7620 Fljótsdalshérað]])</f>
        <v>5690</v>
      </c>
      <c r="O87" s="20">
        <f>-(Table9[[#This Row],[7502 Vopnafjarðarhreppur]])</f>
        <v>0</v>
      </c>
      <c r="P87" s="20">
        <f>-(Table9[[#This Row],[7505 Fljótsdalshreppur]])</f>
        <v>1550</v>
      </c>
    </row>
    <row r="88" spans="1:16">
      <c r="A88" s="2">
        <v>2009</v>
      </c>
      <c r="B88" s="20">
        <v>0</v>
      </c>
      <c r="C88" s="20">
        <v>1686</v>
      </c>
      <c r="D88" s="20"/>
      <c r="E88" s="20">
        <v>0</v>
      </c>
      <c r="F88" s="20">
        <v>-3308</v>
      </c>
      <c r="G88" s="20">
        <v>0</v>
      </c>
      <c r="H88" s="20">
        <v>0</v>
      </c>
      <c r="I88" s="20">
        <v>0</v>
      </c>
      <c r="J88" s="20">
        <v>7838</v>
      </c>
      <c r="L88" s="2">
        <v>2009</v>
      </c>
      <c r="M88" s="20">
        <f>-(Table9[[#This Row],[7300 Fjarðabyggð]]+Table9[[#This Row],[7613 Breiðdalshreppur]])</f>
        <v>-1686</v>
      </c>
      <c r="N88" s="20">
        <f>-(Table9[[#This Row],[7000 Seyðisfjörður]]+Table9[[#This Row],[7400 Múlaþing]]+Table9[[#This Row],[7509 Borgarfjarðarhreppur]]+Table9[[#This Row],[7617 Djúpavogshreppur]]+Table9[[#This Row],[7620 Fljótsdalshérað]])</f>
        <v>-7838</v>
      </c>
      <c r="O88" s="20">
        <f>-(Table9[[#This Row],[7502 Vopnafjarðarhreppur]])</f>
        <v>0</v>
      </c>
      <c r="P88" s="20">
        <f>-(Table9[[#This Row],[7505 Fljótsdalshreppur]])</f>
        <v>3308</v>
      </c>
    </row>
    <row r="89" spans="1:16">
      <c r="A89" s="2">
        <v>2010</v>
      </c>
      <c r="B89" s="20">
        <v>0</v>
      </c>
      <c r="C89" s="20">
        <v>39994</v>
      </c>
      <c r="D89" s="20"/>
      <c r="E89" s="20">
        <v>0</v>
      </c>
      <c r="F89" s="20">
        <v>-4506</v>
      </c>
      <c r="G89" s="20">
        <v>0</v>
      </c>
      <c r="H89" s="20">
        <v>0</v>
      </c>
      <c r="I89" s="20">
        <v>0</v>
      </c>
      <c r="J89" s="20">
        <v>-922</v>
      </c>
      <c r="L89" s="2">
        <v>2010</v>
      </c>
      <c r="M89" s="20">
        <f>-(Table9[[#This Row],[7300 Fjarðabyggð]]+Table9[[#This Row],[7613 Breiðdalshreppur]])</f>
        <v>-39994</v>
      </c>
      <c r="N89" s="20">
        <f>-(Table9[[#This Row],[7000 Seyðisfjörður]]+Table9[[#This Row],[7400 Múlaþing]]+Table9[[#This Row],[7509 Borgarfjarðarhreppur]]+Table9[[#This Row],[7617 Djúpavogshreppur]]+Table9[[#This Row],[7620 Fljótsdalshérað]])</f>
        <v>922</v>
      </c>
      <c r="O89" s="20">
        <f>-(Table9[[#This Row],[7502 Vopnafjarðarhreppur]])</f>
        <v>0</v>
      </c>
      <c r="P89" s="20">
        <f>-(Table9[[#This Row],[7505 Fljótsdalshreppur]])</f>
        <v>4506</v>
      </c>
    </row>
    <row r="90" spans="1:16">
      <c r="A90" s="2">
        <v>2011</v>
      </c>
      <c r="B90" s="20">
        <v>0</v>
      </c>
      <c r="C90" s="20">
        <v>-3904</v>
      </c>
      <c r="D90" s="20"/>
      <c r="E90" s="20">
        <v>0</v>
      </c>
      <c r="F90" s="20">
        <v>0</v>
      </c>
      <c r="G90" s="20">
        <v>0</v>
      </c>
      <c r="H90" s="20">
        <v>0</v>
      </c>
      <c r="I90" s="20">
        <v>259</v>
      </c>
      <c r="J90" s="20">
        <v>48518</v>
      </c>
      <c r="L90" s="2">
        <v>2011</v>
      </c>
      <c r="M90" s="20">
        <f>-(Table9[[#This Row],[7300 Fjarðabyggð]]+Table9[[#This Row],[7613 Breiðdalshreppur]])</f>
        <v>3904</v>
      </c>
      <c r="N90" s="20">
        <f>-(Table9[[#This Row],[7000 Seyðisfjörður]]+Table9[[#This Row],[7400 Múlaþing]]+Table9[[#This Row],[7509 Borgarfjarðarhreppur]]+Table9[[#This Row],[7617 Djúpavogshreppur]]+Table9[[#This Row],[7620 Fljótsdalshérað]])</f>
        <v>-48777</v>
      </c>
      <c r="O90" s="20">
        <f>-(Table9[[#This Row],[7502 Vopnafjarðarhreppur]])</f>
        <v>0</v>
      </c>
      <c r="P90" s="20">
        <f>-(Table9[[#This Row],[7505 Fljótsdalshreppur]])</f>
        <v>0</v>
      </c>
    </row>
    <row r="91" spans="1:16">
      <c r="A91" s="2">
        <v>2012</v>
      </c>
      <c r="B91" s="20">
        <v>0</v>
      </c>
      <c r="C91" s="20">
        <v>-10832</v>
      </c>
      <c r="D91" s="20"/>
      <c r="E91" s="20">
        <v>0</v>
      </c>
      <c r="F91" s="20">
        <v>0</v>
      </c>
      <c r="G91" s="20">
        <v>0</v>
      </c>
      <c r="H91" s="20">
        <v>0</v>
      </c>
      <c r="I91" s="20">
        <v>288</v>
      </c>
      <c r="J91" s="20">
        <v>-138</v>
      </c>
      <c r="L91" s="2">
        <v>2012</v>
      </c>
      <c r="M91" s="20">
        <f>-(Table9[[#This Row],[7300 Fjarðabyggð]]+Table9[[#This Row],[7613 Breiðdalshreppur]])</f>
        <v>10832</v>
      </c>
      <c r="N91" s="20">
        <f>-(Table9[[#This Row],[7000 Seyðisfjörður]]+Table9[[#This Row],[7400 Múlaþing]]+Table9[[#This Row],[7509 Borgarfjarðarhreppur]]+Table9[[#This Row],[7617 Djúpavogshreppur]]+Table9[[#This Row],[7620 Fljótsdalshérað]])</f>
        <v>-150</v>
      </c>
      <c r="O91" s="20">
        <f>-(Table9[[#This Row],[7502 Vopnafjarðarhreppur]])</f>
        <v>0</v>
      </c>
      <c r="P91" s="20">
        <f>-(Table9[[#This Row],[7505 Fljótsdalshreppur]])</f>
        <v>0</v>
      </c>
    </row>
    <row r="92" spans="1:16">
      <c r="A92" s="2">
        <v>2013</v>
      </c>
      <c r="B92" s="20">
        <v>0</v>
      </c>
      <c r="C92" s="20">
        <v>-17601</v>
      </c>
      <c r="D92" s="20"/>
      <c r="E92" s="20">
        <v>0</v>
      </c>
      <c r="F92" s="20">
        <v>0</v>
      </c>
      <c r="G92" s="20">
        <v>0</v>
      </c>
      <c r="H92" s="20">
        <v>0</v>
      </c>
      <c r="I92" s="20">
        <v>197</v>
      </c>
      <c r="J92" s="20">
        <v>-68642</v>
      </c>
      <c r="L92" s="2">
        <v>2013</v>
      </c>
      <c r="M92" s="20">
        <f>-(Table9[[#This Row],[7300 Fjarðabyggð]]+Table9[[#This Row],[7613 Breiðdalshreppur]])</f>
        <v>17601</v>
      </c>
      <c r="N92" s="20">
        <f>-(Table9[[#This Row],[7000 Seyðisfjörður]]+Table9[[#This Row],[7400 Múlaþing]]+Table9[[#This Row],[7509 Borgarfjarðarhreppur]]+Table9[[#This Row],[7617 Djúpavogshreppur]]+Table9[[#This Row],[7620 Fljótsdalshérað]])</f>
        <v>68445</v>
      </c>
      <c r="O92" s="20">
        <f>-(Table9[[#This Row],[7502 Vopnafjarðarhreppur]])</f>
        <v>0</v>
      </c>
      <c r="P92" s="20">
        <f>-(Table9[[#This Row],[7505 Fljótsdalshreppur]])</f>
        <v>0</v>
      </c>
    </row>
    <row r="93" spans="1:16">
      <c r="A93" s="2">
        <v>2014</v>
      </c>
      <c r="B93" s="20">
        <v>0</v>
      </c>
      <c r="C93" s="20">
        <v>-9242</v>
      </c>
      <c r="D93" s="20"/>
      <c r="E93" s="20">
        <v>0</v>
      </c>
      <c r="F93" s="20">
        <v>0</v>
      </c>
      <c r="G93" s="20">
        <v>0</v>
      </c>
      <c r="H93" s="20">
        <v>0</v>
      </c>
      <c r="I93" s="20">
        <v>218</v>
      </c>
      <c r="J93" s="20">
        <v>9973</v>
      </c>
      <c r="L93" s="2">
        <v>2014</v>
      </c>
      <c r="M93" s="20">
        <f>-(Table9[[#This Row],[7300 Fjarðabyggð]]+Table9[[#This Row],[7613 Breiðdalshreppur]])</f>
        <v>9242</v>
      </c>
      <c r="N93" s="20">
        <f>-(Table9[[#This Row],[7000 Seyðisfjörður]]+Table9[[#This Row],[7400 Múlaþing]]+Table9[[#This Row],[7509 Borgarfjarðarhreppur]]+Table9[[#This Row],[7617 Djúpavogshreppur]]+Table9[[#This Row],[7620 Fljótsdalshérað]])</f>
        <v>-10191</v>
      </c>
      <c r="O93" s="20">
        <f>-(Table9[[#This Row],[7502 Vopnafjarðarhreppur]])</f>
        <v>0</v>
      </c>
      <c r="P93" s="20">
        <f>-(Table9[[#This Row],[7505 Fljótsdalshreppur]])</f>
        <v>0</v>
      </c>
    </row>
    <row r="94" spans="1:16">
      <c r="A94" s="2">
        <v>2015</v>
      </c>
      <c r="B94" s="20">
        <v>0</v>
      </c>
      <c r="C94" s="20">
        <v>20377</v>
      </c>
      <c r="D94" s="20"/>
      <c r="E94" s="20">
        <v>0</v>
      </c>
      <c r="F94" s="20">
        <v>0</v>
      </c>
      <c r="G94" s="20">
        <v>0</v>
      </c>
      <c r="H94" s="20">
        <v>0</v>
      </c>
      <c r="I94" s="20">
        <v>160</v>
      </c>
      <c r="J94" s="20">
        <v>-8802</v>
      </c>
      <c r="L94" s="2">
        <v>2015</v>
      </c>
      <c r="M94" s="20">
        <f>-(Table9[[#This Row],[7300 Fjarðabyggð]]+Table9[[#This Row],[7613 Breiðdalshreppur]])</f>
        <v>-20377</v>
      </c>
      <c r="N94" s="20">
        <f>-(Table9[[#This Row],[7000 Seyðisfjörður]]+Table9[[#This Row],[7400 Múlaþing]]+Table9[[#This Row],[7509 Borgarfjarðarhreppur]]+Table9[[#This Row],[7617 Djúpavogshreppur]]+Table9[[#This Row],[7620 Fljótsdalshérað]])</f>
        <v>8642</v>
      </c>
      <c r="O94" s="20">
        <f>-(Table9[[#This Row],[7502 Vopnafjarðarhreppur]])</f>
        <v>0</v>
      </c>
      <c r="P94" s="20">
        <f>-(Table9[[#This Row],[7505 Fljótsdalshreppur]])</f>
        <v>0</v>
      </c>
    </row>
    <row r="95" spans="1:16">
      <c r="A95" s="2">
        <v>2016</v>
      </c>
      <c r="B95" s="20">
        <v>0</v>
      </c>
      <c r="C95" s="20">
        <v>18100</v>
      </c>
      <c r="D95" s="20"/>
      <c r="E95" s="20">
        <v>0</v>
      </c>
      <c r="F95" s="20">
        <v>0</v>
      </c>
      <c r="G95" s="20">
        <v>0</v>
      </c>
      <c r="H95" s="20">
        <v>0</v>
      </c>
      <c r="I95" s="20">
        <v>164</v>
      </c>
      <c r="J95" s="20">
        <v>-29691</v>
      </c>
      <c r="L95" s="2">
        <v>2016</v>
      </c>
      <c r="M95" s="20">
        <f>-(Table9[[#This Row],[7300 Fjarðabyggð]]+Table9[[#This Row],[7613 Breiðdalshreppur]])</f>
        <v>-18100</v>
      </c>
      <c r="N95" s="20">
        <f>-(Table9[[#This Row],[7000 Seyðisfjörður]]+Table9[[#This Row],[7400 Múlaþing]]+Table9[[#This Row],[7509 Borgarfjarðarhreppur]]+Table9[[#This Row],[7617 Djúpavogshreppur]]+Table9[[#This Row],[7620 Fljótsdalshérað]])</f>
        <v>29527</v>
      </c>
      <c r="O95" s="20">
        <f>-(Table9[[#This Row],[7502 Vopnafjarðarhreppur]])</f>
        <v>0</v>
      </c>
      <c r="P95" s="20">
        <f>-(Table9[[#This Row],[7505 Fljótsdalshreppur]])</f>
        <v>0</v>
      </c>
    </row>
    <row r="96" spans="1:16">
      <c r="A96" s="2">
        <v>2017</v>
      </c>
      <c r="B96" s="20">
        <v>0</v>
      </c>
      <c r="C96" s="20">
        <v>-248</v>
      </c>
      <c r="D96" s="20"/>
      <c r="E96" s="20">
        <v>0</v>
      </c>
      <c r="F96" s="20">
        <v>0</v>
      </c>
      <c r="G96" s="20">
        <v>0</v>
      </c>
      <c r="H96" s="20">
        <v>0</v>
      </c>
      <c r="I96" s="20">
        <v>160</v>
      </c>
      <c r="J96" s="20">
        <v>-11127</v>
      </c>
      <c r="L96" s="2">
        <v>2017</v>
      </c>
      <c r="M96" s="20">
        <f>-(Table9[[#This Row],[7300 Fjarðabyggð]]+Table9[[#This Row],[7613 Breiðdalshreppur]])</f>
        <v>248</v>
      </c>
      <c r="N96" s="20">
        <f>-(Table9[[#This Row],[7000 Seyðisfjörður]]+Table9[[#This Row],[7400 Múlaþing]]+Table9[[#This Row],[7509 Borgarfjarðarhreppur]]+Table9[[#This Row],[7617 Djúpavogshreppur]]+Table9[[#This Row],[7620 Fljótsdalshérað]])</f>
        <v>10967</v>
      </c>
      <c r="O96" s="20">
        <f>-(Table9[[#This Row],[7502 Vopnafjarðarhreppur]])</f>
        <v>0</v>
      </c>
      <c r="P96" s="20">
        <f>-(Table9[[#This Row],[7505 Fljótsdalshreppur]])</f>
        <v>0</v>
      </c>
    </row>
    <row r="97" spans="1:16">
      <c r="A97" s="2">
        <v>2018</v>
      </c>
      <c r="B97" s="20">
        <v>0</v>
      </c>
      <c r="C97" s="20">
        <v>9101</v>
      </c>
      <c r="D97" s="20"/>
      <c r="E97" s="20">
        <v>0</v>
      </c>
      <c r="F97" s="20">
        <v>0</v>
      </c>
      <c r="G97" s="20">
        <v>0</v>
      </c>
      <c r="H97" s="20"/>
      <c r="I97" s="20">
        <v>74</v>
      </c>
      <c r="J97" s="20">
        <v>-16174</v>
      </c>
      <c r="L97" s="2">
        <v>2018</v>
      </c>
      <c r="M97" s="20">
        <f>-(Table9[[#This Row],[7300 Fjarðabyggð]]+Table9[[#This Row],[7613 Breiðdalshreppur]])</f>
        <v>-9101</v>
      </c>
      <c r="N97" s="20">
        <f>-(Table9[[#This Row],[7000 Seyðisfjörður]]+Table9[[#This Row],[7400 Múlaþing]]+Table9[[#This Row],[7509 Borgarfjarðarhreppur]]+Table9[[#This Row],[7617 Djúpavogshreppur]]+Table9[[#This Row],[7620 Fljótsdalshérað]])</f>
        <v>16100</v>
      </c>
      <c r="O97" s="20">
        <f>-(Table9[[#This Row],[7502 Vopnafjarðarhreppur]])</f>
        <v>0</v>
      </c>
      <c r="P97" s="20">
        <f>-(Table9[[#This Row],[7505 Fljótsdalshreppur]])</f>
        <v>0</v>
      </c>
    </row>
    <row r="98" spans="1:16">
      <c r="A98" s="2">
        <v>2019</v>
      </c>
      <c r="B98" s="20">
        <v>0</v>
      </c>
      <c r="C98" s="20">
        <v>-3</v>
      </c>
      <c r="D98" s="20"/>
      <c r="E98" s="20">
        <v>0</v>
      </c>
      <c r="F98" s="20">
        <v>0</v>
      </c>
      <c r="G98" s="20">
        <v>0</v>
      </c>
      <c r="H98" s="20"/>
      <c r="I98" s="20">
        <v>160</v>
      </c>
      <c r="J98" s="20">
        <v>-14232</v>
      </c>
      <c r="L98" s="2">
        <v>2019</v>
      </c>
      <c r="M98" s="20">
        <f>-(Table9[[#This Row],[7300 Fjarðabyggð]]+Table9[[#This Row],[7613 Breiðdalshreppur]])</f>
        <v>3</v>
      </c>
      <c r="N98" s="20">
        <f>-(Table9[[#This Row],[7000 Seyðisfjörður]]+Table9[[#This Row],[7400 Múlaþing]]+Table9[[#This Row],[7509 Borgarfjarðarhreppur]]+Table9[[#This Row],[7617 Djúpavogshreppur]]+Table9[[#This Row],[7620 Fljótsdalshérað]])</f>
        <v>14072</v>
      </c>
      <c r="O98" s="20">
        <f>-(Table9[[#This Row],[7502 Vopnafjarðarhreppur]])</f>
        <v>0</v>
      </c>
      <c r="P98" s="20">
        <f>-(Table9[[#This Row],[7505 Fljótsdalshreppur]])</f>
        <v>0</v>
      </c>
    </row>
    <row r="99" spans="1:16">
      <c r="A99" s="2">
        <v>2020</v>
      </c>
      <c r="B99" s="20"/>
      <c r="C99" s="20">
        <v>-166970</v>
      </c>
      <c r="D99" s="20">
        <v>-15256</v>
      </c>
      <c r="E99" s="20">
        <v>8679</v>
      </c>
      <c r="F99" s="20">
        <v>0</v>
      </c>
      <c r="G99" s="20"/>
      <c r="H99" s="20"/>
      <c r="I99" s="20"/>
      <c r="J99" s="20"/>
      <c r="L99" s="2">
        <v>2020</v>
      </c>
      <c r="M99" s="20">
        <f>-(Table9[[#This Row],[7300 Fjarðabyggð]]+Table9[[#This Row],[7613 Breiðdalshreppur]])</f>
        <v>166970</v>
      </c>
      <c r="N99" s="20">
        <f>-(Table9[[#This Row],[7000 Seyðisfjörður]]+Table9[[#This Row],[7400 Múlaþing]]+Table9[[#This Row],[7509 Borgarfjarðarhreppur]]+Table9[[#This Row],[7617 Djúpavogshreppur]]+Table9[[#This Row],[7620 Fljótsdalshérað]])</f>
        <v>15256</v>
      </c>
      <c r="O99" s="20">
        <f>-(Table9[[#This Row],[7502 Vopnafjarðarhreppur]])</f>
        <v>-8679</v>
      </c>
      <c r="P99" s="20">
        <f>-(Table9[[#This Row],[7505 Fljótsdalshreppur]])</f>
        <v>0</v>
      </c>
    </row>
    <row r="100" spans="1:16">
      <c r="A100" s="2">
        <v>2021</v>
      </c>
      <c r="B100" s="20"/>
      <c r="C100" s="20">
        <v>-8689</v>
      </c>
      <c r="D100" s="20">
        <v>-27171</v>
      </c>
      <c r="E100" s="20">
        <v>-1185</v>
      </c>
      <c r="F100" s="20">
        <v>0</v>
      </c>
      <c r="G100" s="20"/>
      <c r="H100" s="20"/>
      <c r="I100" s="20"/>
      <c r="J100" s="20"/>
      <c r="L100" s="2">
        <v>2021</v>
      </c>
      <c r="M100" s="20">
        <f>-(Table9[[#This Row],[7300 Fjarðabyggð]]+Table9[[#This Row],[7613 Breiðdalshreppur]])</f>
        <v>8689</v>
      </c>
      <c r="N100" s="20">
        <f>-(Table9[[#This Row],[7000 Seyðisfjörður]]+Table9[[#This Row],[7400 Múlaþing]]+Table9[[#This Row],[7509 Borgarfjarðarhreppur]]+Table9[[#This Row],[7617 Djúpavogshreppur]]+Table9[[#This Row],[7620 Fljótsdalshérað]])</f>
        <v>27171</v>
      </c>
      <c r="O100" s="20">
        <f>-(Table9[[#This Row],[7502 Vopnafjarðarhreppur]])</f>
        <v>1185</v>
      </c>
      <c r="P100" s="20">
        <f>-(Table9[[#This Row],[7505 Fljótsdalshreppur]])</f>
        <v>0</v>
      </c>
    </row>
    <row r="101" spans="1:16">
      <c r="A101" s="2">
        <v>2022</v>
      </c>
      <c r="B101" s="20"/>
      <c r="C101" s="20">
        <v>5513</v>
      </c>
      <c r="D101" s="20">
        <v>-20335</v>
      </c>
      <c r="E101" s="20">
        <v>-4025</v>
      </c>
      <c r="F101" s="20"/>
      <c r="G101" s="20"/>
      <c r="H101" s="20"/>
      <c r="I101" s="20"/>
      <c r="J101" s="20"/>
      <c r="L101" s="2">
        <v>2022</v>
      </c>
      <c r="M101" s="20">
        <f>-(Table9[[#This Row],[7300 Fjarðabyggð]]+Table9[[#This Row],[7613 Breiðdalshreppur]])</f>
        <v>-5513</v>
      </c>
      <c r="N101" s="20">
        <f>-(Table9[[#This Row],[7000 Seyðisfjörður]]+Table9[[#This Row],[7400 Múlaþing]]+Table9[[#This Row],[7509 Borgarfjarðarhreppur]]+Table9[[#This Row],[7617 Djúpavogshreppur]]+Table9[[#This Row],[7620 Fljótsdalshérað]])</f>
        <v>20335</v>
      </c>
      <c r="O101" s="20">
        <f>-(Table9[[#This Row],[7502 Vopnafjarðarhreppur]])</f>
        <v>4025</v>
      </c>
      <c r="P101" s="20">
        <f>-(Table9[[#This Row],[7505 Fljótsdalshreppur]])</f>
        <v>0</v>
      </c>
    </row>
    <row r="102" spans="1:16">
      <c r="A102" s="60">
        <v>2023</v>
      </c>
      <c r="B102" s="64"/>
      <c r="C102" s="64">
        <v>24029</v>
      </c>
      <c r="D102" s="64">
        <v>-22194</v>
      </c>
      <c r="E102" s="64">
        <v>0</v>
      </c>
      <c r="F102" s="64"/>
      <c r="G102" s="64"/>
      <c r="H102" s="64"/>
      <c r="I102" s="64"/>
      <c r="J102" s="64"/>
      <c r="L102" s="60">
        <v>2023</v>
      </c>
      <c r="M102" s="61">
        <f>-(Table9[[#This Row],[7300 Fjarðabyggð]]+Table9[[#This Row],[7613 Breiðdalshreppur]])</f>
        <v>-24029</v>
      </c>
      <c r="N102" s="61">
        <f>-(Table9[[#This Row],[7000 Seyðisfjörður]]+Table9[[#This Row],[7400 Múlaþing]]+Table9[[#This Row],[7509 Borgarfjarðarhreppur]]+Table9[[#This Row],[7617 Djúpavogshreppur]]+Table9[[#This Row],[7620 Fljótsdalshérað]])</f>
        <v>22194</v>
      </c>
      <c r="O102" s="61">
        <f>-(Table9[[#This Row],[7502 Vopnafjarðarhreppur]])</f>
        <v>0</v>
      </c>
      <c r="P102" s="61">
        <f>-(Table9[[#This Row],[7505 Fljótsdalshreppur]])</f>
        <v>0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7619-1467-44FD-A9A5-52AC6537BEA1}">
  <sheetPr>
    <tabColor theme="7" tint="0.59999389629810485"/>
    <pageSetUpPr fitToPage="1"/>
  </sheetPr>
  <dimension ref="A1:R222"/>
  <sheetViews>
    <sheetView workbookViewId="0">
      <selection activeCell="N13" sqref="N13"/>
    </sheetView>
  </sheetViews>
  <sheetFormatPr defaultRowHeight="15"/>
  <cols>
    <col min="2" max="2" width="15.5703125" bestFit="1" customWidth="1"/>
    <col min="3" max="3" width="28.140625" bestFit="1" customWidth="1"/>
    <col min="4" max="4" width="17.28515625" bestFit="1" customWidth="1"/>
    <col min="5" max="5" width="26" customWidth="1"/>
    <col min="6" max="6" width="23.42578125" customWidth="1"/>
    <col min="7" max="7" width="5.42578125" customWidth="1"/>
    <col min="8" max="8" width="24.42578125" bestFit="1" customWidth="1"/>
    <col min="9" max="9" width="17.28515625" bestFit="1" customWidth="1"/>
    <col min="10" max="10" width="14.140625" bestFit="1" customWidth="1"/>
    <col min="11" max="11" width="27.140625" customWidth="1"/>
    <col min="12" max="12" width="27.42578125" customWidth="1"/>
    <col min="13" max="13" width="6.42578125" customWidth="1"/>
    <col min="14" max="15" width="21.7109375" bestFit="1" customWidth="1"/>
    <col min="16" max="16" width="22.5703125" bestFit="1" customWidth="1"/>
    <col min="17" max="17" width="19.7109375" bestFit="1" customWidth="1"/>
  </cols>
  <sheetData>
    <row r="1" spans="1:12" ht="19.5" thickBot="1">
      <c r="A1" s="24"/>
      <c r="B1" s="57" t="s">
        <v>50</v>
      </c>
      <c r="C1" s="57"/>
      <c r="D1" s="57"/>
      <c r="E1" s="57"/>
      <c r="F1" s="57"/>
      <c r="G1" s="25"/>
      <c r="H1" s="57" t="s">
        <v>51</v>
      </c>
      <c r="I1" s="57"/>
      <c r="J1" s="57"/>
      <c r="K1" s="57"/>
      <c r="L1" s="57"/>
    </row>
    <row r="2" spans="1:12" ht="15.75" thickBot="1">
      <c r="B2" s="55" t="s">
        <v>20</v>
      </c>
      <c r="C2" s="56"/>
      <c r="D2" s="56"/>
      <c r="E2" s="56"/>
      <c r="F2" s="22" t="s">
        <v>21</v>
      </c>
      <c r="G2" s="38"/>
      <c r="H2" s="55" t="s">
        <v>22</v>
      </c>
      <c r="I2" s="56"/>
      <c r="J2" s="56"/>
      <c r="K2" s="56"/>
      <c r="L2" s="22" t="s">
        <v>23</v>
      </c>
    </row>
    <row r="3" spans="1:12" ht="18.75" thickBot="1">
      <c r="B3" s="52">
        <v>2002</v>
      </c>
      <c r="C3" s="53"/>
      <c r="D3" s="53"/>
      <c r="E3" s="53"/>
      <c r="F3" s="54"/>
      <c r="G3" s="39"/>
      <c r="H3" s="52">
        <v>2002</v>
      </c>
      <c r="I3" s="53"/>
      <c r="J3" s="53"/>
      <c r="K3" s="53"/>
      <c r="L3" s="54"/>
    </row>
    <row r="4" spans="1:12" ht="15.75" thickBot="1">
      <c r="B4" s="26"/>
      <c r="C4" s="23" t="s">
        <v>1</v>
      </c>
      <c r="D4" s="5" t="s">
        <v>15</v>
      </c>
      <c r="E4" s="5" t="s">
        <v>31</v>
      </c>
      <c r="F4" s="27" t="s">
        <v>4</v>
      </c>
      <c r="G4" s="40"/>
      <c r="H4" s="26"/>
      <c r="I4" s="23" t="s">
        <v>1</v>
      </c>
      <c r="J4" s="5" t="s">
        <v>15</v>
      </c>
      <c r="K4" s="5" t="s">
        <v>31</v>
      </c>
      <c r="L4" s="27" t="s">
        <v>4</v>
      </c>
    </row>
    <row r="5" spans="1:12">
      <c r="B5" s="28" t="s">
        <v>2</v>
      </c>
      <c r="C5" s="6">
        <f>_xlfn.XLOOKUP(B3,Table1[Ár],Table1[7300 Fjarðabyggð])</f>
        <v>-1977123</v>
      </c>
      <c r="D5" s="7">
        <f>_xlfn.XLOOKUP(B3,Table1[Ár],Table1[7400 Múlaþing])</f>
        <v>-1848993</v>
      </c>
      <c r="E5" s="7">
        <f>_xlfn.XLOOKUP(B3,Table1[Ár],Table1[7502 Vopnafjarðarhreppur])</f>
        <v>-320146</v>
      </c>
      <c r="F5" s="29">
        <f>_xlfn.XLOOKUP(B3,Table1[Ár],Table1[7505 Fljótsdalshreppur])</f>
        <v>-38530</v>
      </c>
      <c r="G5" s="19"/>
      <c r="H5" s="46" t="s">
        <v>24</v>
      </c>
      <c r="I5" s="6">
        <f>_xlfn.XLOOKUP(H3,Table1[Ár],Table1[7300 Fjarðabyggð])</f>
        <v>-1977123</v>
      </c>
      <c r="J5" s="7">
        <f>_xlfn.XLOOKUP(H3,Table1[Ár],Table1[7400 Múlaþing])</f>
        <v>-1848993</v>
      </c>
      <c r="K5" s="7">
        <f>_xlfn.XLOOKUP(H3,Table1[Ár],Table1[7502 Vopnafjarðarhreppur])</f>
        <v>-320146</v>
      </c>
      <c r="L5" s="29">
        <f>_xlfn.XLOOKUP(H3,Table1[Ár],Table1[7505 Fljótsdalshreppur])</f>
        <v>-38530</v>
      </c>
    </row>
    <row r="6" spans="1:12">
      <c r="B6" s="30" t="s">
        <v>9</v>
      </c>
      <c r="C6" s="8">
        <f>_xlfn.XLOOKUP(B3,Table7[Ár],Table7[7300 Fjarðabyggð])</f>
        <v>2079065</v>
      </c>
      <c r="D6" s="8">
        <f>_xlfn.XLOOKUP(B3,Table7[Ár],Table7[7400 Múlaþing])</f>
        <v>1827098</v>
      </c>
      <c r="E6" s="9">
        <f>_xlfn.XLOOKUP(B3,Table7[Ár],Table7[7502 Vopnafjarðarhreppur])</f>
        <v>315129</v>
      </c>
      <c r="F6" s="31">
        <f>_xlfn.XLOOKUP(B3,Table7[Ár],Table7[7505 Fljótsdalshreppur])</f>
        <v>39669</v>
      </c>
      <c r="G6" s="19"/>
      <c r="H6" s="47" t="s">
        <v>25</v>
      </c>
      <c r="I6" s="8">
        <f>_xlfn.XLOOKUP(H3,Table7[Ár],Table7[7300 Fjarðabyggð])</f>
        <v>2079065</v>
      </c>
      <c r="J6" s="8">
        <f>_xlfn.XLOOKUP(H3,Table7[Ár],Table7[7400 Múlaþing])</f>
        <v>1827098</v>
      </c>
      <c r="K6" s="9">
        <f>_xlfn.XLOOKUP(H3,Table7[Ár],Table7[7502 Vopnafjarðarhreppur])</f>
        <v>315129</v>
      </c>
      <c r="L6" s="31">
        <f>_xlfn.XLOOKUP(H3,Table7[Ár],Table7[7505 Fljótsdalshreppur])</f>
        <v>39669</v>
      </c>
    </row>
    <row r="7" spans="1:12">
      <c r="B7" s="30" t="s">
        <v>10</v>
      </c>
      <c r="C7" s="8">
        <f>_xlfn.XLOOKUP(B3,Table10[Ár],Table10[7300 Fjarðabyggð])</f>
        <v>-22508</v>
      </c>
      <c r="D7" s="9">
        <f>_xlfn.XLOOKUP(B3,Table10[Ár],Table10[7400 Múlaþing])</f>
        <v>87584</v>
      </c>
      <c r="E7" s="9">
        <f>_xlfn.XLOOKUP(B3,Table10[Ár],Table10[7502 Vopnafjarðarhreppur])</f>
        <v>51843</v>
      </c>
      <c r="F7" s="31">
        <f>_xlfn.XLOOKUP(B3,Table10[Ár],Table10[7505 Fljótsdalshreppur])</f>
        <v>-511</v>
      </c>
      <c r="G7" s="19"/>
      <c r="H7" s="47" t="s">
        <v>26</v>
      </c>
      <c r="I7" s="8">
        <f>_xlfn.XLOOKUP(H3,Table10[Ár],Table10[7300 Fjarðabyggð])</f>
        <v>-22508</v>
      </c>
      <c r="J7" s="9">
        <f>_xlfn.XLOOKUP(H3,Table10[Ár],Table10[7400 Múlaþing])</f>
        <v>87584</v>
      </c>
      <c r="K7" s="9">
        <f>_xlfn.XLOOKUP(H3,Table10[Ár],Table10[7502 Vopnafjarðarhreppur])</f>
        <v>51843</v>
      </c>
      <c r="L7" s="31">
        <f>_xlfn.XLOOKUP(H3,Table10[Ár],Table10[7505 Fljótsdalshreppur])</f>
        <v>-511</v>
      </c>
    </row>
    <row r="8" spans="1:12" ht="15.75" thickBot="1">
      <c r="B8" s="30" t="s">
        <v>11</v>
      </c>
      <c r="C8" s="10">
        <f>_xlfn.XLOOKUP(B3,Table11[Ár],Table11[7300 Fjarðabyggð])</f>
        <v>0</v>
      </c>
      <c r="D8" s="11">
        <f>_xlfn.XLOOKUP(B3,Table11[Ár],Table11[7400 Múlaþing])</f>
        <v>793</v>
      </c>
      <c r="E8" s="11">
        <f>_xlfn.XLOOKUP(B3,Table11[Ár],Table11[7502 Vopnafjarðarhreppur])</f>
        <v>0</v>
      </c>
      <c r="F8" s="32">
        <f>_xlfn.XLOOKUP(B3,Table11[Ár],Table11[7505 Fljótsdalshreppur])</f>
        <v>0</v>
      </c>
      <c r="G8" s="19"/>
      <c r="H8" s="47" t="s">
        <v>27</v>
      </c>
      <c r="I8" s="10">
        <f>_xlfn.XLOOKUP(H3,Table11[Ár],Table11[7300 Fjarðabyggð])</f>
        <v>0</v>
      </c>
      <c r="J8" s="11">
        <f>_xlfn.XLOOKUP(H3,Table11[Ár],Table11[7400 Múlaþing])</f>
        <v>793</v>
      </c>
      <c r="K8" s="11">
        <f>_xlfn.XLOOKUP(H3,Table11[Ár],Table11[7502 Vopnafjarðarhreppur])</f>
        <v>0</v>
      </c>
      <c r="L8" s="32">
        <f>_xlfn.XLOOKUP(H3,Table11[Ár],Table11[7505 Fljótsdalshreppur])</f>
        <v>0</v>
      </c>
    </row>
    <row r="9" spans="1:12">
      <c r="B9" s="33" t="s">
        <v>12</v>
      </c>
      <c r="C9" s="12">
        <f t="shared" ref="C9:F9" si="0">SUMIF(C5:C8,"&lt;0",C5:C8)</f>
        <v>-1999631</v>
      </c>
      <c r="D9" s="13">
        <f t="shared" si="0"/>
        <v>-1848993</v>
      </c>
      <c r="E9" s="13">
        <f t="shared" si="0"/>
        <v>-320146</v>
      </c>
      <c r="F9" s="34">
        <f t="shared" si="0"/>
        <v>-39041</v>
      </c>
      <c r="G9" s="37"/>
      <c r="H9" s="48" t="s">
        <v>28</v>
      </c>
      <c r="I9" s="12">
        <f t="shared" ref="I9:L9" si="1">SUMIF(I5:I8,"&lt;0",I5:I8)</f>
        <v>-1999631</v>
      </c>
      <c r="J9" s="13">
        <f t="shared" si="1"/>
        <v>-1848993</v>
      </c>
      <c r="K9" s="13">
        <f t="shared" si="1"/>
        <v>-320146</v>
      </c>
      <c r="L9" s="34">
        <f t="shared" si="1"/>
        <v>-39041</v>
      </c>
    </row>
    <row r="10" spans="1:12" ht="15.75" thickBot="1">
      <c r="B10" s="35" t="s">
        <v>13</v>
      </c>
      <c r="C10" s="14">
        <f t="shared" ref="C10:F10" si="2">SUMIF(C5:C8,"&gt;0",C5:C8)</f>
        <v>2079065</v>
      </c>
      <c r="D10" s="15">
        <f t="shared" si="2"/>
        <v>1915475</v>
      </c>
      <c r="E10" s="15">
        <f t="shared" si="2"/>
        <v>366972</v>
      </c>
      <c r="F10" s="36">
        <f t="shared" si="2"/>
        <v>39669</v>
      </c>
      <c r="G10" s="37"/>
      <c r="H10" s="49" t="s">
        <v>29</v>
      </c>
      <c r="I10" s="14">
        <f t="shared" ref="I10:L10" si="3">SUMIF(I5:I8,"&gt;0",I5:I8)</f>
        <v>2079065</v>
      </c>
      <c r="J10" s="15">
        <f t="shared" si="3"/>
        <v>1915475</v>
      </c>
      <c r="K10" s="15">
        <f t="shared" si="3"/>
        <v>366972</v>
      </c>
      <c r="L10" s="36">
        <f t="shared" si="3"/>
        <v>39669</v>
      </c>
    </row>
    <row r="11" spans="1:12" ht="16.5" thickTop="1" thickBot="1">
      <c r="B11" s="18" t="s">
        <v>14</v>
      </c>
      <c r="C11" s="16">
        <f>-C9/C10</f>
        <v>0.96179340232267874</v>
      </c>
      <c r="D11" s="16">
        <f t="shared" ref="D11:F11" si="4">-D9/D10</f>
        <v>0.96529215990811679</v>
      </c>
      <c r="E11" s="16">
        <f t="shared" si="4"/>
        <v>0.87239898411867933</v>
      </c>
      <c r="F11" s="17">
        <f t="shared" si="4"/>
        <v>0.98416899846227535</v>
      </c>
      <c r="G11" s="42"/>
      <c r="H11" s="50" t="s">
        <v>30</v>
      </c>
      <c r="I11" s="16">
        <f>-I9/I10</f>
        <v>0.96179340232267874</v>
      </c>
      <c r="J11" s="16">
        <f t="shared" ref="J11:L11" si="5">-J9/J10</f>
        <v>0.96529215990811679</v>
      </c>
      <c r="K11" s="16">
        <f t="shared" si="5"/>
        <v>0.87239898411867933</v>
      </c>
      <c r="L11" s="17">
        <f t="shared" si="5"/>
        <v>0.98416899846227535</v>
      </c>
    </row>
    <row r="12" spans="1:12" ht="7.5" customHeight="1" thickBot="1"/>
    <row r="13" spans="1:12" ht="18.75" thickBot="1">
      <c r="B13" s="52">
        <v>2003</v>
      </c>
      <c r="C13" s="53"/>
      <c r="D13" s="53"/>
      <c r="E13" s="53"/>
      <c r="F13" s="54"/>
      <c r="G13" s="39"/>
      <c r="H13" s="52">
        <v>2003</v>
      </c>
      <c r="I13" s="53"/>
      <c r="J13" s="53"/>
      <c r="K13" s="53"/>
      <c r="L13" s="54"/>
    </row>
    <row r="14" spans="1:12" ht="15.75" thickBot="1">
      <c r="B14" s="26"/>
      <c r="C14" s="23" t="s">
        <v>1</v>
      </c>
      <c r="D14" s="5" t="s">
        <v>15</v>
      </c>
      <c r="E14" s="5" t="s">
        <v>31</v>
      </c>
      <c r="F14" s="27" t="s">
        <v>4</v>
      </c>
      <c r="G14" s="40"/>
      <c r="H14" s="26"/>
      <c r="I14" s="23" t="s">
        <v>1</v>
      </c>
      <c r="J14" s="5" t="s">
        <v>15</v>
      </c>
      <c r="K14" s="5" t="s">
        <v>31</v>
      </c>
      <c r="L14" s="27" t="s">
        <v>4</v>
      </c>
    </row>
    <row r="15" spans="1:12">
      <c r="B15" s="28" t="s">
        <v>2</v>
      </c>
      <c r="C15" s="6">
        <f>_xlfn.XLOOKUP(B13,Table1[Ár],Table1[7300 Fjarðabyggð])</f>
        <v>-2045710</v>
      </c>
      <c r="D15" s="7">
        <f>_xlfn.XLOOKUP(B13,Table1[Ár],Table1[7400 Múlaþing])</f>
        <v>-1951022</v>
      </c>
      <c r="E15" s="7">
        <f>_xlfn.XLOOKUP(B13,Table1[Ár],Table1[7502 Vopnafjarðarhreppur])</f>
        <v>-342721</v>
      </c>
      <c r="F15" s="29">
        <f>_xlfn.XLOOKUP(B13,Table1[Ár],Table1[7505 Fljótsdalshreppur])</f>
        <v>-48371</v>
      </c>
      <c r="G15" s="19"/>
      <c r="H15" s="46" t="s">
        <v>24</v>
      </c>
      <c r="I15" s="6">
        <f>_xlfn.XLOOKUP(H13,Table1[Ár],Table1[7300 Fjarðabyggð])</f>
        <v>-2045710</v>
      </c>
      <c r="J15" s="7">
        <f>_xlfn.XLOOKUP(H13,Table1[Ár],Table1[7400 Múlaþing])</f>
        <v>-1951022</v>
      </c>
      <c r="K15" s="7">
        <f>_xlfn.XLOOKUP(H13,Table1[Ár],Table1[7502 Vopnafjarðarhreppur])</f>
        <v>-342721</v>
      </c>
      <c r="L15" s="29">
        <f>_xlfn.XLOOKUP(H13,Table1[Ár],Table1[7505 Fljótsdalshreppur])</f>
        <v>-48371</v>
      </c>
    </row>
    <row r="16" spans="1:12">
      <c r="B16" s="30" t="s">
        <v>9</v>
      </c>
      <c r="C16" s="8">
        <f>_xlfn.XLOOKUP(B13,Table7[Ár],Table7[7300 Fjarðabyggð])</f>
        <v>2214524</v>
      </c>
      <c r="D16" s="8">
        <f>_xlfn.XLOOKUP(B13,Table7[Ár],Table7[7400 Múlaþing])</f>
        <v>1939776</v>
      </c>
      <c r="E16" s="9">
        <f>_xlfn.XLOOKUP(B13,Table7[Ár],Table7[7502 Vopnafjarðarhreppur])</f>
        <v>356646</v>
      </c>
      <c r="F16" s="31">
        <f>_xlfn.XLOOKUP(B13,Table7[Ár],Table7[7505 Fljótsdalshreppur])</f>
        <v>45298</v>
      </c>
      <c r="G16" s="19"/>
      <c r="H16" s="47" t="s">
        <v>25</v>
      </c>
      <c r="I16" s="8">
        <f>_xlfn.XLOOKUP(H13,Table7[Ár],Table7[7300 Fjarðabyggð])</f>
        <v>2214524</v>
      </c>
      <c r="J16" s="8">
        <f>_xlfn.XLOOKUP(H13,Table7[Ár],Table7[7400 Múlaþing])</f>
        <v>1939776</v>
      </c>
      <c r="K16" s="9">
        <f>_xlfn.XLOOKUP(H13,Table7[Ár],Table7[7502 Vopnafjarðarhreppur])</f>
        <v>356646</v>
      </c>
      <c r="L16" s="31">
        <f>_xlfn.XLOOKUP(H13,Table7[Ár],Table7[7505 Fljótsdalshreppur])</f>
        <v>45298</v>
      </c>
    </row>
    <row r="17" spans="2:12">
      <c r="B17" s="30" t="s">
        <v>10</v>
      </c>
      <c r="C17" s="8">
        <f>_xlfn.XLOOKUP(B13,Table10[Ár],Table10[7300 Fjarðabyggð])</f>
        <v>189495</v>
      </c>
      <c r="D17" s="9">
        <f>_xlfn.XLOOKUP(B13,Table10[Ár],Table10[7400 Múlaþing])</f>
        <v>130336</v>
      </c>
      <c r="E17" s="9">
        <f>_xlfn.XLOOKUP(B13,Table10[Ár],Table10[7502 Vopnafjarðarhreppur])</f>
        <v>52852</v>
      </c>
      <c r="F17" s="31">
        <f>_xlfn.XLOOKUP(B13,Table10[Ár],Table10[7505 Fljótsdalshreppur])</f>
        <v>-1029</v>
      </c>
      <c r="G17" s="19"/>
      <c r="H17" s="47" t="s">
        <v>26</v>
      </c>
      <c r="I17" s="8">
        <f>_xlfn.XLOOKUP(H13,Table10[Ár],Table10[7300 Fjarðabyggð])</f>
        <v>189495</v>
      </c>
      <c r="J17" s="9">
        <f>_xlfn.XLOOKUP(H13,Table10[Ár],Table10[7400 Múlaþing])</f>
        <v>130336</v>
      </c>
      <c r="K17" s="9">
        <f>_xlfn.XLOOKUP(H13,Table10[Ár],Table10[7502 Vopnafjarðarhreppur])</f>
        <v>52852</v>
      </c>
      <c r="L17" s="31">
        <f>_xlfn.XLOOKUP(H13,Table10[Ár],Table10[7505 Fljótsdalshreppur])</f>
        <v>-1029</v>
      </c>
    </row>
    <row r="18" spans="2:12" ht="15.75" thickBot="1">
      <c r="B18" s="30" t="s">
        <v>11</v>
      </c>
      <c r="C18" s="10">
        <f>_xlfn.XLOOKUP(B13,Table11[Ár],Table11[7300 Fjarðabyggð])</f>
        <v>52628</v>
      </c>
      <c r="D18" s="11">
        <f>_xlfn.XLOOKUP(B13,Table11[Ár],Table11[7400 Múlaþing])</f>
        <v>-1417</v>
      </c>
      <c r="E18" s="11">
        <f>_xlfn.XLOOKUP(B13,Table11[Ár],Table11[7502 Vopnafjarðarhreppur])</f>
        <v>1429</v>
      </c>
      <c r="F18" s="32">
        <f>_xlfn.XLOOKUP(B13,Table11[Ár],Table11[7505 Fljótsdalshreppur])</f>
        <v>212</v>
      </c>
      <c r="G18" s="19"/>
      <c r="H18" s="47" t="s">
        <v>27</v>
      </c>
      <c r="I18" s="10">
        <f>_xlfn.XLOOKUP(H13,Table11[Ár],Table11[7300 Fjarðabyggð])</f>
        <v>52628</v>
      </c>
      <c r="J18" s="11">
        <f>_xlfn.XLOOKUP(H13,Table11[Ár],Table11[7400 Múlaþing])</f>
        <v>-1417</v>
      </c>
      <c r="K18" s="11">
        <f>_xlfn.XLOOKUP(H13,Table11[Ár],Table11[7502 Vopnafjarðarhreppur])</f>
        <v>1429</v>
      </c>
      <c r="L18" s="32">
        <f>_xlfn.XLOOKUP(H13,Table11[Ár],Table11[7505 Fljótsdalshreppur])</f>
        <v>212</v>
      </c>
    </row>
    <row r="19" spans="2:12">
      <c r="B19" s="33" t="s">
        <v>12</v>
      </c>
      <c r="C19" s="12">
        <f t="shared" ref="C19:F19" si="6">SUMIF(C15:C18,"&lt;0",C15:C18)</f>
        <v>-2045710</v>
      </c>
      <c r="D19" s="13">
        <f t="shared" si="6"/>
        <v>-1952439</v>
      </c>
      <c r="E19" s="13">
        <f t="shared" si="6"/>
        <v>-342721</v>
      </c>
      <c r="F19" s="34">
        <f t="shared" si="6"/>
        <v>-49400</v>
      </c>
      <c r="G19" s="37"/>
      <c r="H19" s="48" t="s">
        <v>28</v>
      </c>
      <c r="I19" s="12">
        <f t="shared" ref="I19:L19" si="7">SUMIF(I15:I18,"&lt;0",I15:I18)</f>
        <v>-2045710</v>
      </c>
      <c r="J19" s="13">
        <f t="shared" si="7"/>
        <v>-1952439</v>
      </c>
      <c r="K19" s="13">
        <f t="shared" si="7"/>
        <v>-342721</v>
      </c>
      <c r="L19" s="34">
        <f t="shared" si="7"/>
        <v>-49400</v>
      </c>
    </row>
    <row r="20" spans="2:12" ht="15.75" thickBot="1">
      <c r="B20" s="35" t="s">
        <v>13</v>
      </c>
      <c r="C20" s="14">
        <f t="shared" ref="C20:F20" si="8">SUMIF(C15:C18,"&gt;0",C15:C18)</f>
        <v>2456647</v>
      </c>
      <c r="D20" s="15">
        <f t="shared" si="8"/>
        <v>2070112</v>
      </c>
      <c r="E20" s="15">
        <f t="shared" si="8"/>
        <v>410927</v>
      </c>
      <c r="F20" s="36">
        <f t="shared" si="8"/>
        <v>45510</v>
      </c>
      <c r="G20" s="37"/>
      <c r="H20" s="49" t="s">
        <v>29</v>
      </c>
      <c r="I20" s="14">
        <f t="shared" ref="I20:L20" si="9">SUMIF(I15:I18,"&gt;0",I15:I18)</f>
        <v>2456647</v>
      </c>
      <c r="J20" s="15">
        <f t="shared" si="9"/>
        <v>2070112</v>
      </c>
      <c r="K20" s="15">
        <f t="shared" si="9"/>
        <v>410927</v>
      </c>
      <c r="L20" s="36">
        <f t="shared" si="9"/>
        <v>45510</v>
      </c>
    </row>
    <row r="21" spans="2:12" ht="16.5" thickTop="1" thickBot="1">
      <c r="B21" s="18" t="s">
        <v>14</v>
      </c>
      <c r="C21" s="16">
        <f>-C19/C20</f>
        <v>0.83272444107761512</v>
      </c>
      <c r="D21" s="16">
        <f t="shared" ref="D21:F21" si="10">-D19/D20</f>
        <v>0.94315621570233876</v>
      </c>
      <c r="E21" s="16">
        <f t="shared" si="10"/>
        <v>0.83401918102242001</v>
      </c>
      <c r="F21" s="17">
        <f t="shared" si="10"/>
        <v>1.085475719622061</v>
      </c>
      <c r="G21" s="42"/>
      <c r="H21" s="50" t="s">
        <v>30</v>
      </c>
      <c r="I21" s="16">
        <f>-I19/I20</f>
        <v>0.83272444107761512</v>
      </c>
      <c r="J21" s="16">
        <f t="shared" ref="J21:L21" si="11">-J19/J20</f>
        <v>0.94315621570233876</v>
      </c>
      <c r="K21" s="16">
        <f t="shared" si="11"/>
        <v>0.83401918102242001</v>
      </c>
      <c r="L21" s="17">
        <f t="shared" si="11"/>
        <v>1.085475719622061</v>
      </c>
    </row>
    <row r="22" spans="2:12" ht="7.5" customHeight="1" thickBot="1"/>
    <row r="23" spans="2:12" ht="18.75" thickBot="1">
      <c r="B23" s="52">
        <v>2004</v>
      </c>
      <c r="C23" s="53"/>
      <c r="D23" s="53"/>
      <c r="E23" s="53"/>
      <c r="F23" s="54"/>
      <c r="G23" s="39"/>
      <c r="H23" s="52">
        <v>2004</v>
      </c>
      <c r="I23" s="53"/>
      <c r="J23" s="53"/>
      <c r="K23" s="53"/>
      <c r="L23" s="54"/>
    </row>
    <row r="24" spans="2:12" ht="15.75" thickBot="1">
      <c r="B24" s="26"/>
      <c r="C24" s="23" t="s">
        <v>1</v>
      </c>
      <c r="D24" s="5" t="s">
        <v>15</v>
      </c>
      <c r="E24" s="5" t="s">
        <v>31</v>
      </c>
      <c r="F24" s="27" t="s">
        <v>4</v>
      </c>
      <c r="G24" s="40"/>
      <c r="H24" s="26"/>
      <c r="I24" s="23" t="s">
        <v>1</v>
      </c>
      <c r="J24" s="5" t="s">
        <v>15</v>
      </c>
      <c r="K24" s="5" t="s">
        <v>31</v>
      </c>
      <c r="L24" s="27" t="s">
        <v>4</v>
      </c>
    </row>
    <row r="25" spans="2:12">
      <c r="B25" s="28" t="s">
        <v>2</v>
      </c>
      <c r="C25" s="6">
        <f>_xlfn.XLOOKUP(B23,Table1[Ár],Table1[7300 Fjarðabyggð])</f>
        <v>-2273617</v>
      </c>
      <c r="D25" s="7">
        <f>_xlfn.XLOOKUP(B23,Table1[Ár],Table1[7400 Múlaþing])</f>
        <v>-2257774</v>
      </c>
      <c r="E25" s="7">
        <f>_xlfn.XLOOKUP(B23,Table1[Ár],Table1[7502 Vopnafjarðarhreppur])</f>
        <v>-424625</v>
      </c>
      <c r="F25" s="29">
        <f>_xlfn.XLOOKUP(B23,Table1[Ár],Table1[7505 Fljótsdalshreppur])</f>
        <v>-119721</v>
      </c>
      <c r="G25" s="19"/>
      <c r="H25" s="46" t="s">
        <v>24</v>
      </c>
      <c r="I25" s="6">
        <f>_xlfn.XLOOKUP(H23,Table1[Ár],Table1[7300 Fjarðabyggð])</f>
        <v>-2273617</v>
      </c>
      <c r="J25" s="7">
        <f>_xlfn.XLOOKUP(H23,Table1[Ár],Table1[7400 Múlaþing])</f>
        <v>-2257774</v>
      </c>
      <c r="K25" s="7">
        <f>_xlfn.XLOOKUP(H23,Table1[Ár],Table1[7502 Vopnafjarðarhreppur])</f>
        <v>-424625</v>
      </c>
      <c r="L25" s="29">
        <f>_xlfn.XLOOKUP(H23,Table1[Ár],Table1[7505 Fljótsdalshreppur])</f>
        <v>-119721</v>
      </c>
    </row>
    <row r="26" spans="2:12">
      <c r="B26" s="30" t="s">
        <v>9</v>
      </c>
      <c r="C26" s="8">
        <f>_xlfn.XLOOKUP(B23,Table7[Ár],Table7[7300 Fjarðabyggð])</f>
        <v>2328323</v>
      </c>
      <c r="D26" s="8">
        <f>_xlfn.XLOOKUP(B23,Table7[Ár],Table7[7400 Múlaþing])</f>
        <v>2163356</v>
      </c>
      <c r="E26" s="9">
        <f>_xlfn.XLOOKUP(B23,Table7[Ár],Table7[7502 Vopnafjarðarhreppur])</f>
        <v>411346</v>
      </c>
      <c r="F26" s="31">
        <f>_xlfn.XLOOKUP(B23,Table7[Ár],Table7[7505 Fljótsdalshreppur])</f>
        <v>53502</v>
      </c>
      <c r="G26" s="19"/>
      <c r="H26" s="47" t="s">
        <v>25</v>
      </c>
      <c r="I26" s="8">
        <f>_xlfn.XLOOKUP(H23,Table7[Ár],Table7[7300 Fjarðabyggð])</f>
        <v>2328323</v>
      </c>
      <c r="J26" s="8">
        <f>_xlfn.XLOOKUP(H23,Table7[Ár],Table7[7400 Múlaþing])</f>
        <v>2163356</v>
      </c>
      <c r="K26" s="9">
        <f>_xlfn.XLOOKUP(H23,Table7[Ár],Table7[7502 Vopnafjarðarhreppur])</f>
        <v>411346</v>
      </c>
      <c r="L26" s="31">
        <f>_xlfn.XLOOKUP(H23,Table7[Ár],Table7[7505 Fljótsdalshreppur])</f>
        <v>53502</v>
      </c>
    </row>
    <row r="27" spans="2:12">
      <c r="B27" s="30" t="s">
        <v>10</v>
      </c>
      <c r="C27" s="8">
        <f>_xlfn.XLOOKUP(B23,Table10[Ár],Table10[7300 Fjarðabyggð])</f>
        <v>131323</v>
      </c>
      <c r="D27" s="9">
        <f>_xlfn.XLOOKUP(B23,Table10[Ár],Table10[7400 Múlaþing])</f>
        <v>161752</v>
      </c>
      <c r="E27" s="9">
        <f>_xlfn.XLOOKUP(B23,Table10[Ár],Table10[7502 Vopnafjarðarhreppur])</f>
        <v>78985</v>
      </c>
      <c r="F27" s="31">
        <f>_xlfn.XLOOKUP(B23,Table10[Ár],Table10[7505 Fljótsdalshreppur])</f>
        <v>-1180</v>
      </c>
      <c r="G27" s="19"/>
      <c r="H27" s="47" t="s">
        <v>26</v>
      </c>
      <c r="I27" s="8">
        <f>_xlfn.XLOOKUP(H23,Table10[Ár],Table10[7300 Fjarðabyggð])</f>
        <v>131323</v>
      </c>
      <c r="J27" s="9">
        <f>_xlfn.XLOOKUP(H23,Table10[Ár],Table10[7400 Múlaþing])</f>
        <v>161752</v>
      </c>
      <c r="K27" s="9">
        <f>_xlfn.XLOOKUP(H23,Table10[Ár],Table10[7502 Vopnafjarðarhreppur])</f>
        <v>78985</v>
      </c>
      <c r="L27" s="31">
        <f>_xlfn.XLOOKUP(H23,Table10[Ár],Table10[7505 Fljótsdalshreppur])</f>
        <v>-1180</v>
      </c>
    </row>
    <row r="28" spans="2:12" ht="15.75" thickBot="1">
      <c r="B28" s="30" t="s">
        <v>11</v>
      </c>
      <c r="C28" s="10">
        <f>_xlfn.XLOOKUP(B23,Table11[Ár],Table11[7300 Fjarðabyggð])</f>
        <v>0</v>
      </c>
      <c r="D28" s="11">
        <f>_xlfn.XLOOKUP(B23,Table11[Ár],Table11[7400 Múlaþing])</f>
        <v>9695</v>
      </c>
      <c r="E28" s="11">
        <f>_xlfn.XLOOKUP(B23,Table11[Ár],Table11[7502 Vopnafjarðarhreppur])</f>
        <v>0</v>
      </c>
      <c r="F28" s="32">
        <f>_xlfn.XLOOKUP(B23,Table11[Ár],Table11[7505 Fljótsdalshreppur])</f>
        <v>0</v>
      </c>
      <c r="G28" s="19"/>
      <c r="H28" s="47" t="s">
        <v>27</v>
      </c>
      <c r="I28" s="10">
        <f>_xlfn.XLOOKUP(H23,Table11[Ár],Table11[7300 Fjarðabyggð])</f>
        <v>0</v>
      </c>
      <c r="J28" s="11">
        <f>_xlfn.XLOOKUP(H23,Table11[Ár],Table11[7400 Múlaþing])</f>
        <v>9695</v>
      </c>
      <c r="K28" s="11">
        <f>_xlfn.XLOOKUP(H23,Table11[Ár],Table11[7502 Vopnafjarðarhreppur])</f>
        <v>0</v>
      </c>
      <c r="L28" s="32">
        <f>_xlfn.XLOOKUP(H23,Table11[Ár],Table11[7505 Fljótsdalshreppur])</f>
        <v>0</v>
      </c>
    </row>
    <row r="29" spans="2:12">
      <c r="B29" s="33" t="s">
        <v>12</v>
      </c>
      <c r="C29" s="12">
        <f t="shared" ref="C29:F29" si="12">SUMIF(C25:C28,"&lt;0",C25:C28)</f>
        <v>-2273617</v>
      </c>
      <c r="D29" s="13">
        <f t="shared" si="12"/>
        <v>-2257774</v>
      </c>
      <c r="E29" s="13">
        <f t="shared" si="12"/>
        <v>-424625</v>
      </c>
      <c r="F29" s="34">
        <f t="shared" si="12"/>
        <v>-120901</v>
      </c>
      <c r="G29" s="37"/>
      <c r="H29" s="48" t="s">
        <v>28</v>
      </c>
      <c r="I29" s="12">
        <f t="shared" ref="I29:L29" si="13">SUMIF(I25:I28,"&lt;0",I25:I28)</f>
        <v>-2273617</v>
      </c>
      <c r="J29" s="13">
        <f t="shared" si="13"/>
        <v>-2257774</v>
      </c>
      <c r="K29" s="13">
        <f t="shared" si="13"/>
        <v>-424625</v>
      </c>
      <c r="L29" s="34">
        <f t="shared" si="13"/>
        <v>-120901</v>
      </c>
    </row>
    <row r="30" spans="2:12" ht="15.75" thickBot="1">
      <c r="B30" s="35" t="s">
        <v>13</v>
      </c>
      <c r="C30" s="14">
        <f t="shared" ref="C30:F30" si="14">SUMIF(C25:C28,"&gt;0",C25:C28)</f>
        <v>2459646</v>
      </c>
      <c r="D30" s="15">
        <f t="shared" si="14"/>
        <v>2334803</v>
      </c>
      <c r="E30" s="15">
        <f t="shared" si="14"/>
        <v>490331</v>
      </c>
      <c r="F30" s="36">
        <f t="shared" si="14"/>
        <v>53502</v>
      </c>
      <c r="G30" s="37"/>
      <c r="H30" s="49" t="s">
        <v>29</v>
      </c>
      <c r="I30" s="14">
        <f t="shared" ref="I30:L30" si="15">SUMIF(I25:I28,"&gt;0",I25:I28)</f>
        <v>2459646</v>
      </c>
      <c r="J30" s="15">
        <f t="shared" si="15"/>
        <v>2334803</v>
      </c>
      <c r="K30" s="15">
        <f t="shared" si="15"/>
        <v>490331</v>
      </c>
      <c r="L30" s="36">
        <f t="shared" si="15"/>
        <v>53502</v>
      </c>
    </row>
    <row r="31" spans="2:12" ht="16.5" thickTop="1" thickBot="1">
      <c r="B31" s="18" t="s">
        <v>14</v>
      </c>
      <c r="C31" s="16">
        <f>-C29/C30</f>
        <v>0.92436757159363581</v>
      </c>
      <c r="D31" s="16">
        <f t="shared" ref="D31:F31" si="16">-D29/D30</f>
        <v>0.96700835145406272</v>
      </c>
      <c r="E31" s="16">
        <f t="shared" si="16"/>
        <v>0.86599664308395752</v>
      </c>
      <c r="F31" s="17">
        <f t="shared" si="16"/>
        <v>2.2597472991663863</v>
      </c>
      <c r="G31" s="42"/>
      <c r="H31" s="50" t="s">
        <v>30</v>
      </c>
      <c r="I31" s="16">
        <f>-I29/I30</f>
        <v>0.92436757159363581</v>
      </c>
      <c r="J31" s="16">
        <f t="shared" ref="J31:L31" si="17">-J29/J30</f>
        <v>0.96700835145406272</v>
      </c>
      <c r="K31" s="16">
        <f t="shared" si="17"/>
        <v>0.86599664308395752</v>
      </c>
      <c r="L31" s="17">
        <f t="shared" si="17"/>
        <v>2.2597472991663863</v>
      </c>
    </row>
    <row r="32" spans="2:12" ht="7.5" customHeight="1" thickBot="1"/>
    <row r="33" spans="2:14" ht="18.75" thickBot="1">
      <c r="B33" s="52">
        <v>2005</v>
      </c>
      <c r="C33" s="53"/>
      <c r="D33" s="53"/>
      <c r="E33" s="53"/>
      <c r="F33" s="54"/>
      <c r="H33" s="52">
        <v>2005</v>
      </c>
      <c r="I33" s="53"/>
      <c r="J33" s="53"/>
      <c r="K33" s="53"/>
      <c r="L33" s="54"/>
    </row>
    <row r="34" spans="2:14" ht="15.75" thickBot="1">
      <c r="B34" s="26"/>
      <c r="C34" s="23" t="s">
        <v>1</v>
      </c>
      <c r="D34" s="5" t="s">
        <v>15</v>
      </c>
      <c r="E34" s="5" t="s">
        <v>31</v>
      </c>
      <c r="F34" s="27" t="s">
        <v>4</v>
      </c>
      <c r="H34" s="26"/>
      <c r="I34" s="23" t="s">
        <v>1</v>
      </c>
      <c r="J34" s="5" t="s">
        <v>15</v>
      </c>
      <c r="K34" s="5" t="s">
        <v>31</v>
      </c>
      <c r="L34" s="27" t="s">
        <v>4</v>
      </c>
      <c r="N34" s="40"/>
    </row>
    <row r="35" spans="2:14">
      <c r="B35" s="28" t="s">
        <v>2</v>
      </c>
      <c r="C35" s="6">
        <f>_xlfn.XLOOKUP(B33,Table1[Ár],Table1[7300 Fjarðabyggð])</f>
        <v>-2740773</v>
      </c>
      <c r="D35" s="7">
        <f>_xlfn.XLOOKUP(B33,Table1[Ár],Table1[7400 Múlaþing])</f>
        <v>-2775737</v>
      </c>
      <c r="E35" s="7">
        <f>_xlfn.XLOOKUP(B33,Table1[Ár],Table1[7502 Vopnafjarðarhreppur])</f>
        <v>-403628</v>
      </c>
      <c r="F35" s="29">
        <f>_xlfn.XLOOKUP(B33,Table1[Ár],Table1[7505 Fljótsdalshreppur])</f>
        <v>-191384</v>
      </c>
      <c r="H35" s="46" t="s">
        <v>24</v>
      </c>
      <c r="I35" s="6">
        <f>_xlfn.XLOOKUP(H33,Table1[Ár],Table1[7300 Fjarðabyggð])</f>
        <v>-2740773</v>
      </c>
      <c r="J35" s="7">
        <f>_xlfn.XLOOKUP(H33,Table1[Ár],Table1[7400 Múlaþing])</f>
        <v>-2775737</v>
      </c>
      <c r="K35" s="7">
        <f>_xlfn.XLOOKUP(H33,Table1[Ár],Table1[7502 Vopnafjarðarhreppur])</f>
        <v>-403628</v>
      </c>
      <c r="L35" s="29">
        <f>_xlfn.XLOOKUP(H33,Table1[Ár],Table1[7505 Fljótsdalshreppur])</f>
        <v>-191384</v>
      </c>
    </row>
    <row r="36" spans="2:14">
      <c r="B36" s="30" t="s">
        <v>9</v>
      </c>
      <c r="C36" s="8">
        <f>_xlfn.XLOOKUP(B33,Table7[Ár],Table7[7300 Fjarðabyggð])</f>
        <v>2653638</v>
      </c>
      <c r="D36" s="8">
        <f>_xlfn.XLOOKUP(B33,Table7[Ár],Table7[7400 Múlaþing])</f>
        <v>2439540</v>
      </c>
      <c r="E36" s="9">
        <f>_xlfn.XLOOKUP(B33,Table7[Ár],Table7[7502 Vopnafjarðarhreppur])</f>
        <v>422329</v>
      </c>
      <c r="F36" s="31">
        <f>_xlfn.XLOOKUP(B33,Table7[Ár],Table7[7505 Fljótsdalshreppur])</f>
        <v>81311</v>
      </c>
      <c r="H36" s="47" t="s">
        <v>25</v>
      </c>
      <c r="I36" s="8">
        <f>_xlfn.XLOOKUP(H33,Table7[Ár],Table7[7300 Fjarðabyggð])</f>
        <v>2653638</v>
      </c>
      <c r="J36" s="8">
        <f>_xlfn.XLOOKUP(H33,Table7[Ár],Table7[7400 Múlaþing])</f>
        <v>2439540</v>
      </c>
      <c r="K36" s="9">
        <f>_xlfn.XLOOKUP(H33,Table7[Ár],Table7[7502 Vopnafjarðarhreppur])</f>
        <v>422329</v>
      </c>
      <c r="L36" s="31">
        <f>_xlfn.XLOOKUP(H33,Table7[Ár],Table7[7505 Fljótsdalshreppur])</f>
        <v>81311</v>
      </c>
    </row>
    <row r="37" spans="2:14">
      <c r="B37" s="30" t="s">
        <v>10</v>
      </c>
      <c r="C37" s="8">
        <f>_xlfn.XLOOKUP(B33,Table10[Ár],Table10[7300 Fjarðabyggð])</f>
        <v>185396</v>
      </c>
      <c r="D37" s="9">
        <f>_xlfn.XLOOKUP(B33,Table10[Ár],Table10[7400 Múlaþing])</f>
        <v>211028</v>
      </c>
      <c r="E37" s="9">
        <f>_xlfn.XLOOKUP(B33,Table10[Ár],Table10[7502 Vopnafjarðarhreppur])</f>
        <v>16378</v>
      </c>
      <c r="F37" s="31">
        <f>_xlfn.XLOOKUP(B33,Table10[Ár],Table10[7505 Fljótsdalshreppur])</f>
        <v>-2501</v>
      </c>
      <c r="H37" s="47" t="s">
        <v>26</v>
      </c>
      <c r="I37" s="8">
        <f>_xlfn.XLOOKUP(H33,Table10[Ár],Table10[7300 Fjarðabyggð])</f>
        <v>185396</v>
      </c>
      <c r="J37" s="9">
        <f>_xlfn.XLOOKUP(H33,Table10[Ár],Table10[7400 Múlaþing])</f>
        <v>211028</v>
      </c>
      <c r="K37" s="9">
        <f>_xlfn.XLOOKUP(H33,Table10[Ár],Table10[7502 Vopnafjarðarhreppur])</f>
        <v>16378</v>
      </c>
      <c r="L37" s="31">
        <f>_xlfn.XLOOKUP(H33,Table10[Ár],Table10[7505 Fljótsdalshreppur])</f>
        <v>-2501</v>
      </c>
    </row>
    <row r="38" spans="2:14" ht="15.75" thickBot="1">
      <c r="B38" s="30" t="s">
        <v>11</v>
      </c>
      <c r="C38" s="10">
        <f>_xlfn.XLOOKUP(B33,Table11[Ár],Table11[7300 Fjarðabyggð])</f>
        <v>0</v>
      </c>
      <c r="D38" s="11">
        <f>_xlfn.XLOOKUP(B33,Table11[Ár],Table11[7400 Múlaþing])</f>
        <v>0</v>
      </c>
      <c r="E38" s="11">
        <f>_xlfn.XLOOKUP(B33,Table11[Ár],Table11[7502 Vopnafjarðarhreppur])</f>
        <v>0</v>
      </c>
      <c r="F38" s="32">
        <f>_xlfn.XLOOKUP(B33,Table11[Ár],Table11[7505 Fljótsdalshreppur])</f>
        <v>5047</v>
      </c>
      <c r="H38" s="47" t="s">
        <v>27</v>
      </c>
      <c r="I38" s="10">
        <f>_xlfn.XLOOKUP(H33,Table11[Ár],Table11[7300 Fjarðabyggð])</f>
        <v>0</v>
      </c>
      <c r="J38" s="11">
        <f>_xlfn.XLOOKUP(H33,Table11[Ár],Table11[7400 Múlaþing])</f>
        <v>0</v>
      </c>
      <c r="K38" s="11">
        <f>_xlfn.XLOOKUP(H33,Table11[Ár],Table11[7502 Vopnafjarðarhreppur])</f>
        <v>0</v>
      </c>
      <c r="L38" s="32">
        <f>_xlfn.XLOOKUP(H33,Table11[Ár],Table11[7505 Fljótsdalshreppur])</f>
        <v>5047</v>
      </c>
    </row>
    <row r="39" spans="2:14">
      <c r="B39" s="33" t="s">
        <v>12</v>
      </c>
      <c r="C39" s="12">
        <f t="shared" ref="C39:F39" si="18">SUMIF(C35:C38,"&lt;0",C35:C38)</f>
        <v>-2740773</v>
      </c>
      <c r="D39" s="13">
        <f t="shared" si="18"/>
        <v>-2775737</v>
      </c>
      <c r="E39" s="13">
        <f t="shared" si="18"/>
        <v>-403628</v>
      </c>
      <c r="F39" s="34">
        <f t="shared" si="18"/>
        <v>-193885</v>
      </c>
      <c r="H39" s="48" t="s">
        <v>28</v>
      </c>
      <c r="I39" s="12">
        <f t="shared" ref="I39:L39" si="19">SUMIF(I35:I38,"&lt;0",I35:I38)</f>
        <v>-2740773</v>
      </c>
      <c r="J39" s="13">
        <f t="shared" si="19"/>
        <v>-2775737</v>
      </c>
      <c r="K39" s="13">
        <f t="shared" si="19"/>
        <v>-403628</v>
      </c>
      <c r="L39" s="34">
        <f t="shared" si="19"/>
        <v>-193885</v>
      </c>
    </row>
    <row r="40" spans="2:14" ht="15.75" thickBot="1">
      <c r="B40" s="35" t="s">
        <v>13</v>
      </c>
      <c r="C40" s="14">
        <f t="shared" ref="C40:F40" si="20">SUMIF(C35:C38,"&gt;0",C35:C38)</f>
        <v>2839034</v>
      </c>
      <c r="D40" s="15">
        <f t="shared" si="20"/>
        <v>2650568</v>
      </c>
      <c r="E40" s="15">
        <f t="shared" si="20"/>
        <v>438707</v>
      </c>
      <c r="F40" s="36">
        <f t="shared" si="20"/>
        <v>86358</v>
      </c>
      <c r="H40" s="49" t="s">
        <v>29</v>
      </c>
      <c r="I40" s="14">
        <f t="shared" ref="I40:L40" si="21">SUMIF(I35:I38,"&gt;0",I35:I38)</f>
        <v>2839034</v>
      </c>
      <c r="J40" s="15">
        <f t="shared" si="21"/>
        <v>2650568</v>
      </c>
      <c r="K40" s="15">
        <f t="shared" si="21"/>
        <v>438707</v>
      </c>
      <c r="L40" s="36">
        <f t="shared" si="21"/>
        <v>86358</v>
      </c>
    </row>
    <row r="41" spans="2:14" ht="16.5" thickTop="1" thickBot="1">
      <c r="B41" s="18" t="s">
        <v>14</v>
      </c>
      <c r="C41" s="16">
        <f>-C39/C40</f>
        <v>0.96538928381977818</v>
      </c>
      <c r="D41" s="16">
        <f t="shared" ref="D41:F41" si="22">-D39/D40</f>
        <v>1.0472234630464112</v>
      </c>
      <c r="E41" s="16">
        <f t="shared" si="22"/>
        <v>0.92004002671486895</v>
      </c>
      <c r="F41" s="17">
        <f t="shared" si="22"/>
        <v>2.2451307348479586</v>
      </c>
      <c r="H41" s="50" t="s">
        <v>30</v>
      </c>
      <c r="I41" s="16">
        <f>-I39/I40</f>
        <v>0.96538928381977818</v>
      </c>
      <c r="J41" s="16">
        <f t="shared" ref="J41:L41" si="23">-J39/J40</f>
        <v>1.0472234630464112</v>
      </c>
      <c r="K41" s="16">
        <f t="shared" si="23"/>
        <v>0.92004002671486895</v>
      </c>
      <c r="L41" s="17">
        <f t="shared" si="23"/>
        <v>2.2451307348479586</v>
      </c>
    </row>
    <row r="42" spans="2:14" ht="7.5" customHeight="1" thickBot="1"/>
    <row r="43" spans="2:14" ht="18.75" thickBot="1">
      <c r="B43" s="52">
        <v>2006</v>
      </c>
      <c r="C43" s="53"/>
      <c r="D43" s="53"/>
      <c r="E43" s="53"/>
      <c r="F43" s="54"/>
      <c r="H43" s="52">
        <v>2006</v>
      </c>
      <c r="I43" s="53"/>
      <c r="J43" s="53"/>
      <c r="K43" s="53"/>
      <c r="L43" s="54"/>
    </row>
    <row r="44" spans="2:14" ht="15.75" thickBot="1">
      <c r="B44" s="26"/>
      <c r="C44" s="23" t="s">
        <v>1</v>
      </c>
      <c r="D44" s="5" t="s">
        <v>15</v>
      </c>
      <c r="E44" s="5" t="s">
        <v>31</v>
      </c>
      <c r="F44" s="27" t="s">
        <v>4</v>
      </c>
      <c r="H44" s="26"/>
      <c r="I44" s="23" t="s">
        <v>1</v>
      </c>
      <c r="J44" s="5" t="s">
        <v>15</v>
      </c>
      <c r="K44" s="5" t="s">
        <v>31</v>
      </c>
      <c r="L44" s="27" t="s">
        <v>4</v>
      </c>
    </row>
    <row r="45" spans="2:14">
      <c r="B45" s="28" t="s">
        <v>2</v>
      </c>
      <c r="C45" s="6">
        <f>_xlfn.XLOOKUP(B43,Table1[Ár],Table1[7300 Fjarðabyggð])</f>
        <v>-3922214</v>
      </c>
      <c r="D45" s="7">
        <f>_xlfn.XLOOKUP(B43,Table1[Ár],Table1[7400 Múlaþing])</f>
        <v>-3194002</v>
      </c>
      <c r="E45" s="7">
        <f>_xlfn.XLOOKUP(B43,Table1[Ár],Table1[7502 Vopnafjarðarhreppur])</f>
        <v>-435532</v>
      </c>
      <c r="F45" s="29">
        <f>_xlfn.XLOOKUP(B43,Table1[Ár],Table1[7505 Fljótsdalshreppur])</f>
        <v>-216264</v>
      </c>
      <c r="H45" s="46" t="s">
        <v>24</v>
      </c>
      <c r="I45" s="6">
        <f>_xlfn.XLOOKUP(H43,Table1[Ár],Table1[7300 Fjarðabyggð])</f>
        <v>-3922214</v>
      </c>
      <c r="J45" s="7">
        <f>_xlfn.XLOOKUP(H43,Table1[Ár],Table1[7400 Múlaþing])</f>
        <v>-3194002</v>
      </c>
      <c r="K45" s="7">
        <f>_xlfn.XLOOKUP(H43,Table1[Ár],Table1[7502 Vopnafjarðarhreppur])</f>
        <v>-435532</v>
      </c>
      <c r="L45" s="29">
        <f>_xlfn.XLOOKUP(H43,Table1[Ár],Table1[7505 Fljótsdalshreppur])</f>
        <v>-216264</v>
      </c>
    </row>
    <row r="46" spans="2:14">
      <c r="B46" s="30" t="s">
        <v>9</v>
      </c>
      <c r="C46" s="8">
        <f>_xlfn.XLOOKUP(B43,Table7[Ár],Table7[7300 Fjarðabyggð])</f>
        <v>2983392</v>
      </c>
      <c r="D46" s="8">
        <f>_xlfn.XLOOKUP(B43,Table7[Ár],Table7[7400 Múlaþing])</f>
        <v>2746428</v>
      </c>
      <c r="E46" s="9">
        <f>_xlfn.XLOOKUP(B43,Table7[Ár],Table7[7502 Vopnafjarðarhreppur])</f>
        <v>417449</v>
      </c>
      <c r="F46" s="31">
        <f>_xlfn.XLOOKUP(B43,Table7[Ár],Table7[7505 Fljótsdalshreppur])</f>
        <v>64617</v>
      </c>
      <c r="H46" s="47" t="s">
        <v>25</v>
      </c>
      <c r="I46" s="8">
        <f>_xlfn.XLOOKUP(H43,Table7[Ár],Table7[7300 Fjarðabyggð])</f>
        <v>2983392</v>
      </c>
      <c r="J46" s="8">
        <f>_xlfn.XLOOKUP(H43,Table7[Ár],Table7[7400 Múlaþing])</f>
        <v>2746428</v>
      </c>
      <c r="K46" s="9">
        <f>_xlfn.XLOOKUP(H43,Table7[Ár],Table7[7502 Vopnafjarðarhreppur])</f>
        <v>417449</v>
      </c>
      <c r="L46" s="31">
        <f>_xlfn.XLOOKUP(H43,Table7[Ár],Table7[7505 Fljótsdalshreppur])</f>
        <v>64617</v>
      </c>
    </row>
    <row r="47" spans="2:14">
      <c r="B47" s="30" t="s">
        <v>10</v>
      </c>
      <c r="C47" s="8">
        <f>_xlfn.XLOOKUP(B43,Table10[Ár],Table10[7300 Fjarðabyggð])</f>
        <v>649571</v>
      </c>
      <c r="D47" s="9">
        <f>_xlfn.XLOOKUP(B43,Table10[Ár],Table10[7400 Múlaþing])</f>
        <v>309966</v>
      </c>
      <c r="E47" s="9">
        <f>_xlfn.XLOOKUP(B43,Table10[Ár],Table10[7502 Vopnafjarðarhreppur])</f>
        <v>63894</v>
      </c>
      <c r="F47" s="31">
        <f>_xlfn.XLOOKUP(B43,Table10[Ár],Table10[7505 Fljótsdalshreppur])</f>
        <v>-13429</v>
      </c>
      <c r="H47" s="47" t="s">
        <v>26</v>
      </c>
      <c r="I47" s="8">
        <f>_xlfn.XLOOKUP(H43,Table10[Ár],Table10[7300 Fjarðabyggð])</f>
        <v>649571</v>
      </c>
      <c r="J47" s="9">
        <f>_xlfn.XLOOKUP(H43,Table10[Ár],Table10[7400 Múlaþing])</f>
        <v>309966</v>
      </c>
      <c r="K47" s="9">
        <f>_xlfn.XLOOKUP(H43,Table10[Ár],Table10[7502 Vopnafjarðarhreppur])</f>
        <v>63894</v>
      </c>
      <c r="L47" s="31">
        <f>_xlfn.XLOOKUP(H43,Table10[Ár],Table10[7505 Fljótsdalshreppur])</f>
        <v>-13429</v>
      </c>
    </row>
    <row r="48" spans="2:14" ht="15.75" thickBot="1">
      <c r="B48" s="30" t="s">
        <v>11</v>
      </c>
      <c r="C48" s="10">
        <f>_xlfn.XLOOKUP(B43,Table11[Ár],Table11[7300 Fjarðabyggð])</f>
        <v>-8232</v>
      </c>
      <c r="D48" s="11">
        <f>_xlfn.XLOOKUP(B43,Table11[Ár],Table11[7400 Múlaþing])</f>
        <v>0</v>
      </c>
      <c r="E48" s="11">
        <f>_xlfn.XLOOKUP(B43,Table11[Ár],Table11[7502 Vopnafjarðarhreppur])</f>
        <v>60</v>
      </c>
      <c r="F48" s="32">
        <f>_xlfn.XLOOKUP(B43,Table11[Ár],Table11[7505 Fljótsdalshreppur])</f>
        <v>5621</v>
      </c>
      <c r="H48" s="47" t="s">
        <v>27</v>
      </c>
      <c r="I48" s="10">
        <f>_xlfn.XLOOKUP(H43,Table11[Ár],Table11[7300 Fjarðabyggð])</f>
        <v>-8232</v>
      </c>
      <c r="J48" s="11">
        <f>_xlfn.XLOOKUP(H43,Table11[Ár],Table11[7400 Múlaþing])</f>
        <v>0</v>
      </c>
      <c r="K48" s="11">
        <f>_xlfn.XLOOKUP(H43,Table11[Ár],Table11[7502 Vopnafjarðarhreppur])</f>
        <v>60</v>
      </c>
      <c r="L48" s="32">
        <f>_xlfn.XLOOKUP(H43,Table11[Ár],Table11[7505 Fljótsdalshreppur])</f>
        <v>5621</v>
      </c>
    </row>
    <row r="49" spans="2:12">
      <c r="B49" s="33" t="s">
        <v>12</v>
      </c>
      <c r="C49" s="12">
        <f t="shared" ref="C49:F49" si="24">SUMIF(C45:C48,"&lt;0",C45:C48)</f>
        <v>-3930446</v>
      </c>
      <c r="D49" s="13">
        <f t="shared" si="24"/>
        <v>-3194002</v>
      </c>
      <c r="E49" s="13">
        <f t="shared" si="24"/>
        <v>-435532</v>
      </c>
      <c r="F49" s="34">
        <f t="shared" si="24"/>
        <v>-229693</v>
      </c>
      <c r="H49" s="48" t="s">
        <v>28</v>
      </c>
      <c r="I49" s="12">
        <f t="shared" ref="I49:L49" si="25">SUMIF(I45:I48,"&lt;0",I45:I48)</f>
        <v>-3930446</v>
      </c>
      <c r="J49" s="13">
        <f t="shared" si="25"/>
        <v>-3194002</v>
      </c>
      <c r="K49" s="13">
        <f t="shared" si="25"/>
        <v>-435532</v>
      </c>
      <c r="L49" s="34">
        <f t="shared" si="25"/>
        <v>-229693</v>
      </c>
    </row>
    <row r="50" spans="2:12" ht="15.75" thickBot="1">
      <c r="B50" s="35" t="s">
        <v>13</v>
      </c>
      <c r="C50" s="14">
        <f t="shared" ref="C50:F50" si="26">SUMIF(C45:C48,"&gt;0",C45:C48)</f>
        <v>3632963</v>
      </c>
      <c r="D50" s="15">
        <f t="shared" si="26"/>
        <v>3056394</v>
      </c>
      <c r="E50" s="15">
        <f t="shared" si="26"/>
        <v>481403</v>
      </c>
      <c r="F50" s="36">
        <f t="shared" si="26"/>
        <v>70238</v>
      </c>
      <c r="H50" s="49" t="s">
        <v>29</v>
      </c>
      <c r="I50" s="14">
        <f t="shared" ref="I50:L50" si="27">SUMIF(I45:I48,"&gt;0",I45:I48)</f>
        <v>3632963</v>
      </c>
      <c r="J50" s="15">
        <f t="shared" si="27"/>
        <v>3056394</v>
      </c>
      <c r="K50" s="15">
        <f t="shared" si="27"/>
        <v>481403</v>
      </c>
      <c r="L50" s="36">
        <f t="shared" si="27"/>
        <v>70238</v>
      </c>
    </row>
    <row r="51" spans="2:12" ht="16.5" thickTop="1" thickBot="1">
      <c r="B51" s="18" t="s">
        <v>14</v>
      </c>
      <c r="C51" s="16">
        <f>-C49/C50</f>
        <v>1.0818844012449342</v>
      </c>
      <c r="D51" s="16">
        <f t="shared" ref="D51:F51" si="28">-D49/D50</f>
        <v>1.0450229911457751</v>
      </c>
      <c r="E51" s="16">
        <f t="shared" si="28"/>
        <v>0.90471392990903676</v>
      </c>
      <c r="F51" s="17">
        <f t="shared" si="28"/>
        <v>3.2702098579116718</v>
      </c>
      <c r="H51" s="50" t="s">
        <v>30</v>
      </c>
      <c r="I51" s="16">
        <f>-I49/I50</f>
        <v>1.0818844012449342</v>
      </c>
      <c r="J51" s="16">
        <f t="shared" ref="J51:L51" si="29">-J49/J50</f>
        <v>1.0450229911457751</v>
      </c>
      <c r="K51" s="16">
        <f t="shared" si="29"/>
        <v>0.90471392990903676</v>
      </c>
      <c r="L51" s="17">
        <f t="shared" si="29"/>
        <v>3.2702098579116718</v>
      </c>
    </row>
    <row r="52" spans="2:12" ht="7.5" customHeight="1" thickBot="1"/>
    <row r="53" spans="2:12" ht="18.75" thickBot="1">
      <c r="B53" s="52">
        <v>2007</v>
      </c>
      <c r="C53" s="53"/>
      <c r="D53" s="53"/>
      <c r="E53" s="53"/>
      <c r="F53" s="54"/>
      <c r="H53" s="52">
        <v>2007</v>
      </c>
      <c r="I53" s="53"/>
      <c r="J53" s="53"/>
      <c r="K53" s="53"/>
      <c r="L53" s="54"/>
    </row>
    <row r="54" spans="2:12" ht="15.75" thickBot="1">
      <c r="B54" s="26"/>
      <c r="C54" s="23" t="s">
        <v>1</v>
      </c>
      <c r="D54" s="5" t="s">
        <v>15</v>
      </c>
      <c r="E54" s="5" t="s">
        <v>31</v>
      </c>
      <c r="F54" s="27" t="s">
        <v>4</v>
      </c>
      <c r="H54" s="26"/>
      <c r="I54" s="23" t="s">
        <v>1</v>
      </c>
      <c r="J54" s="5" t="s">
        <v>15</v>
      </c>
      <c r="K54" s="5" t="s">
        <v>31</v>
      </c>
      <c r="L54" s="27" t="s">
        <v>4</v>
      </c>
    </row>
    <row r="55" spans="2:12">
      <c r="B55" s="28" t="s">
        <v>2</v>
      </c>
      <c r="C55" s="6">
        <f>_xlfn.XLOOKUP(B53,Table1[Ár],Table1[7300 Fjarðabyggð])</f>
        <v>-4196908</v>
      </c>
      <c r="D55" s="7">
        <f>_xlfn.XLOOKUP(B53,Table1[Ár],Table1[7400 Múlaþing])</f>
        <v>-3483985</v>
      </c>
      <c r="E55" s="7">
        <f>_xlfn.XLOOKUP(B53,Table1[Ár],Table1[7502 Vopnafjarðarhreppur])</f>
        <v>-465816</v>
      </c>
      <c r="F55" s="29">
        <f>_xlfn.XLOOKUP(B53,Table1[Ár],Table1[7505 Fljótsdalshreppur])</f>
        <v>-257666</v>
      </c>
      <c r="H55" s="46" t="s">
        <v>24</v>
      </c>
      <c r="I55" s="6">
        <f>_xlfn.XLOOKUP(H53,Table1[Ár],Table1[7300 Fjarðabyggð])</f>
        <v>-4196908</v>
      </c>
      <c r="J55" s="7">
        <f>_xlfn.XLOOKUP(H53,Table1[Ár],Table1[7400 Múlaþing])</f>
        <v>-3483985</v>
      </c>
      <c r="K55" s="7">
        <f>_xlfn.XLOOKUP(H53,Table1[Ár],Table1[7502 Vopnafjarðarhreppur])</f>
        <v>-465816</v>
      </c>
      <c r="L55" s="29">
        <f>_xlfn.XLOOKUP(H53,Table1[Ár],Table1[7505 Fljótsdalshreppur])</f>
        <v>-257666</v>
      </c>
    </row>
    <row r="56" spans="2:12">
      <c r="B56" s="30" t="s">
        <v>9</v>
      </c>
      <c r="C56" s="8">
        <f>_xlfn.XLOOKUP(B53,Table7[Ár],Table7[7300 Fjarðabyggð])</f>
        <v>3398484</v>
      </c>
      <c r="D56" s="8">
        <f>_xlfn.XLOOKUP(B53,Table7[Ár],Table7[7400 Múlaþing])</f>
        <v>2973361</v>
      </c>
      <c r="E56" s="9">
        <f>_xlfn.XLOOKUP(B53,Table7[Ár],Table7[7502 Vopnafjarðarhreppur])</f>
        <v>418821</v>
      </c>
      <c r="F56" s="31">
        <f>_xlfn.XLOOKUP(B53,Table7[Ár],Table7[7505 Fljótsdalshreppur])</f>
        <v>78330</v>
      </c>
      <c r="H56" s="47" t="s">
        <v>25</v>
      </c>
      <c r="I56" s="8">
        <f>_xlfn.XLOOKUP(H53,Table7[Ár],Table7[7300 Fjarðabyggð])</f>
        <v>3398484</v>
      </c>
      <c r="J56" s="8">
        <f>_xlfn.XLOOKUP(H53,Table7[Ár],Table7[7400 Múlaþing])</f>
        <v>2973361</v>
      </c>
      <c r="K56" s="9">
        <f>_xlfn.XLOOKUP(H53,Table7[Ár],Table7[7502 Vopnafjarðarhreppur])</f>
        <v>418821</v>
      </c>
      <c r="L56" s="31">
        <f>_xlfn.XLOOKUP(H53,Table7[Ár],Table7[7505 Fljótsdalshreppur])</f>
        <v>78330</v>
      </c>
    </row>
    <row r="57" spans="2:12">
      <c r="B57" s="30" t="s">
        <v>10</v>
      </c>
      <c r="C57" s="8">
        <f>_xlfn.XLOOKUP(B53,Table10[Ár],Table10[7300 Fjarðabyggð])</f>
        <v>284586</v>
      </c>
      <c r="D57" s="9">
        <f>_xlfn.XLOOKUP(B53,Table10[Ár],Table10[7400 Múlaþing])</f>
        <v>293603</v>
      </c>
      <c r="E57" s="9">
        <f>_xlfn.XLOOKUP(B53,Table10[Ár],Table10[7502 Vopnafjarðarhreppur])</f>
        <v>32729</v>
      </c>
      <c r="F57" s="31">
        <f>_xlfn.XLOOKUP(B53,Table10[Ár],Table10[7505 Fljótsdalshreppur])</f>
        <v>-22865</v>
      </c>
      <c r="H57" s="47" t="s">
        <v>26</v>
      </c>
      <c r="I57" s="8">
        <f>_xlfn.XLOOKUP(H53,Table10[Ár],Table10[7300 Fjarðabyggð])</f>
        <v>284586</v>
      </c>
      <c r="J57" s="9">
        <f>_xlfn.XLOOKUP(H53,Table10[Ár],Table10[7400 Múlaþing])</f>
        <v>293603</v>
      </c>
      <c r="K57" s="9">
        <f>_xlfn.XLOOKUP(H53,Table10[Ár],Table10[7502 Vopnafjarðarhreppur])</f>
        <v>32729</v>
      </c>
      <c r="L57" s="31">
        <f>_xlfn.XLOOKUP(H53,Table10[Ár],Table10[7505 Fljótsdalshreppur])</f>
        <v>-22865</v>
      </c>
    </row>
    <row r="58" spans="2:12" ht="15.75" thickBot="1">
      <c r="B58" s="30" t="s">
        <v>11</v>
      </c>
      <c r="C58" s="10">
        <f>_xlfn.XLOOKUP(B53,Table11[Ár],Table11[7300 Fjarðabyggð])</f>
        <v>2318</v>
      </c>
      <c r="D58" s="11">
        <f>_xlfn.XLOOKUP(B53,Table11[Ár],Table11[7400 Múlaþing])</f>
        <v>25988</v>
      </c>
      <c r="E58" s="11">
        <f>_xlfn.XLOOKUP(B53,Table11[Ár],Table11[7502 Vopnafjarðarhreppur])</f>
        <v>0</v>
      </c>
      <c r="F58" s="32">
        <f>_xlfn.XLOOKUP(B53,Table11[Ár],Table11[7505 Fljótsdalshreppur])</f>
        <v>0</v>
      </c>
      <c r="H58" s="47" t="s">
        <v>27</v>
      </c>
      <c r="I58" s="10">
        <f>_xlfn.XLOOKUP(H53,Table11[Ár],Table11[7300 Fjarðabyggð])</f>
        <v>2318</v>
      </c>
      <c r="J58" s="11">
        <f>_xlfn.XLOOKUP(H53,Table11[Ár],Table11[7400 Múlaþing])</f>
        <v>25988</v>
      </c>
      <c r="K58" s="11">
        <f>_xlfn.XLOOKUP(H53,Table11[Ár],Table11[7502 Vopnafjarðarhreppur])</f>
        <v>0</v>
      </c>
      <c r="L58" s="32">
        <f>_xlfn.XLOOKUP(H53,Table11[Ár],Table11[7505 Fljótsdalshreppur])</f>
        <v>0</v>
      </c>
    </row>
    <row r="59" spans="2:12">
      <c r="B59" s="33" t="s">
        <v>12</v>
      </c>
      <c r="C59" s="12">
        <f t="shared" ref="C59:F59" si="30">SUMIF(C55:C58,"&lt;0",C55:C58)</f>
        <v>-4196908</v>
      </c>
      <c r="D59" s="13">
        <f t="shared" si="30"/>
        <v>-3483985</v>
      </c>
      <c r="E59" s="13">
        <f t="shared" si="30"/>
        <v>-465816</v>
      </c>
      <c r="F59" s="34">
        <f t="shared" si="30"/>
        <v>-280531</v>
      </c>
      <c r="H59" s="48" t="s">
        <v>28</v>
      </c>
      <c r="I59" s="12">
        <f t="shared" ref="I59:L59" si="31">SUMIF(I55:I58,"&lt;0",I55:I58)</f>
        <v>-4196908</v>
      </c>
      <c r="J59" s="13">
        <f t="shared" si="31"/>
        <v>-3483985</v>
      </c>
      <c r="K59" s="13">
        <f t="shared" si="31"/>
        <v>-465816</v>
      </c>
      <c r="L59" s="34">
        <f t="shared" si="31"/>
        <v>-280531</v>
      </c>
    </row>
    <row r="60" spans="2:12" ht="15.75" thickBot="1">
      <c r="B60" s="35" t="s">
        <v>13</v>
      </c>
      <c r="C60" s="14">
        <f t="shared" ref="C60:F60" si="32">SUMIF(C55:C58,"&gt;0",C55:C58)</f>
        <v>3685388</v>
      </c>
      <c r="D60" s="15">
        <f t="shared" si="32"/>
        <v>3292952</v>
      </c>
      <c r="E60" s="15">
        <f t="shared" si="32"/>
        <v>451550</v>
      </c>
      <c r="F60" s="36">
        <f t="shared" si="32"/>
        <v>78330</v>
      </c>
      <c r="H60" s="49" t="s">
        <v>29</v>
      </c>
      <c r="I60" s="14">
        <f t="shared" ref="I60:L60" si="33">SUMIF(I55:I58,"&gt;0",I55:I58)</f>
        <v>3685388</v>
      </c>
      <c r="J60" s="15">
        <f t="shared" si="33"/>
        <v>3292952</v>
      </c>
      <c r="K60" s="15">
        <f t="shared" si="33"/>
        <v>451550</v>
      </c>
      <c r="L60" s="36">
        <f t="shared" si="33"/>
        <v>78330</v>
      </c>
    </row>
    <row r="61" spans="2:12" ht="16.5" thickTop="1" thickBot="1">
      <c r="B61" s="18" t="s">
        <v>14</v>
      </c>
      <c r="C61" s="16">
        <f>-C59/C60</f>
        <v>1.1387967834051667</v>
      </c>
      <c r="D61" s="16">
        <f t="shared" ref="D61:F61" si="34">-D59/D60</f>
        <v>1.0580126889186359</v>
      </c>
      <c r="E61" s="16">
        <f t="shared" si="34"/>
        <v>1.0315934005093566</v>
      </c>
      <c r="F61" s="17">
        <f t="shared" si="34"/>
        <v>3.5813992084769564</v>
      </c>
      <c r="H61" s="50" t="s">
        <v>30</v>
      </c>
      <c r="I61" s="16">
        <f>-I59/I60</f>
        <v>1.1387967834051667</v>
      </c>
      <c r="J61" s="16">
        <f t="shared" ref="J61:L61" si="35">-J59/J60</f>
        <v>1.0580126889186359</v>
      </c>
      <c r="K61" s="16">
        <f t="shared" si="35"/>
        <v>1.0315934005093566</v>
      </c>
      <c r="L61" s="17">
        <f t="shared" si="35"/>
        <v>3.5813992084769564</v>
      </c>
    </row>
    <row r="62" spans="2:12" ht="18" customHeight="1" thickBot="1"/>
    <row r="63" spans="2:12" ht="15.75" thickBot="1">
      <c r="B63" s="55" t="s">
        <v>20</v>
      </c>
      <c r="C63" s="56"/>
      <c r="D63" s="56"/>
      <c r="E63" s="56"/>
      <c r="F63" s="22" t="s">
        <v>21</v>
      </c>
      <c r="H63" s="55" t="s">
        <v>22</v>
      </c>
      <c r="I63" s="56"/>
      <c r="J63" s="56"/>
      <c r="K63" s="56"/>
      <c r="L63" s="22" t="s">
        <v>23</v>
      </c>
    </row>
    <row r="64" spans="2:12" ht="18.75" thickBot="1">
      <c r="B64" s="52">
        <v>2008</v>
      </c>
      <c r="C64" s="53"/>
      <c r="D64" s="53"/>
      <c r="E64" s="53"/>
      <c r="F64" s="54"/>
      <c r="H64" s="52">
        <f>B64</f>
        <v>2008</v>
      </c>
      <c r="I64" s="53"/>
      <c r="J64" s="53"/>
      <c r="K64" s="53"/>
      <c r="L64" s="54"/>
    </row>
    <row r="65" spans="2:12" ht="15.75" thickBot="1">
      <c r="B65" s="26"/>
      <c r="C65" s="23" t="s">
        <v>1</v>
      </c>
      <c r="D65" s="5" t="s">
        <v>15</v>
      </c>
      <c r="E65" s="5" t="s">
        <v>31</v>
      </c>
      <c r="F65" s="27" t="s">
        <v>4</v>
      </c>
      <c r="H65" s="26"/>
      <c r="I65" s="23" t="s">
        <v>1</v>
      </c>
      <c r="J65" s="5" t="s">
        <v>15</v>
      </c>
      <c r="K65" s="5" t="s">
        <v>31</v>
      </c>
      <c r="L65" s="27" t="s">
        <v>4</v>
      </c>
    </row>
    <row r="66" spans="2:12">
      <c r="B66" s="28" t="s">
        <v>2</v>
      </c>
      <c r="C66" s="6">
        <f>_xlfn.XLOOKUP(B64,Table1[Ár],Table1[7300 Fjarðabyggð])</f>
        <v>-4255808</v>
      </c>
      <c r="D66" s="7">
        <f>_xlfn.XLOOKUP(B64,Table1[Ár],Table1[7400 Múlaþing])</f>
        <v>-3239550</v>
      </c>
      <c r="E66" s="7">
        <f>_xlfn.XLOOKUP(B64,Table1[Ár],Table1[7502 Vopnafjarðarhreppur])</f>
        <v>-507521</v>
      </c>
      <c r="F66" s="29">
        <f>_xlfn.XLOOKUP(B64,Table1[Ár],Table1[7505 Fljótsdalshreppur])</f>
        <v>-206866</v>
      </c>
      <c r="H66" s="28" t="s">
        <v>24</v>
      </c>
      <c r="I66" s="6">
        <f>_xlfn.XLOOKUP(H64,Table1[Ár],Table1[7300 Fjarðabyggð])</f>
        <v>-4255808</v>
      </c>
      <c r="J66" s="7">
        <f>_xlfn.XLOOKUP(H64,Table1[Ár],Table1[7400 Múlaþing])</f>
        <v>-3239550</v>
      </c>
      <c r="K66" s="7">
        <f>_xlfn.XLOOKUP(H64,Table1[Ár],Table1[7502 Vopnafjarðarhreppur])</f>
        <v>-507521</v>
      </c>
      <c r="L66" s="29">
        <f>_xlfn.XLOOKUP(H64,Table1[Ár],Table1[7505 Fljótsdalshreppur])</f>
        <v>-206866</v>
      </c>
    </row>
    <row r="67" spans="2:12">
      <c r="B67" s="30" t="s">
        <v>9</v>
      </c>
      <c r="C67" s="8">
        <f>_xlfn.XLOOKUP(B64,Table7[Ár],Table7[7300 Fjarðabyggð])</f>
        <v>3799774</v>
      </c>
      <c r="D67" s="8">
        <f>_xlfn.XLOOKUP(B64,Table7[Ár],Table7[7400 Múlaþing])</f>
        <v>3271433</v>
      </c>
      <c r="E67" s="9">
        <f>_xlfn.XLOOKUP(B64,Table7[Ár],Table7[7502 Vopnafjarðarhreppur])</f>
        <v>436908</v>
      </c>
      <c r="F67" s="31">
        <f>_xlfn.XLOOKUP(B64,Table7[Ár],Table7[7505 Fljótsdalshreppur])</f>
        <v>109322</v>
      </c>
      <c r="H67" s="30" t="s">
        <v>25</v>
      </c>
      <c r="I67" s="8">
        <f>_xlfn.XLOOKUP(H64,Table7[Ár],Table7[7300 Fjarðabyggð])</f>
        <v>3799774</v>
      </c>
      <c r="J67" s="8">
        <f>_xlfn.XLOOKUP(H64,Table7[Ár],Table7[7400 Múlaþing])</f>
        <v>3271433</v>
      </c>
      <c r="K67" s="9">
        <f>_xlfn.XLOOKUP(H64,Table7[Ár],Table7[7502 Vopnafjarðarhreppur])</f>
        <v>436908</v>
      </c>
      <c r="L67" s="31">
        <f>_xlfn.XLOOKUP(H64,Table7[Ár],Table7[7505 Fljótsdalshreppur])</f>
        <v>109322</v>
      </c>
    </row>
    <row r="68" spans="2:12">
      <c r="B68" s="30" t="s">
        <v>10</v>
      </c>
      <c r="C68" s="8">
        <f>_xlfn.XLOOKUP(B64,Table10[Ár],Table10[7300 Fjarðabyggð])</f>
        <v>2045494</v>
      </c>
      <c r="D68" s="9">
        <f>_xlfn.XLOOKUP(B64,Table10[Ár],Table10[7400 Múlaþing])</f>
        <v>974243</v>
      </c>
      <c r="E68" s="9">
        <f>_xlfn.XLOOKUP(B64,Table10[Ár],Table10[7502 Vopnafjarðarhreppur])</f>
        <v>198206</v>
      </c>
      <c r="F68" s="31">
        <f>_xlfn.XLOOKUP(B64,Table10[Ár],Table10[7505 Fljótsdalshreppur])</f>
        <v>4084</v>
      </c>
      <c r="H68" s="30" t="s">
        <v>26</v>
      </c>
      <c r="I68" s="8">
        <f>_xlfn.XLOOKUP(H64,Table10[Ár],Table10[7300 Fjarðabyggð])</f>
        <v>2045494</v>
      </c>
      <c r="J68" s="9">
        <f>_xlfn.XLOOKUP(H64,Table10[Ár],Table10[7400 Múlaþing])</f>
        <v>974243</v>
      </c>
      <c r="K68" s="9">
        <f>_xlfn.XLOOKUP(H64,Table10[Ár],Table10[7502 Vopnafjarðarhreppur])</f>
        <v>198206</v>
      </c>
      <c r="L68" s="31">
        <f>_xlfn.XLOOKUP(H64,Table10[Ár],Table10[7505 Fljótsdalshreppur])</f>
        <v>4084</v>
      </c>
    </row>
    <row r="69" spans="2:12" ht="15.75" thickBot="1">
      <c r="B69" s="30" t="s">
        <v>11</v>
      </c>
      <c r="C69" s="10">
        <f>_xlfn.XLOOKUP(B64,Table11[Ár],Table11[7300 Fjarðabyggð])</f>
        <v>2536</v>
      </c>
      <c r="D69" s="11">
        <f>_xlfn.XLOOKUP(B64,Table11[Ár],Table11[7400 Múlaþing])</f>
        <v>5690</v>
      </c>
      <c r="E69" s="11">
        <f>_xlfn.XLOOKUP(B64,Table11[Ár],Table11[7502 Vopnafjarðarhreppur])</f>
        <v>0</v>
      </c>
      <c r="F69" s="32">
        <f>_xlfn.XLOOKUP(B64,Table11[Ár],Table11[7505 Fljótsdalshreppur])</f>
        <v>1550</v>
      </c>
      <c r="H69" s="30" t="s">
        <v>27</v>
      </c>
      <c r="I69" s="10">
        <f>_xlfn.XLOOKUP(H64,Table11[Ár],Table11[7300 Fjarðabyggð])</f>
        <v>2536</v>
      </c>
      <c r="J69" s="11">
        <f>_xlfn.XLOOKUP(H64,Table11[Ár],Table11[7400 Múlaþing])</f>
        <v>5690</v>
      </c>
      <c r="K69" s="11">
        <f>_xlfn.XLOOKUP(H64,Table11[Ár],Table11[7502 Vopnafjarðarhreppur])</f>
        <v>0</v>
      </c>
      <c r="L69" s="32">
        <f>_xlfn.XLOOKUP(H64,Table11[Ár],Table11[7505 Fljótsdalshreppur])</f>
        <v>1550</v>
      </c>
    </row>
    <row r="70" spans="2:12">
      <c r="B70" s="33" t="s">
        <v>12</v>
      </c>
      <c r="C70" s="12">
        <f t="shared" ref="C70:F70" si="36">SUMIF(C66:C69,"&lt;0",C66:C69)</f>
        <v>-4255808</v>
      </c>
      <c r="D70" s="13">
        <f t="shared" si="36"/>
        <v>-3239550</v>
      </c>
      <c r="E70" s="13">
        <f t="shared" si="36"/>
        <v>-507521</v>
      </c>
      <c r="F70" s="34">
        <f t="shared" si="36"/>
        <v>-206866</v>
      </c>
      <c r="H70" s="33" t="s">
        <v>28</v>
      </c>
      <c r="I70" s="12">
        <f t="shared" ref="I70:L70" si="37">SUMIF(I66:I69,"&lt;0",I66:I69)</f>
        <v>-4255808</v>
      </c>
      <c r="J70" s="13">
        <f t="shared" si="37"/>
        <v>-3239550</v>
      </c>
      <c r="K70" s="13">
        <f t="shared" si="37"/>
        <v>-507521</v>
      </c>
      <c r="L70" s="34">
        <f t="shared" si="37"/>
        <v>-206866</v>
      </c>
    </row>
    <row r="71" spans="2:12" ht="15.75" thickBot="1">
      <c r="B71" s="35" t="s">
        <v>13</v>
      </c>
      <c r="C71" s="14">
        <f t="shared" ref="C71:F71" si="38">SUMIF(C66:C69,"&gt;0",C66:C69)</f>
        <v>5847804</v>
      </c>
      <c r="D71" s="15">
        <f t="shared" si="38"/>
        <v>4251366</v>
      </c>
      <c r="E71" s="15">
        <f t="shared" si="38"/>
        <v>635114</v>
      </c>
      <c r="F71" s="36">
        <f t="shared" si="38"/>
        <v>114956</v>
      </c>
      <c r="H71" s="35" t="s">
        <v>29</v>
      </c>
      <c r="I71" s="14">
        <f t="shared" ref="I71:L71" si="39">SUMIF(I66:I69,"&gt;0",I66:I69)</f>
        <v>5847804</v>
      </c>
      <c r="J71" s="15">
        <f t="shared" si="39"/>
        <v>4251366</v>
      </c>
      <c r="K71" s="15">
        <f t="shared" si="39"/>
        <v>635114</v>
      </c>
      <c r="L71" s="36">
        <f t="shared" si="39"/>
        <v>114956</v>
      </c>
    </row>
    <row r="72" spans="2:12" ht="16.5" customHeight="1" thickTop="1" thickBot="1">
      <c r="B72" s="18" t="s">
        <v>14</v>
      </c>
      <c r="C72" s="16">
        <f>-C70/C71</f>
        <v>0.72776173756849583</v>
      </c>
      <c r="D72" s="16">
        <f t="shared" ref="D72:F72" si="40">-D70/D71</f>
        <v>0.76200214237024055</v>
      </c>
      <c r="E72" s="16">
        <f t="shared" si="40"/>
        <v>0.79910220842242496</v>
      </c>
      <c r="F72" s="17">
        <f t="shared" si="40"/>
        <v>1.799523295869724</v>
      </c>
      <c r="H72" s="41" t="s">
        <v>30</v>
      </c>
      <c r="I72" s="16">
        <f>-I70/I71</f>
        <v>0.72776173756849583</v>
      </c>
      <c r="J72" s="16">
        <f t="shared" ref="J72:L72" si="41">-J70/J71</f>
        <v>0.76200214237024055</v>
      </c>
      <c r="K72" s="16">
        <f t="shared" si="41"/>
        <v>0.79910220842242496</v>
      </c>
      <c r="L72" s="17">
        <f t="shared" si="41"/>
        <v>1.799523295869724</v>
      </c>
    </row>
    <row r="73" spans="2:12" ht="15.75" thickBot="1"/>
    <row r="74" spans="2:12" ht="18.75" thickBot="1">
      <c r="B74" s="52">
        <v>2009</v>
      </c>
      <c r="C74" s="53"/>
      <c r="D74" s="53"/>
      <c r="E74" s="53"/>
      <c r="F74" s="54"/>
      <c r="H74" s="52">
        <f>B74</f>
        <v>2009</v>
      </c>
      <c r="I74" s="53"/>
      <c r="J74" s="53"/>
      <c r="K74" s="53"/>
      <c r="L74" s="54"/>
    </row>
    <row r="75" spans="2:12" ht="15.75" thickBot="1">
      <c r="B75" s="26"/>
      <c r="C75" s="23" t="s">
        <v>1</v>
      </c>
      <c r="D75" s="5" t="s">
        <v>15</v>
      </c>
      <c r="E75" s="5" t="s">
        <v>31</v>
      </c>
      <c r="F75" s="27" t="s">
        <v>4</v>
      </c>
      <c r="H75" s="26"/>
      <c r="I75" s="23" t="s">
        <v>1</v>
      </c>
      <c r="J75" s="5" t="s">
        <v>15</v>
      </c>
      <c r="K75" s="5" t="s">
        <v>31</v>
      </c>
      <c r="L75" s="27" t="s">
        <v>4</v>
      </c>
    </row>
    <row r="76" spans="2:12">
      <c r="B76" s="28" t="s">
        <v>2</v>
      </c>
      <c r="C76" s="6">
        <f>_xlfn.XLOOKUP(B74,Table1[Ár],Table1[7300 Fjarðabyggð])</f>
        <v>-4264988</v>
      </c>
      <c r="D76" s="7">
        <f>_xlfn.XLOOKUP(B74,Table1[Ár],Table1[7400 Múlaþing])</f>
        <v>-3452314</v>
      </c>
      <c r="E76" s="7">
        <f>_xlfn.XLOOKUP(B74,Table1[Ár],Table1[7502 Vopnafjarðarhreppur])</f>
        <v>-537715</v>
      </c>
      <c r="F76" s="29">
        <f>_xlfn.XLOOKUP(B74,Table1[Ár],Table1[7505 Fljótsdalshreppur])</f>
        <v>-171727</v>
      </c>
      <c r="H76" s="28" t="s">
        <v>24</v>
      </c>
      <c r="I76" s="6">
        <f>_xlfn.XLOOKUP(H74,Table1[Ár],Table1[7300 Fjarðabyggð])</f>
        <v>-4264988</v>
      </c>
      <c r="J76" s="7">
        <f>_xlfn.XLOOKUP(H74,Table1[Ár],Table1[7400 Múlaþing])</f>
        <v>-3452314</v>
      </c>
      <c r="K76" s="7">
        <f>_xlfn.XLOOKUP(H74,Table1[Ár],Table1[7502 Vopnafjarðarhreppur])</f>
        <v>-537715</v>
      </c>
      <c r="L76" s="29">
        <f>_xlfn.XLOOKUP(H74,Table1[Ár],Table1[7505 Fljótsdalshreppur])</f>
        <v>-171727</v>
      </c>
    </row>
    <row r="77" spans="2:12">
      <c r="B77" s="30" t="s">
        <v>9</v>
      </c>
      <c r="C77" s="8">
        <f>_xlfn.XLOOKUP(B74,Table7[Ár],Table7[7300 Fjarðabyggð])</f>
        <v>3900288</v>
      </c>
      <c r="D77" s="8">
        <f>_xlfn.XLOOKUP(B74,Table7[Ár],Table7[7400 Múlaþing])</f>
        <v>3373640</v>
      </c>
      <c r="E77" s="9">
        <f>_xlfn.XLOOKUP(B74,Table7[Ár],Table7[7502 Vopnafjarðarhreppur])</f>
        <v>452392</v>
      </c>
      <c r="F77" s="31">
        <f>_xlfn.XLOOKUP(B74,Table7[Ár],Table7[7505 Fljótsdalshreppur])</f>
        <v>111201</v>
      </c>
      <c r="H77" s="30" t="s">
        <v>25</v>
      </c>
      <c r="I77" s="8">
        <f>_xlfn.XLOOKUP(H74,Table7[Ár],Table7[7300 Fjarðabyggð])</f>
        <v>3900288</v>
      </c>
      <c r="J77" s="8">
        <f>_xlfn.XLOOKUP(H74,Table7[Ár],Table7[7400 Múlaþing])</f>
        <v>3373640</v>
      </c>
      <c r="K77" s="9">
        <f>_xlfn.XLOOKUP(H74,Table7[Ár],Table7[7502 Vopnafjarðarhreppur])</f>
        <v>452392</v>
      </c>
      <c r="L77" s="31">
        <f>_xlfn.XLOOKUP(H74,Table7[Ár],Table7[7505 Fljótsdalshreppur])</f>
        <v>111201</v>
      </c>
    </row>
    <row r="78" spans="2:12">
      <c r="B78" s="30" t="s">
        <v>10</v>
      </c>
      <c r="C78" s="8">
        <f>_xlfn.XLOOKUP(B74,Table10[Ár],Table10[7300 Fjarðabyggð])</f>
        <v>971693</v>
      </c>
      <c r="D78" s="9">
        <f>_xlfn.XLOOKUP(B74,Table10[Ár],Table10[7400 Múlaþing])</f>
        <v>644397</v>
      </c>
      <c r="E78" s="9">
        <f>_xlfn.XLOOKUP(B74,Table10[Ár],Table10[7502 Vopnafjarðarhreppur])</f>
        <v>130805</v>
      </c>
      <c r="F78" s="31">
        <f>_xlfn.XLOOKUP(B74,Table10[Ár],Table10[7505 Fljótsdalshreppur])</f>
        <v>-52622</v>
      </c>
      <c r="H78" s="30" t="s">
        <v>26</v>
      </c>
      <c r="I78" s="8">
        <f>_xlfn.XLOOKUP(H74,Table10[Ár],Table10[7300 Fjarðabyggð])</f>
        <v>971693</v>
      </c>
      <c r="J78" s="9">
        <f>_xlfn.XLOOKUP(H74,Table10[Ár],Table10[7400 Múlaþing])</f>
        <v>644397</v>
      </c>
      <c r="K78" s="9">
        <f>_xlfn.XLOOKUP(H74,Table10[Ár],Table10[7502 Vopnafjarðarhreppur])</f>
        <v>130805</v>
      </c>
      <c r="L78" s="31">
        <f>_xlfn.XLOOKUP(H74,Table10[Ár],Table10[7505 Fljótsdalshreppur])</f>
        <v>-52622</v>
      </c>
    </row>
    <row r="79" spans="2:12" ht="15.75" thickBot="1">
      <c r="B79" s="30" t="s">
        <v>11</v>
      </c>
      <c r="C79" s="10">
        <f>_xlfn.XLOOKUP(B74,Table11[Ár],Table11[7300 Fjarðabyggð])</f>
        <v>-1686</v>
      </c>
      <c r="D79" s="11">
        <f>_xlfn.XLOOKUP(B74,Table11[Ár],Table11[7400 Múlaþing])</f>
        <v>-7838</v>
      </c>
      <c r="E79" s="11">
        <f>_xlfn.XLOOKUP(B74,Table11[Ár],Table11[7502 Vopnafjarðarhreppur])</f>
        <v>0</v>
      </c>
      <c r="F79" s="32">
        <f>_xlfn.XLOOKUP(B74,Table11[Ár],Table11[7505 Fljótsdalshreppur])</f>
        <v>3308</v>
      </c>
      <c r="H79" s="30" t="s">
        <v>27</v>
      </c>
      <c r="I79" s="10">
        <f>_xlfn.XLOOKUP(H74,Table11[Ár],Table11[7300 Fjarðabyggð])</f>
        <v>-1686</v>
      </c>
      <c r="J79" s="11">
        <f>_xlfn.XLOOKUP(H74,Table11[Ár],Table11[7400 Múlaþing])</f>
        <v>-7838</v>
      </c>
      <c r="K79" s="11">
        <f>_xlfn.XLOOKUP(H74,Table11[Ár],Table11[7502 Vopnafjarðarhreppur])</f>
        <v>0</v>
      </c>
      <c r="L79" s="32">
        <f>_xlfn.XLOOKUP(H74,Table11[Ár],Table11[7505 Fljótsdalshreppur])</f>
        <v>3308</v>
      </c>
    </row>
    <row r="80" spans="2:12">
      <c r="B80" s="33" t="s">
        <v>12</v>
      </c>
      <c r="C80" s="12">
        <f t="shared" ref="C80:F80" si="42">SUMIF(C76:C79,"&lt;0",C76:C79)</f>
        <v>-4266674</v>
      </c>
      <c r="D80" s="13">
        <f t="shared" si="42"/>
        <v>-3460152</v>
      </c>
      <c r="E80" s="13">
        <f t="shared" si="42"/>
        <v>-537715</v>
      </c>
      <c r="F80" s="34">
        <f t="shared" si="42"/>
        <v>-224349</v>
      </c>
      <c r="H80" s="33" t="s">
        <v>28</v>
      </c>
      <c r="I80" s="12">
        <f t="shared" ref="I80:L80" si="43">SUMIF(I76:I79,"&lt;0",I76:I79)</f>
        <v>-4266674</v>
      </c>
      <c r="J80" s="13">
        <f t="shared" si="43"/>
        <v>-3460152</v>
      </c>
      <c r="K80" s="13">
        <f t="shared" si="43"/>
        <v>-537715</v>
      </c>
      <c r="L80" s="34">
        <f t="shared" si="43"/>
        <v>-224349</v>
      </c>
    </row>
    <row r="81" spans="2:12" ht="15.75" thickBot="1">
      <c r="B81" s="35" t="s">
        <v>13</v>
      </c>
      <c r="C81" s="14">
        <f t="shared" ref="C81:F81" si="44">SUMIF(C76:C79,"&gt;0",C76:C79)</f>
        <v>4871981</v>
      </c>
      <c r="D81" s="15">
        <f t="shared" si="44"/>
        <v>4018037</v>
      </c>
      <c r="E81" s="15">
        <f t="shared" si="44"/>
        <v>583197</v>
      </c>
      <c r="F81" s="36">
        <f t="shared" si="44"/>
        <v>114509</v>
      </c>
      <c r="H81" s="35" t="s">
        <v>29</v>
      </c>
      <c r="I81" s="14">
        <f t="shared" ref="I81:L81" si="45">SUMIF(I76:I79,"&gt;0",I76:I79)</f>
        <v>4871981</v>
      </c>
      <c r="J81" s="15">
        <f t="shared" si="45"/>
        <v>4018037</v>
      </c>
      <c r="K81" s="15">
        <f t="shared" si="45"/>
        <v>583197</v>
      </c>
      <c r="L81" s="36">
        <f t="shared" si="45"/>
        <v>114509</v>
      </c>
    </row>
    <row r="82" spans="2:12" ht="16.5" customHeight="1" thickTop="1" thickBot="1">
      <c r="B82" s="18" t="s">
        <v>14</v>
      </c>
      <c r="C82" s="16">
        <f>-C80/C81</f>
        <v>0.87575752040083898</v>
      </c>
      <c r="D82" s="16">
        <f t="shared" ref="D82:F82" si="46">-D80/D81</f>
        <v>0.86115483754878319</v>
      </c>
      <c r="E82" s="16">
        <f t="shared" si="46"/>
        <v>0.92201263038047176</v>
      </c>
      <c r="F82" s="17">
        <f t="shared" si="46"/>
        <v>1.9592259123736999</v>
      </c>
      <c r="H82" s="41" t="s">
        <v>30</v>
      </c>
      <c r="I82" s="16">
        <f>-I80/I81</f>
        <v>0.87575752040083898</v>
      </c>
      <c r="J82" s="16">
        <f t="shared" ref="J82:L82" si="47">-J80/J81</f>
        <v>0.86115483754878319</v>
      </c>
      <c r="K82" s="16">
        <f t="shared" si="47"/>
        <v>0.92201263038047176</v>
      </c>
      <c r="L82" s="17">
        <f t="shared" si="47"/>
        <v>1.9592259123736999</v>
      </c>
    </row>
    <row r="83" spans="2:12" ht="18.75" customHeight="1" thickBot="1"/>
    <row r="84" spans="2:12" ht="18.75" thickBot="1">
      <c r="B84" s="52">
        <v>2010</v>
      </c>
      <c r="C84" s="53"/>
      <c r="D84" s="53"/>
      <c r="E84" s="53"/>
      <c r="F84" s="54"/>
      <c r="H84" s="52">
        <f>B84</f>
        <v>2010</v>
      </c>
      <c r="I84" s="53"/>
      <c r="J84" s="53"/>
      <c r="K84" s="53"/>
      <c r="L84" s="54"/>
    </row>
    <row r="85" spans="2:12" ht="15.75" thickBot="1">
      <c r="B85" s="26"/>
      <c r="C85" s="23" t="s">
        <v>1</v>
      </c>
      <c r="D85" s="5" t="s">
        <v>15</v>
      </c>
      <c r="E85" s="5" t="s">
        <v>31</v>
      </c>
      <c r="F85" s="27" t="s">
        <v>4</v>
      </c>
      <c r="H85" s="26"/>
      <c r="I85" s="23" t="s">
        <v>1</v>
      </c>
      <c r="J85" s="5" t="s">
        <v>15</v>
      </c>
      <c r="K85" s="5" t="s">
        <v>31</v>
      </c>
      <c r="L85" s="27" t="s">
        <v>4</v>
      </c>
    </row>
    <row r="86" spans="2:12">
      <c r="B86" s="28" t="s">
        <v>2</v>
      </c>
      <c r="C86" s="6">
        <f>_xlfn.XLOOKUP(B84,Table1[Ár],Table1[7300 Fjarðabyggð])</f>
        <v>-4542969</v>
      </c>
      <c r="D86" s="7">
        <f>_xlfn.XLOOKUP(B84,Table1[Ár],Table1[7400 Múlaþing])</f>
        <v>-3480072</v>
      </c>
      <c r="E86" s="7">
        <f>_xlfn.XLOOKUP(B84,Table1[Ár],Table1[7502 Vopnafjarðarhreppur])</f>
        <v>-574570</v>
      </c>
      <c r="F86" s="29">
        <f>_xlfn.XLOOKUP(B84,Table1[Ár],Table1[7505 Fljótsdalshreppur])</f>
        <v>-139237</v>
      </c>
      <c r="H86" s="28" t="s">
        <v>24</v>
      </c>
      <c r="I86" s="6">
        <f>_xlfn.XLOOKUP(H84,Table1[Ár],Table1[7300 Fjarðabyggð])</f>
        <v>-4542969</v>
      </c>
      <c r="J86" s="7">
        <f>_xlfn.XLOOKUP(H84,Table1[Ár],Table1[7400 Múlaþing])</f>
        <v>-3480072</v>
      </c>
      <c r="K86" s="7">
        <f>_xlfn.XLOOKUP(H84,Table1[Ár],Table1[7502 Vopnafjarðarhreppur])</f>
        <v>-574570</v>
      </c>
      <c r="L86" s="29">
        <f>_xlfn.XLOOKUP(H84,Table1[Ár],Table1[7505 Fljótsdalshreppur])</f>
        <v>-139237</v>
      </c>
    </row>
    <row r="87" spans="2:12">
      <c r="B87" s="30" t="s">
        <v>9</v>
      </c>
      <c r="C87" s="8">
        <f>_xlfn.XLOOKUP(B84,Table7[Ár],Table7[7300 Fjarðabyggð])</f>
        <v>3781146</v>
      </c>
      <c r="D87" s="8">
        <f>_xlfn.XLOOKUP(B84,Table7[Ár],Table7[7400 Múlaþing])</f>
        <v>3216467</v>
      </c>
      <c r="E87" s="9">
        <f>_xlfn.XLOOKUP(B84,Table7[Ár],Table7[7502 Vopnafjarðarhreppur])</f>
        <v>474921</v>
      </c>
      <c r="F87" s="31">
        <f>_xlfn.XLOOKUP(B84,Table7[Ár],Table7[7505 Fljótsdalshreppur])</f>
        <v>132680</v>
      </c>
      <c r="H87" s="30" t="s">
        <v>25</v>
      </c>
      <c r="I87" s="8">
        <f>_xlfn.XLOOKUP(H84,Table7[Ár],Table7[7300 Fjarðabyggð])</f>
        <v>3781146</v>
      </c>
      <c r="J87" s="8">
        <f>_xlfn.XLOOKUP(H84,Table7[Ár],Table7[7400 Múlaþing])</f>
        <v>3216467</v>
      </c>
      <c r="K87" s="9">
        <f>_xlfn.XLOOKUP(H84,Table7[Ár],Table7[7502 Vopnafjarðarhreppur])</f>
        <v>474921</v>
      </c>
      <c r="L87" s="31">
        <f>_xlfn.XLOOKUP(H84,Table7[Ár],Table7[7505 Fljótsdalshreppur])</f>
        <v>132680</v>
      </c>
    </row>
    <row r="88" spans="2:12">
      <c r="B88" s="30" t="s">
        <v>10</v>
      </c>
      <c r="C88" s="8">
        <f>_xlfn.XLOOKUP(B84,Table10[Ár],Table10[7300 Fjarðabyggð])</f>
        <v>142311</v>
      </c>
      <c r="D88" s="9">
        <f>_xlfn.XLOOKUP(B84,Table10[Ár],Table10[7400 Múlaþing])</f>
        <v>325789</v>
      </c>
      <c r="E88" s="9">
        <f>_xlfn.XLOOKUP(B84,Table10[Ár],Table10[7502 Vopnafjarðarhreppur])</f>
        <v>57828</v>
      </c>
      <c r="F88" s="31">
        <f>_xlfn.XLOOKUP(B84,Table10[Ár],Table10[7505 Fljótsdalshreppur])</f>
        <v>-20111</v>
      </c>
      <c r="H88" s="30" t="s">
        <v>26</v>
      </c>
      <c r="I88" s="8">
        <f>_xlfn.XLOOKUP(H84,Table10[Ár],Table10[7300 Fjarðabyggð])</f>
        <v>142311</v>
      </c>
      <c r="J88" s="9">
        <f>_xlfn.XLOOKUP(H84,Table10[Ár],Table10[7400 Múlaþing])</f>
        <v>325789</v>
      </c>
      <c r="K88" s="9">
        <f>_xlfn.XLOOKUP(H84,Table10[Ár],Table10[7502 Vopnafjarðarhreppur])</f>
        <v>57828</v>
      </c>
      <c r="L88" s="31">
        <f>_xlfn.XLOOKUP(H84,Table10[Ár],Table10[7505 Fljótsdalshreppur])</f>
        <v>-20111</v>
      </c>
    </row>
    <row r="89" spans="2:12" ht="15.75" thickBot="1">
      <c r="B89" s="30" t="s">
        <v>11</v>
      </c>
      <c r="C89" s="10">
        <f>_xlfn.XLOOKUP(B84,Table11[Ár],Table11[7300 Fjarðabyggð])</f>
        <v>-39994</v>
      </c>
      <c r="D89" s="11">
        <f>_xlfn.XLOOKUP(B84,Table11[Ár],Table11[7400 Múlaþing])</f>
        <v>922</v>
      </c>
      <c r="E89" s="11">
        <f>_xlfn.XLOOKUP(B84,Table11[Ár],Table11[7502 Vopnafjarðarhreppur])</f>
        <v>0</v>
      </c>
      <c r="F89" s="32">
        <f>_xlfn.XLOOKUP(B84,Table11[Ár],Table11[7505 Fljótsdalshreppur])</f>
        <v>4506</v>
      </c>
      <c r="H89" s="30" t="s">
        <v>27</v>
      </c>
      <c r="I89" s="10">
        <f>_xlfn.XLOOKUP(H84,Table11[Ár],Table11[7300 Fjarðabyggð])</f>
        <v>-39994</v>
      </c>
      <c r="J89" s="11">
        <f>_xlfn.XLOOKUP(H84,Table11[Ár],Table11[7400 Múlaþing])</f>
        <v>922</v>
      </c>
      <c r="K89" s="11">
        <f>_xlfn.XLOOKUP(H84,Table11[Ár],Table11[7502 Vopnafjarðarhreppur])</f>
        <v>0</v>
      </c>
      <c r="L89" s="32">
        <f>_xlfn.XLOOKUP(H84,Table11[Ár],Table11[7505 Fljótsdalshreppur])</f>
        <v>4506</v>
      </c>
    </row>
    <row r="90" spans="2:12">
      <c r="B90" s="33" t="s">
        <v>12</v>
      </c>
      <c r="C90" s="12">
        <f t="shared" ref="C90:F90" si="48">SUMIF(C86:C89,"&lt;0",C86:C89)</f>
        <v>-4582963</v>
      </c>
      <c r="D90" s="13">
        <f t="shared" si="48"/>
        <v>-3480072</v>
      </c>
      <c r="E90" s="13">
        <f t="shared" si="48"/>
        <v>-574570</v>
      </c>
      <c r="F90" s="34">
        <f t="shared" si="48"/>
        <v>-159348</v>
      </c>
      <c r="H90" s="33" t="s">
        <v>28</v>
      </c>
      <c r="I90" s="12">
        <f t="shared" ref="I90:L90" si="49">SUMIF(I86:I89,"&lt;0",I86:I89)</f>
        <v>-4582963</v>
      </c>
      <c r="J90" s="13">
        <f t="shared" si="49"/>
        <v>-3480072</v>
      </c>
      <c r="K90" s="13">
        <f t="shared" si="49"/>
        <v>-574570</v>
      </c>
      <c r="L90" s="34">
        <f t="shared" si="49"/>
        <v>-159348</v>
      </c>
    </row>
    <row r="91" spans="2:12" ht="15.75" thickBot="1">
      <c r="B91" s="35" t="s">
        <v>13</v>
      </c>
      <c r="C91" s="14">
        <f t="shared" ref="C91:F91" si="50">SUMIF(C86:C89,"&gt;0",C86:C89)</f>
        <v>3923457</v>
      </c>
      <c r="D91" s="15">
        <f t="shared" si="50"/>
        <v>3543178</v>
      </c>
      <c r="E91" s="15">
        <f t="shared" si="50"/>
        <v>532749</v>
      </c>
      <c r="F91" s="36">
        <f t="shared" si="50"/>
        <v>137186</v>
      </c>
      <c r="H91" s="35" t="s">
        <v>29</v>
      </c>
      <c r="I91" s="14">
        <f t="shared" ref="I91:L91" si="51">SUMIF(I86:I89,"&gt;0",I86:I89)</f>
        <v>3923457</v>
      </c>
      <c r="J91" s="15">
        <f t="shared" si="51"/>
        <v>3543178</v>
      </c>
      <c r="K91" s="15">
        <f t="shared" si="51"/>
        <v>532749</v>
      </c>
      <c r="L91" s="36">
        <f t="shared" si="51"/>
        <v>137186</v>
      </c>
    </row>
    <row r="92" spans="2:12" ht="16.5" customHeight="1" thickTop="1" thickBot="1">
      <c r="B92" s="18" t="s">
        <v>14</v>
      </c>
      <c r="C92" s="16">
        <f>-C90/C91</f>
        <v>1.1680930872952093</v>
      </c>
      <c r="D92" s="16">
        <f t="shared" ref="D92:F92" si="52">-D90/D91</f>
        <v>0.9821894355857933</v>
      </c>
      <c r="E92" s="16">
        <f t="shared" si="52"/>
        <v>1.0785003819810079</v>
      </c>
      <c r="F92" s="17">
        <f t="shared" si="52"/>
        <v>1.1615470966425145</v>
      </c>
      <c r="H92" s="41" t="s">
        <v>30</v>
      </c>
      <c r="I92" s="16">
        <f>-I90/I91</f>
        <v>1.1680930872952093</v>
      </c>
      <c r="J92" s="16">
        <f t="shared" ref="J92:L92" si="53">-J90/J91</f>
        <v>0.9821894355857933</v>
      </c>
      <c r="K92" s="16">
        <f t="shared" si="53"/>
        <v>1.0785003819810079</v>
      </c>
      <c r="L92" s="17">
        <f t="shared" si="53"/>
        <v>1.1615470966425145</v>
      </c>
    </row>
    <row r="93" spans="2:12" ht="15.75" thickBot="1"/>
    <row r="94" spans="2:12" ht="18.75" thickBot="1">
      <c r="B94" s="52">
        <v>2011</v>
      </c>
      <c r="C94" s="53"/>
      <c r="D94" s="53"/>
      <c r="E94" s="53"/>
      <c r="F94" s="54"/>
      <c r="H94" s="52">
        <f>B94</f>
        <v>2011</v>
      </c>
      <c r="I94" s="53"/>
      <c r="J94" s="53"/>
      <c r="K94" s="53"/>
      <c r="L94" s="54"/>
    </row>
    <row r="95" spans="2:12" ht="15.75" thickBot="1">
      <c r="B95" s="26"/>
      <c r="C95" s="23" t="s">
        <v>1</v>
      </c>
      <c r="D95" s="5" t="s">
        <v>15</v>
      </c>
      <c r="E95" s="5" t="s">
        <v>31</v>
      </c>
      <c r="F95" s="27" t="s">
        <v>4</v>
      </c>
      <c r="H95" s="26"/>
      <c r="I95" s="23" t="s">
        <v>1</v>
      </c>
      <c r="J95" s="5" t="s">
        <v>15</v>
      </c>
      <c r="K95" s="5" t="s">
        <v>31</v>
      </c>
      <c r="L95" s="27" t="s">
        <v>4</v>
      </c>
    </row>
    <row r="96" spans="2:12">
      <c r="B96" s="28" t="s">
        <v>2</v>
      </c>
      <c r="C96" s="6">
        <f>_xlfn.XLOOKUP(B94,Table1[Ár],Table1[7300 Fjarðabyggð])</f>
        <v>-4798145</v>
      </c>
      <c r="D96" s="7">
        <f>_xlfn.XLOOKUP(B94,Table1[Ár],Table1[7400 Múlaþing])</f>
        <v>-4061636.664888382</v>
      </c>
      <c r="E96" s="7">
        <f>_xlfn.XLOOKUP(B94,Table1[Ár],Table1[7502 Vopnafjarðarhreppur])</f>
        <v>-616733</v>
      </c>
      <c r="F96" s="29">
        <f>_xlfn.XLOOKUP(B94,Table1[Ár],Table1[7505 Fljótsdalshreppur])</f>
        <v>-157492</v>
      </c>
      <c r="H96" s="28" t="s">
        <v>24</v>
      </c>
      <c r="I96" s="6">
        <f>_xlfn.XLOOKUP(H94,Table1[Ár],Table1[7300 Fjarðabyggð])</f>
        <v>-4798145</v>
      </c>
      <c r="J96" s="7">
        <f>_xlfn.XLOOKUP(H94,Table1[Ár],Table1[7400 Múlaþing])</f>
        <v>-4061636.664888382</v>
      </c>
      <c r="K96" s="7">
        <f>_xlfn.XLOOKUP(H94,Table1[Ár],Table1[7502 Vopnafjarðarhreppur])</f>
        <v>-616733</v>
      </c>
      <c r="L96" s="29">
        <f>_xlfn.XLOOKUP(H94,Table1[Ár],Table1[7505 Fljótsdalshreppur])</f>
        <v>-157492</v>
      </c>
    </row>
    <row r="97" spans="2:12">
      <c r="B97" s="30" t="s">
        <v>9</v>
      </c>
      <c r="C97" s="8">
        <f>_xlfn.XLOOKUP(B94,Table7[Ár],Table7[7300 Fjarðabyggð])</f>
        <v>4066467</v>
      </c>
      <c r="D97" s="8">
        <f>_xlfn.XLOOKUP(B94,Table7[Ár],Table7[7400 Múlaþing])</f>
        <v>3536298.5445480347</v>
      </c>
      <c r="E97" s="9">
        <f>_xlfn.XLOOKUP(B94,Table7[Ár],Table7[7502 Vopnafjarðarhreppur])</f>
        <v>506468</v>
      </c>
      <c r="F97" s="31">
        <f>_xlfn.XLOOKUP(B94,Table7[Ár],Table7[7505 Fljótsdalshreppur])</f>
        <v>149596</v>
      </c>
      <c r="H97" s="30" t="s">
        <v>25</v>
      </c>
      <c r="I97" s="8">
        <f>_xlfn.XLOOKUP(H94,Table7[Ár],Table7[7300 Fjarðabyggð])</f>
        <v>4066467</v>
      </c>
      <c r="J97" s="8">
        <f>_xlfn.XLOOKUP(H94,Table7[Ár],Table7[7400 Múlaþing])</f>
        <v>3536298.5445480347</v>
      </c>
      <c r="K97" s="9">
        <f>_xlfn.XLOOKUP(H94,Table7[Ár],Table7[7502 Vopnafjarðarhreppur])</f>
        <v>506468</v>
      </c>
      <c r="L97" s="31">
        <f>_xlfn.XLOOKUP(H94,Table7[Ár],Table7[7505 Fljótsdalshreppur])</f>
        <v>149596</v>
      </c>
    </row>
    <row r="98" spans="2:12">
      <c r="B98" s="30" t="s">
        <v>10</v>
      </c>
      <c r="C98" s="8">
        <f>_xlfn.XLOOKUP(B94,Table10[Ár],Table10[7300 Fjarðabyggð])</f>
        <v>666853</v>
      </c>
      <c r="D98" s="9">
        <f>_xlfn.XLOOKUP(B94,Table10[Ár],Table10[7400 Múlaþing])</f>
        <v>773103.52392578125</v>
      </c>
      <c r="E98" s="9">
        <f>_xlfn.XLOOKUP(B94,Table10[Ár],Table10[7502 Vopnafjarðarhreppur])</f>
        <v>-144483</v>
      </c>
      <c r="F98" s="31">
        <f>_xlfn.XLOOKUP(B94,Table10[Ár],Table10[7505 Fljótsdalshreppur])</f>
        <v>-6096</v>
      </c>
      <c r="H98" s="30" t="s">
        <v>26</v>
      </c>
      <c r="I98" s="8">
        <f>_xlfn.XLOOKUP(H94,Table10[Ár],Table10[7300 Fjarðabyggð])</f>
        <v>666853</v>
      </c>
      <c r="J98" s="9">
        <f>_xlfn.XLOOKUP(H94,Table10[Ár],Table10[7400 Múlaþing])</f>
        <v>773103.52392578125</v>
      </c>
      <c r="K98" s="9">
        <f>_xlfn.XLOOKUP(H94,Table10[Ár],Table10[7502 Vopnafjarðarhreppur])</f>
        <v>-144483</v>
      </c>
      <c r="L98" s="31">
        <f>_xlfn.XLOOKUP(H94,Table10[Ár],Table10[7505 Fljótsdalshreppur])</f>
        <v>-6096</v>
      </c>
    </row>
    <row r="99" spans="2:12" ht="15.75" thickBot="1">
      <c r="B99" s="30" t="s">
        <v>11</v>
      </c>
      <c r="C99" s="10">
        <f>_xlfn.XLOOKUP(B94,Table11[Ár],Table11[7300 Fjarðabyggð])</f>
        <v>3904</v>
      </c>
      <c r="D99" s="11">
        <f>_xlfn.XLOOKUP(B94,Table11[Ár],Table11[7400 Múlaþing])</f>
        <v>-48777</v>
      </c>
      <c r="E99" s="11">
        <f>_xlfn.XLOOKUP(B94,Table11[Ár],Table11[7502 Vopnafjarðarhreppur])</f>
        <v>0</v>
      </c>
      <c r="F99" s="32">
        <f>_xlfn.XLOOKUP(B94,Table11[Ár],Table11[7505 Fljótsdalshreppur])</f>
        <v>0</v>
      </c>
      <c r="H99" s="30" t="s">
        <v>27</v>
      </c>
      <c r="I99" s="10">
        <f>_xlfn.XLOOKUP(H94,Table11[Ár],Table11[7300 Fjarðabyggð])</f>
        <v>3904</v>
      </c>
      <c r="J99" s="11">
        <f>_xlfn.XLOOKUP(H94,Table11[Ár],Table11[7400 Múlaþing])</f>
        <v>-48777</v>
      </c>
      <c r="K99" s="11">
        <f>_xlfn.XLOOKUP(H94,Table11[Ár],Table11[7502 Vopnafjarðarhreppur])</f>
        <v>0</v>
      </c>
      <c r="L99" s="32">
        <f>_xlfn.XLOOKUP(H94,Table11[Ár],Table11[7505 Fljótsdalshreppur])</f>
        <v>0</v>
      </c>
    </row>
    <row r="100" spans="2:12">
      <c r="B100" s="33" t="s">
        <v>12</v>
      </c>
      <c r="C100" s="12">
        <f t="shared" ref="C100:F100" si="54">SUMIF(C96:C99,"&lt;0",C96:C99)</f>
        <v>-4798145</v>
      </c>
      <c r="D100" s="13">
        <f t="shared" si="54"/>
        <v>-4110413.664888382</v>
      </c>
      <c r="E100" s="13">
        <f t="shared" si="54"/>
        <v>-761216</v>
      </c>
      <c r="F100" s="34">
        <f t="shared" si="54"/>
        <v>-163588</v>
      </c>
      <c r="H100" s="33" t="s">
        <v>28</v>
      </c>
      <c r="I100" s="12">
        <f t="shared" ref="I100:L100" si="55">SUMIF(I96:I99,"&lt;0",I96:I99)</f>
        <v>-4798145</v>
      </c>
      <c r="J100" s="13">
        <f t="shared" si="55"/>
        <v>-4110413.664888382</v>
      </c>
      <c r="K100" s="13">
        <f t="shared" si="55"/>
        <v>-761216</v>
      </c>
      <c r="L100" s="34">
        <f t="shared" si="55"/>
        <v>-163588</v>
      </c>
    </row>
    <row r="101" spans="2:12" ht="15.75" thickBot="1">
      <c r="B101" s="35" t="s">
        <v>13</v>
      </c>
      <c r="C101" s="14">
        <f t="shared" ref="C101:F101" si="56">SUMIF(C96:C99,"&gt;0",C96:C99)</f>
        <v>4737224</v>
      </c>
      <c r="D101" s="15">
        <f t="shared" si="56"/>
        <v>4309402.0684738159</v>
      </c>
      <c r="E101" s="15">
        <f t="shared" si="56"/>
        <v>506468</v>
      </c>
      <c r="F101" s="36">
        <f t="shared" si="56"/>
        <v>149596</v>
      </c>
      <c r="H101" s="35" t="s">
        <v>29</v>
      </c>
      <c r="I101" s="14">
        <f t="shared" ref="I101:L101" si="57">SUMIF(I96:I99,"&gt;0",I96:I99)</f>
        <v>4737224</v>
      </c>
      <c r="J101" s="15">
        <f t="shared" si="57"/>
        <v>4309402.0684738159</v>
      </c>
      <c r="K101" s="15">
        <f t="shared" si="57"/>
        <v>506468</v>
      </c>
      <c r="L101" s="36">
        <f t="shared" si="57"/>
        <v>149596</v>
      </c>
    </row>
    <row r="102" spans="2:12" ht="16.5" customHeight="1" thickTop="1" thickBot="1">
      <c r="B102" s="18" t="s">
        <v>14</v>
      </c>
      <c r="C102" s="16">
        <f>-C100/C101</f>
        <v>1.0128600631931275</v>
      </c>
      <c r="D102" s="16">
        <f t="shared" ref="D102:F102" si="58">-D100/D101</f>
        <v>0.95382459087742855</v>
      </c>
      <c r="E102" s="16">
        <f t="shared" si="58"/>
        <v>1.5029893300267736</v>
      </c>
      <c r="F102" s="17">
        <f t="shared" si="58"/>
        <v>1.0935319126179845</v>
      </c>
      <c r="H102" s="41" t="s">
        <v>30</v>
      </c>
      <c r="I102" s="16">
        <f>-I100/I101</f>
        <v>1.0128600631931275</v>
      </c>
      <c r="J102" s="16">
        <f t="shared" ref="J102:L102" si="59">-J100/J101</f>
        <v>0.95382459087742855</v>
      </c>
      <c r="K102" s="16">
        <f t="shared" si="59"/>
        <v>1.5029893300267736</v>
      </c>
      <c r="L102" s="17">
        <f t="shared" si="59"/>
        <v>1.0935319126179845</v>
      </c>
    </row>
    <row r="103" spans="2:12" ht="15.75" thickBot="1"/>
    <row r="104" spans="2:12" ht="18.75" thickBot="1">
      <c r="B104" s="52">
        <v>2012</v>
      </c>
      <c r="C104" s="53"/>
      <c r="D104" s="53"/>
      <c r="E104" s="53"/>
      <c r="F104" s="54"/>
      <c r="H104" s="52">
        <f>B104</f>
        <v>2012</v>
      </c>
      <c r="I104" s="53"/>
      <c r="J104" s="53"/>
      <c r="K104" s="53"/>
      <c r="L104" s="54"/>
    </row>
    <row r="105" spans="2:12" ht="15.75" thickBot="1">
      <c r="B105" s="26"/>
      <c r="C105" s="23" t="s">
        <v>1</v>
      </c>
      <c r="D105" s="5" t="s">
        <v>15</v>
      </c>
      <c r="E105" s="5" t="s">
        <v>31</v>
      </c>
      <c r="F105" s="27" t="s">
        <v>4</v>
      </c>
      <c r="H105" s="26"/>
      <c r="I105" s="23" t="s">
        <v>1</v>
      </c>
      <c r="J105" s="5" t="s">
        <v>15</v>
      </c>
      <c r="K105" s="5" t="s">
        <v>31</v>
      </c>
      <c r="L105" s="27" t="s">
        <v>4</v>
      </c>
    </row>
    <row r="106" spans="2:12">
      <c r="B106" s="28" t="s">
        <v>2</v>
      </c>
      <c r="C106" s="6">
        <f>_xlfn.XLOOKUP(B104,Table1[Ár],Table1[7300 Fjarðabyggð])</f>
        <v>-5065671</v>
      </c>
      <c r="D106" s="7">
        <f>_xlfn.XLOOKUP(B104,Table1[Ár],Table1[7400 Múlaþing])</f>
        <v>-4261770</v>
      </c>
      <c r="E106" s="7">
        <f>_xlfn.XLOOKUP(B104,Table1[Ár],Table1[7502 Vopnafjarðarhreppur])</f>
        <v>-668928</v>
      </c>
      <c r="F106" s="29">
        <f>_xlfn.XLOOKUP(B104,Table1[Ár],Table1[7505 Fljótsdalshreppur])</f>
        <v>-150195</v>
      </c>
      <c r="H106" s="28" t="s">
        <v>24</v>
      </c>
      <c r="I106" s="6">
        <f>_xlfn.XLOOKUP(H104,Table1[Ár],Table1[7300 Fjarðabyggð])</f>
        <v>-5065671</v>
      </c>
      <c r="J106" s="7">
        <f>_xlfn.XLOOKUP(H104,Table1[Ár],Table1[7400 Múlaþing])</f>
        <v>-4261770</v>
      </c>
      <c r="K106" s="7">
        <f>_xlfn.XLOOKUP(H104,Table1[Ár],Table1[7502 Vopnafjarðarhreppur])</f>
        <v>-668928</v>
      </c>
      <c r="L106" s="29">
        <f>_xlfn.XLOOKUP(H104,Table1[Ár],Table1[7505 Fljótsdalshreppur])</f>
        <v>-150195</v>
      </c>
    </row>
    <row r="107" spans="2:12">
      <c r="B107" s="30" t="s">
        <v>9</v>
      </c>
      <c r="C107" s="8">
        <f>_xlfn.XLOOKUP(B104,Table7[Ár],Table7[7300 Fjarðabyggð])</f>
        <v>4129305</v>
      </c>
      <c r="D107" s="8">
        <f>_xlfn.XLOOKUP(B104,Table7[Ár],Table7[7400 Múlaþing])</f>
        <v>3587696</v>
      </c>
      <c r="E107" s="9">
        <f>_xlfn.XLOOKUP(B104,Table7[Ár],Table7[7502 Vopnafjarðarhreppur])</f>
        <v>556127</v>
      </c>
      <c r="F107" s="31">
        <f>_xlfn.XLOOKUP(B104,Table7[Ár],Table7[7505 Fljótsdalshreppur])</f>
        <v>159479</v>
      </c>
      <c r="H107" s="30" t="s">
        <v>25</v>
      </c>
      <c r="I107" s="8">
        <f>_xlfn.XLOOKUP(H104,Table7[Ár],Table7[7300 Fjarðabyggð])</f>
        <v>4129305</v>
      </c>
      <c r="J107" s="8">
        <f>_xlfn.XLOOKUP(H104,Table7[Ár],Table7[7400 Múlaþing])</f>
        <v>3587696</v>
      </c>
      <c r="K107" s="9">
        <f>_xlfn.XLOOKUP(H104,Table7[Ár],Table7[7502 Vopnafjarðarhreppur])</f>
        <v>556127</v>
      </c>
      <c r="L107" s="31">
        <f>_xlfn.XLOOKUP(H104,Table7[Ár],Table7[7505 Fljótsdalshreppur])</f>
        <v>159479</v>
      </c>
    </row>
    <row r="108" spans="2:12">
      <c r="B108" s="30" t="s">
        <v>10</v>
      </c>
      <c r="C108" s="8">
        <f>_xlfn.XLOOKUP(B104,Table10[Ár],Table10[7300 Fjarðabyggð])</f>
        <v>506252</v>
      </c>
      <c r="D108" s="9">
        <f>_xlfn.XLOOKUP(B104,Table10[Ár],Table10[7400 Múlaþing])</f>
        <v>644002</v>
      </c>
      <c r="E108" s="9">
        <f>_xlfn.XLOOKUP(B104,Table10[Ár],Table10[7502 Vopnafjarðarhreppur])</f>
        <v>40280</v>
      </c>
      <c r="F108" s="31">
        <f>_xlfn.XLOOKUP(B104,Table10[Ár],Table10[7505 Fljótsdalshreppur])</f>
        <v>-1801</v>
      </c>
      <c r="H108" s="30" t="s">
        <v>26</v>
      </c>
      <c r="I108" s="8">
        <f>_xlfn.XLOOKUP(H104,Table10[Ár],Table10[7300 Fjarðabyggð])</f>
        <v>506252</v>
      </c>
      <c r="J108" s="9">
        <f>_xlfn.XLOOKUP(H104,Table10[Ár],Table10[7400 Múlaþing])</f>
        <v>644002</v>
      </c>
      <c r="K108" s="9">
        <f>_xlfn.XLOOKUP(H104,Table10[Ár],Table10[7502 Vopnafjarðarhreppur])</f>
        <v>40280</v>
      </c>
      <c r="L108" s="31">
        <f>_xlfn.XLOOKUP(H104,Table10[Ár],Table10[7505 Fljótsdalshreppur])</f>
        <v>-1801</v>
      </c>
    </row>
    <row r="109" spans="2:12" ht="15.75" thickBot="1">
      <c r="B109" s="30" t="s">
        <v>11</v>
      </c>
      <c r="C109" s="10">
        <f>_xlfn.XLOOKUP(B104,Table11[Ár],Table11[7300 Fjarðabyggð])</f>
        <v>10832</v>
      </c>
      <c r="D109" s="11">
        <f>_xlfn.XLOOKUP(B104,Table11[Ár],Table11[7400 Múlaþing])</f>
        <v>-150</v>
      </c>
      <c r="E109" s="11">
        <f>_xlfn.XLOOKUP(B104,Table11[Ár],Table11[7502 Vopnafjarðarhreppur])</f>
        <v>0</v>
      </c>
      <c r="F109" s="32">
        <f>_xlfn.XLOOKUP(B104,Table11[Ár],Table11[7505 Fljótsdalshreppur])</f>
        <v>0</v>
      </c>
      <c r="H109" s="30" t="s">
        <v>27</v>
      </c>
      <c r="I109" s="10">
        <f>_xlfn.XLOOKUP(H104,Table11[Ár],Table11[7300 Fjarðabyggð])</f>
        <v>10832</v>
      </c>
      <c r="J109" s="11">
        <f>_xlfn.XLOOKUP(H104,Table11[Ár],Table11[7400 Múlaþing])</f>
        <v>-150</v>
      </c>
      <c r="K109" s="11">
        <f>_xlfn.XLOOKUP(H104,Table11[Ár],Table11[7502 Vopnafjarðarhreppur])</f>
        <v>0</v>
      </c>
      <c r="L109" s="32">
        <f>_xlfn.XLOOKUP(H104,Table11[Ár],Table11[7505 Fljótsdalshreppur])</f>
        <v>0</v>
      </c>
    </row>
    <row r="110" spans="2:12">
      <c r="B110" s="33" t="s">
        <v>12</v>
      </c>
      <c r="C110" s="12">
        <f t="shared" ref="C110:F110" si="60">SUMIF(C106:C109,"&lt;0",C106:C109)</f>
        <v>-5065671</v>
      </c>
      <c r="D110" s="13">
        <f t="shared" si="60"/>
        <v>-4261920</v>
      </c>
      <c r="E110" s="13">
        <f t="shared" si="60"/>
        <v>-668928</v>
      </c>
      <c r="F110" s="34">
        <f t="shared" si="60"/>
        <v>-151996</v>
      </c>
      <c r="H110" s="33" t="s">
        <v>28</v>
      </c>
      <c r="I110" s="12">
        <f t="shared" ref="I110:L110" si="61">SUMIF(I106:I109,"&lt;0",I106:I109)</f>
        <v>-5065671</v>
      </c>
      <c r="J110" s="13">
        <f t="shared" si="61"/>
        <v>-4261920</v>
      </c>
      <c r="K110" s="13">
        <f t="shared" si="61"/>
        <v>-668928</v>
      </c>
      <c r="L110" s="34">
        <f t="shared" si="61"/>
        <v>-151996</v>
      </c>
    </row>
    <row r="111" spans="2:12" ht="15.75" thickBot="1">
      <c r="B111" s="35" t="s">
        <v>13</v>
      </c>
      <c r="C111" s="14">
        <f t="shared" ref="C111:F111" si="62">SUMIF(C106:C109,"&gt;0",C106:C109)</f>
        <v>4646389</v>
      </c>
      <c r="D111" s="15">
        <f t="shared" si="62"/>
        <v>4231698</v>
      </c>
      <c r="E111" s="15">
        <f t="shared" si="62"/>
        <v>596407</v>
      </c>
      <c r="F111" s="36">
        <f t="shared" si="62"/>
        <v>159479</v>
      </c>
      <c r="H111" s="35" t="s">
        <v>29</v>
      </c>
      <c r="I111" s="14">
        <f t="shared" ref="I111:L111" si="63">SUMIF(I106:I109,"&gt;0",I106:I109)</f>
        <v>4646389</v>
      </c>
      <c r="J111" s="15">
        <f t="shared" si="63"/>
        <v>4231698</v>
      </c>
      <c r="K111" s="15">
        <f t="shared" si="63"/>
        <v>596407</v>
      </c>
      <c r="L111" s="36">
        <f t="shared" si="63"/>
        <v>159479</v>
      </c>
    </row>
    <row r="112" spans="2:12" ht="16.5" customHeight="1" thickTop="1" thickBot="1">
      <c r="B112" s="18" t="s">
        <v>14</v>
      </c>
      <c r="C112" s="16">
        <f>-C110/C111</f>
        <v>1.0902382473787708</v>
      </c>
      <c r="D112" s="16">
        <f t="shared" ref="D112:F112" si="64">-D110/D111</f>
        <v>1.0071418139952331</v>
      </c>
      <c r="E112" s="16">
        <f t="shared" si="64"/>
        <v>1.1215964936695915</v>
      </c>
      <c r="F112" s="17">
        <f t="shared" si="64"/>
        <v>0.95307846174104427</v>
      </c>
      <c r="H112" s="41" t="s">
        <v>30</v>
      </c>
      <c r="I112" s="16">
        <f>-I110/I111</f>
        <v>1.0902382473787708</v>
      </c>
      <c r="J112" s="16">
        <f t="shared" ref="J112:L112" si="65">-J110/J111</f>
        <v>1.0071418139952331</v>
      </c>
      <c r="K112" s="16">
        <f t="shared" si="65"/>
        <v>1.1215964936695915</v>
      </c>
      <c r="L112" s="17">
        <f t="shared" si="65"/>
        <v>0.95307846174104427</v>
      </c>
    </row>
    <row r="113" spans="2:12" ht="15.75" thickBot="1"/>
    <row r="114" spans="2:12" ht="18.75" thickBot="1">
      <c r="B114" s="52">
        <v>2013</v>
      </c>
      <c r="C114" s="53"/>
      <c r="D114" s="53"/>
      <c r="E114" s="53"/>
      <c r="F114" s="54"/>
      <c r="H114" s="52">
        <f>B114</f>
        <v>2013</v>
      </c>
      <c r="I114" s="53"/>
      <c r="J114" s="53"/>
      <c r="K114" s="53"/>
      <c r="L114" s="54"/>
    </row>
    <row r="115" spans="2:12" ht="15.75" thickBot="1">
      <c r="B115" s="26"/>
      <c r="C115" s="23" t="s">
        <v>1</v>
      </c>
      <c r="D115" s="5" t="s">
        <v>15</v>
      </c>
      <c r="E115" s="5" t="s">
        <v>31</v>
      </c>
      <c r="F115" s="27" t="s">
        <v>4</v>
      </c>
      <c r="H115" s="26"/>
      <c r="I115" s="23" t="s">
        <v>1</v>
      </c>
      <c r="J115" s="5" t="s">
        <v>15</v>
      </c>
      <c r="K115" s="5" t="s">
        <v>31</v>
      </c>
      <c r="L115" s="27" t="s">
        <v>4</v>
      </c>
    </row>
    <row r="116" spans="2:12">
      <c r="B116" s="28" t="s">
        <v>2</v>
      </c>
      <c r="C116" s="6">
        <f>_xlfn.XLOOKUP(B114,Table1[Ár],Table1[7300 Fjarðabyggð])</f>
        <v>-5367128</v>
      </c>
      <c r="D116" s="7">
        <f>_xlfn.XLOOKUP(B114,Table1[Ár],Table1[7400 Múlaþing])</f>
        <v>-4570918</v>
      </c>
      <c r="E116" s="7">
        <f>_xlfn.XLOOKUP(B114,Table1[Ár],Table1[7502 Vopnafjarðarhreppur])</f>
        <v>-830933</v>
      </c>
      <c r="F116" s="29">
        <f>_xlfn.XLOOKUP(B114,Table1[Ár],Table1[7505 Fljótsdalshreppur])</f>
        <v>-137497</v>
      </c>
      <c r="H116" s="28" t="s">
        <v>24</v>
      </c>
      <c r="I116" s="6">
        <f>_xlfn.XLOOKUP(H114,Table1[Ár],Table1[7300 Fjarðabyggð])</f>
        <v>-5367128</v>
      </c>
      <c r="J116" s="7">
        <f>_xlfn.XLOOKUP(H114,Table1[Ár],Table1[7400 Múlaþing])</f>
        <v>-4570918</v>
      </c>
      <c r="K116" s="7">
        <f>_xlfn.XLOOKUP(H114,Table1[Ár],Table1[7502 Vopnafjarðarhreppur])</f>
        <v>-830933</v>
      </c>
      <c r="L116" s="29">
        <f>_xlfn.XLOOKUP(H114,Table1[Ár],Table1[7505 Fljótsdalshreppur])</f>
        <v>-137497</v>
      </c>
    </row>
    <row r="117" spans="2:12">
      <c r="B117" s="30" t="s">
        <v>9</v>
      </c>
      <c r="C117" s="8">
        <f>_xlfn.XLOOKUP(B114,Table7[Ár],Table7[7300 Fjarðabyggð])</f>
        <v>4290989</v>
      </c>
      <c r="D117" s="8">
        <f>_xlfn.XLOOKUP(B114,Table7[Ár],Table7[7400 Múlaþing])</f>
        <v>3948510</v>
      </c>
      <c r="E117" s="9">
        <f>_xlfn.XLOOKUP(B114,Table7[Ár],Table7[7502 Vopnafjarðarhreppur])</f>
        <v>698528</v>
      </c>
      <c r="F117" s="31">
        <f>_xlfn.XLOOKUP(B114,Table7[Ár],Table7[7505 Fljótsdalshreppur])</f>
        <v>160377</v>
      </c>
      <c r="H117" s="30" t="s">
        <v>25</v>
      </c>
      <c r="I117" s="8">
        <f>_xlfn.XLOOKUP(H114,Table7[Ár],Table7[7300 Fjarðabyggð])</f>
        <v>4290989</v>
      </c>
      <c r="J117" s="8">
        <f>_xlfn.XLOOKUP(H114,Table7[Ár],Table7[7400 Múlaþing])</f>
        <v>3948510</v>
      </c>
      <c r="K117" s="9">
        <f>_xlfn.XLOOKUP(H114,Table7[Ár],Table7[7502 Vopnafjarðarhreppur])</f>
        <v>698528</v>
      </c>
      <c r="L117" s="31">
        <f>_xlfn.XLOOKUP(H114,Table7[Ár],Table7[7505 Fljótsdalshreppur])</f>
        <v>160377</v>
      </c>
    </row>
    <row r="118" spans="2:12">
      <c r="B118" s="30" t="s">
        <v>10</v>
      </c>
      <c r="C118" s="8">
        <f>_xlfn.XLOOKUP(B114,Table10[Ár],Table10[7300 Fjarðabyggð])</f>
        <v>119492</v>
      </c>
      <c r="D118" s="9">
        <f>_xlfn.XLOOKUP(B114,Table10[Ár],Table10[7400 Múlaþing])</f>
        <v>542196</v>
      </c>
      <c r="E118" s="9">
        <f>_xlfn.XLOOKUP(B114,Table10[Ár],Table10[7502 Vopnafjarðarhreppur])</f>
        <v>18342</v>
      </c>
      <c r="F118" s="31">
        <f>_xlfn.XLOOKUP(B114,Table10[Ár],Table10[7505 Fljótsdalshreppur])</f>
        <v>-3246</v>
      </c>
      <c r="H118" s="30" t="s">
        <v>26</v>
      </c>
      <c r="I118" s="8">
        <f>_xlfn.XLOOKUP(H114,Table10[Ár],Table10[7300 Fjarðabyggð])</f>
        <v>119492</v>
      </c>
      <c r="J118" s="9">
        <f>_xlfn.XLOOKUP(H114,Table10[Ár],Table10[7400 Múlaþing])</f>
        <v>542196</v>
      </c>
      <c r="K118" s="9">
        <f>_xlfn.XLOOKUP(H114,Table10[Ár],Table10[7502 Vopnafjarðarhreppur])</f>
        <v>18342</v>
      </c>
      <c r="L118" s="31">
        <f>_xlfn.XLOOKUP(H114,Table10[Ár],Table10[7505 Fljótsdalshreppur])</f>
        <v>-3246</v>
      </c>
    </row>
    <row r="119" spans="2:12" ht="15.75" thickBot="1">
      <c r="B119" s="30" t="s">
        <v>11</v>
      </c>
      <c r="C119" s="10">
        <f>_xlfn.XLOOKUP(B114,Table11[Ár],Table11[7300 Fjarðabyggð])</f>
        <v>17601</v>
      </c>
      <c r="D119" s="11">
        <f>_xlfn.XLOOKUP(B114,Table11[Ár],Table11[7400 Múlaþing])</f>
        <v>68445</v>
      </c>
      <c r="E119" s="11">
        <f>_xlfn.XLOOKUP(B114,Table11[Ár],Table11[7502 Vopnafjarðarhreppur])</f>
        <v>0</v>
      </c>
      <c r="F119" s="32">
        <f>_xlfn.XLOOKUP(B114,Table11[Ár],Table11[7505 Fljótsdalshreppur])</f>
        <v>0</v>
      </c>
      <c r="H119" s="30" t="s">
        <v>27</v>
      </c>
      <c r="I119" s="10">
        <f>_xlfn.XLOOKUP(H114,Table11[Ár],Table11[7300 Fjarðabyggð])</f>
        <v>17601</v>
      </c>
      <c r="J119" s="11">
        <f>_xlfn.XLOOKUP(H114,Table11[Ár],Table11[7400 Múlaþing])</f>
        <v>68445</v>
      </c>
      <c r="K119" s="11">
        <f>_xlfn.XLOOKUP(H114,Table11[Ár],Table11[7502 Vopnafjarðarhreppur])</f>
        <v>0</v>
      </c>
      <c r="L119" s="32">
        <f>_xlfn.XLOOKUP(H114,Table11[Ár],Table11[7505 Fljótsdalshreppur])</f>
        <v>0</v>
      </c>
    </row>
    <row r="120" spans="2:12">
      <c r="B120" s="33" t="s">
        <v>12</v>
      </c>
      <c r="C120" s="12">
        <f t="shared" ref="C120:F120" si="66">SUMIF(C116:C119,"&lt;0",C116:C119)</f>
        <v>-5367128</v>
      </c>
      <c r="D120" s="13">
        <f t="shared" si="66"/>
        <v>-4570918</v>
      </c>
      <c r="E120" s="13">
        <f t="shared" si="66"/>
        <v>-830933</v>
      </c>
      <c r="F120" s="34">
        <f t="shared" si="66"/>
        <v>-140743</v>
      </c>
      <c r="H120" s="33" t="s">
        <v>28</v>
      </c>
      <c r="I120" s="12">
        <f t="shared" ref="I120:L120" si="67">SUMIF(I116:I119,"&lt;0",I116:I119)</f>
        <v>-5367128</v>
      </c>
      <c r="J120" s="13">
        <f t="shared" si="67"/>
        <v>-4570918</v>
      </c>
      <c r="K120" s="13">
        <f t="shared" si="67"/>
        <v>-830933</v>
      </c>
      <c r="L120" s="34">
        <f t="shared" si="67"/>
        <v>-140743</v>
      </c>
    </row>
    <row r="121" spans="2:12" ht="15.75" thickBot="1">
      <c r="B121" s="35" t="s">
        <v>13</v>
      </c>
      <c r="C121" s="14">
        <f t="shared" ref="C121:F121" si="68">SUMIF(C116:C119,"&gt;0",C116:C119)</f>
        <v>4428082</v>
      </c>
      <c r="D121" s="15">
        <f t="shared" si="68"/>
        <v>4559151</v>
      </c>
      <c r="E121" s="15">
        <f t="shared" si="68"/>
        <v>716870</v>
      </c>
      <c r="F121" s="36">
        <f t="shared" si="68"/>
        <v>160377</v>
      </c>
      <c r="H121" s="35" t="s">
        <v>29</v>
      </c>
      <c r="I121" s="14">
        <f t="shared" ref="I121:L121" si="69">SUMIF(I116:I119,"&gt;0",I116:I119)</f>
        <v>4428082</v>
      </c>
      <c r="J121" s="15">
        <f t="shared" si="69"/>
        <v>4559151</v>
      </c>
      <c r="K121" s="15">
        <f t="shared" si="69"/>
        <v>716870</v>
      </c>
      <c r="L121" s="36">
        <f t="shared" si="69"/>
        <v>160377</v>
      </c>
    </row>
    <row r="122" spans="2:12" ht="16.5" customHeight="1" thickTop="1" thickBot="1">
      <c r="B122" s="18" t="s">
        <v>14</v>
      </c>
      <c r="C122" s="16">
        <f>-C120/C121</f>
        <v>1.2120660818837592</v>
      </c>
      <c r="D122" s="16">
        <f t="shared" ref="D122:F122" si="70">-D120/D121</f>
        <v>1.0025809629906972</v>
      </c>
      <c r="E122" s="16">
        <f t="shared" si="70"/>
        <v>1.1591125308633365</v>
      </c>
      <c r="F122" s="17">
        <f t="shared" si="70"/>
        <v>0.87757596164038487</v>
      </c>
      <c r="H122" s="41" t="s">
        <v>30</v>
      </c>
      <c r="I122" s="16">
        <f>-I120/I121</f>
        <v>1.2120660818837592</v>
      </c>
      <c r="J122" s="16">
        <f t="shared" ref="J122:L122" si="71">-J120/J121</f>
        <v>1.0025809629906972</v>
      </c>
      <c r="K122" s="16">
        <f t="shared" si="71"/>
        <v>1.1591125308633365</v>
      </c>
      <c r="L122" s="17">
        <f t="shared" si="71"/>
        <v>0.87757596164038487</v>
      </c>
    </row>
    <row r="123" spans="2:12" ht="15.75" thickBot="1"/>
    <row r="124" spans="2:12" ht="18.75" thickBot="1">
      <c r="B124" s="52">
        <v>2014</v>
      </c>
      <c r="C124" s="53"/>
      <c r="D124" s="53"/>
      <c r="E124" s="53"/>
      <c r="F124" s="54"/>
      <c r="H124" s="52">
        <f>B124</f>
        <v>2014</v>
      </c>
      <c r="I124" s="53"/>
      <c r="J124" s="53"/>
      <c r="K124" s="53"/>
      <c r="L124" s="54"/>
    </row>
    <row r="125" spans="2:12" ht="15.75" thickBot="1">
      <c r="B125" s="26"/>
      <c r="C125" s="23" t="s">
        <v>1</v>
      </c>
      <c r="D125" s="5" t="s">
        <v>15</v>
      </c>
      <c r="E125" s="5" t="s">
        <v>31</v>
      </c>
      <c r="F125" s="27" t="s">
        <v>4</v>
      </c>
      <c r="H125" s="26"/>
      <c r="I125" s="23" t="s">
        <v>1</v>
      </c>
      <c r="J125" s="5" t="s">
        <v>15</v>
      </c>
      <c r="K125" s="5" t="s">
        <v>31</v>
      </c>
      <c r="L125" s="27" t="s">
        <v>4</v>
      </c>
    </row>
    <row r="126" spans="2:12">
      <c r="B126" s="28" t="s">
        <v>2</v>
      </c>
      <c r="C126" s="6">
        <f>_xlfn.XLOOKUP(B124,Table1[Ár],Table1[7300 Fjarðabyggð])</f>
        <v>-5639480</v>
      </c>
      <c r="D126" s="7">
        <f>_xlfn.XLOOKUP(B124,Table1[Ár],Table1[7400 Múlaþing])</f>
        <v>-4812629</v>
      </c>
      <c r="E126" s="7">
        <f>_xlfn.XLOOKUP(B124,Table1[Ár],Table1[7502 Vopnafjarðarhreppur])</f>
        <v>-892663</v>
      </c>
      <c r="F126" s="29">
        <f>_xlfn.XLOOKUP(B124,Table1[Ár],Table1[7505 Fljótsdalshreppur])</f>
        <v>-145361</v>
      </c>
      <c r="H126" s="28" t="s">
        <v>24</v>
      </c>
      <c r="I126" s="6">
        <f>_xlfn.XLOOKUP(H124,Table1[Ár],Table1[7300 Fjarðabyggð])</f>
        <v>-5639480</v>
      </c>
      <c r="J126" s="7">
        <f>_xlfn.XLOOKUP(H124,Table1[Ár],Table1[7400 Múlaþing])</f>
        <v>-4812629</v>
      </c>
      <c r="K126" s="7">
        <f>_xlfn.XLOOKUP(H124,Table1[Ár],Table1[7502 Vopnafjarðarhreppur])</f>
        <v>-892663</v>
      </c>
      <c r="L126" s="29">
        <f>_xlfn.XLOOKUP(H124,Table1[Ár],Table1[7505 Fljótsdalshreppur])</f>
        <v>-145361</v>
      </c>
    </row>
    <row r="127" spans="2:12">
      <c r="B127" s="30" t="s">
        <v>9</v>
      </c>
      <c r="C127" s="8">
        <f>_xlfn.XLOOKUP(B124,Table7[Ár],Table7[7300 Fjarðabyggð])</f>
        <v>4934102</v>
      </c>
      <c r="D127" s="8">
        <f>_xlfn.XLOOKUP(B124,Table7[Ár],Table7[7400 Múlaþing])</f>
        <v>4145673</v>
      </c>
      <c r="E127" s="9">
        <f>_xlfn.XLOOKUP(B124,Table7[Ár],Table7[7502 Vopnafjarðarhreppur])</f>
        <v>834837</v>
      </c>
      <c r="F127" s="31">
        <f>_xlfn.XLOOKUP(B124,Table7[Ár],Table7[7505 Fljótsdalshreppur])</f>
        <v>146239</v>
      </c>
      <c r="H127" s="30" t="s">
        <v>25</v>
      </c>
      <c r="I127" s="8">
        <f>_xlfn.XLOOKUP(H124,Table7[Ár],Table7[7300 Fjarðabyggð])</f>
        <v>4934102</v>
      </c>
      <c r="J127" s="8">
        <f>_xlfn.XLOOKUP(H124,Table7[Ár],Table7[7400 Múlaþing])</f>
        <v>4145673</v>
      </c>
      <c r="K127" s="9">
        <f>_xlfn.XLOOKUP(H124,Table7[Ár],Table7[7502 Vopnafjarðarhreppur])</f>
        <v>834837</v>
      </c>
      <c r="L127" s="31">
        <f>_xlfn.XLOOKUP(H124,Table7[Ár],Table7[7505 Fljótsdalshreppur])</f>
        <v>146239</v>
      </c>
    </row>
    <row r="128" spans="2:12">
      <c r="B128" s="30" t="s">
        <v>10</v>
      </c>
      <c r="C128" s="8">
        <f>_xlfn.XLOOKUP(B124,Table10[Ár],Table10[7300 Fjarðabyggð])</f>
        <v>338932</v>
      </c>
      <c r="D128" s="9">
        <f>_xlfn.XLOOKUP(B124,Table10[Ár],Table10[7400 Múlaþing])</f>
        <v>401524</v>
      </c>
      <c r="E128" s="9">
        <f>_xlfn.XLOOKUP(B124,Table10[Ár],Table10[7502 Vopnafjarðarhreppur])</f>
        <v>18494</v>
      </c>
      <c r="F128" s="31">
        <f>_xlfn.XLOOKUP(B124,Table10[Ár],Table10[7505 Fljótsdalshreppur])</f>
        <v>-2623</v>
      </c>
      <c r="H128" s="30" t="s">
        <v>26</v>
      </c>
      <c r="I128" s="8">
        <f>_xlfn.XLOOKUP(H124,Table10[Ár],Table10[7300 Fjarðabyggð])</f>
        <v>338932</v>
      </c>
      <c r="J128" s="9">
        <f>_xlfn.XLOOKUP(H124,Table10[Ár],Table10[7400 Múlaþing])</f>
        <v>401524</v>
      </c>
      <c r="K128" s="9">
        <f>_xlfn.XLOOKUP(H124,Table10[Ár],Table10[7502 Vopnafjarðarhreppur])</f>
        <v>18494</v>
      </c>
      <c r="L128" s="31">
        <f>_xlfn.XLOOKUP(H124,Table10[Ár],Table10[7505 Fljótsdalshreppur])</f>
        <v>-2623</v>
      </c>
    </row>
    <row r="129" spans="2:12" ht="15.75" thickBot="1">
      <c r="B129" s="30" t="s">
        <v>11</v>
      </c>
      <c r="C129" s="10">
        <f>_xlfn.XLOOKUP(B124,Table11[Ár],Table11[7300 Fjarðabyggð])</f>
        <v>9242</v>
      </c>
      <c r="D129" s="11">
        <f>_xlfn.XLOOKUP(B124,Table11[Ár],Table11[7400 Múlaþing])</f>
        <v>-10191</v>
      </c>
      <c r="E129" s="11">
        <f>_xlfn.XLOOKUP(B124,Table11[Ár],Table11[7502 Vopnafjarðarhreppur])</f>
        <v>0</v>
      </c>
      <c r="F129" s="32">
        <f>_xlfn.XLOOKUP(B124,Table11[Ár],Table11[7505 Fljótsdalshreppur])</f>
        <v>0</v>
      </c>
      <c r="H129" s="30" t="s">
        <v>27</v>
      </c>
      <c r="I129" s="10">
        <f>_xlfn.XLOOKUP(H124,Table11[Ár],Table11[7300 Fjarðabyggð])</f>
        <v>9242</v>
      </c>
      <c r="J129" s="11">
        <f>_xlfn.XLOOKUP(H124,Table11[Ár],Table11[7400 Múlaþing])</f>
        <v>-10191</v>
      </c>
      <c r="K129" s="11">
        <f>_xlfn.XLOOKUP(H124,Table11[Ár],Table11[7502 Vopnafjarðarhreppur])</f>
        <v>0</v>
      </c>
      <c r="L129" s="32">
        <f>_xlfn.XLOOKUP(H124,Table11[Ár],Table11[7505 Fljótsdalshreppur])</f>
        <v>0</v>
      </c>
    </row>
    <row r="130" spans="2:12">
      <c r="B130" s="33" t="s">
        <v>12</v>
      </c>
      <c r="C130" s="12">
        <f t="shared" ref="C130:F130" si="72">SUMIF(C126:C129,"&lt;0",C126:C129)</f>
        <v>-5639480</v>
      </c>
      <c r="D130" s="13">
        <f t="shared" si="72"/>
        <v>-4822820</v>
      </c>
      <c r="E130" s="13">
        <f t="shared" si="72"/>
        <v>-892663</v>
      </c>
      <c r="F130" s="34">
        <f t="shared" si="72"/>
        <v>-147984</v>
      </c>
      <c r="H130" s="33" t="s">
        <v>28</v>
      </c>
      <c r="I130" s="12">
        <f t="shared" ref="I130:L130" si="73">SUMIF(I126:I129,"&lt;0",I126:I129)</f>
        <v>-5639480</v>
      </c>
      <c r="J130" s="13">
        <f t="shared" si="73"/>
        <v>-4822820</v>
      </c>
      <c r="K130" s="13">
        <f t="shared" si="73"/>
        <v>-892663</v>
      </c>
      <c r="L130" s="34">
        <f t="shared" si="73"/>
        <v>-147984</v>
      </c>
    </row>
    <row r="131" spans="2:12" ht="15.75" thickBot="1">
      <c r="B131" s="35" t="s">
        <v>13</v>
      </c>
      <c r="C131" s="14">
        <f t="shared" ref="C131:F131" si="74">SUMIF(C126:C129,"&gt;0",C126:C129)</f>
        <v>5282276</v>
      </c>
      <c r="D131" s="15">
        <f t="shared" si="74"/>
        <v>4547197</v>
      </c>
      <c r="E131" s="15">
        <f t="shared" si="74"/>
        <v>853331</v>
      </c>
      <c r="F131" s="36">
        <f t="shared" si="74"/>
        <v>146239</v>
      </c>
      <c r="H131" s="35" t="s">
        <v>29</v>
      </c>
      <c r="I131" s="14">
        <f t="shared" ref="I131:L131" si="75">SUMIF(I126:I129,"&gt;0",I126:I129)</f>
        <v>5282276</v>
      </c>
      <c r="J131" s="15">
        <f t="shared" si="75"/>
        <v>4547197</v>
      </c>
      <c r="K131" s="15">
        <f t="shared" si="75"/>
        <v>853331</v>
      </c>
      <c r="L131" s="36">
        <f t="shared" si="75"/>
        <v>146239</v>
      </c>
    </row>
    <row r="132" spans="2:12" ht="16.5" customHeight="1" thickTop="1" thickBot="1">
      <c r="B132" s="18" t="s">
        <v>14</v>
      </c>
      <c r="C132" s="16">
        <f>-C130/C131</f>
        <v>1.0676231230628614</v>
      </c>
      <c r="D132" s="16">
        <f t="shared" ref="D132:F132" si="76">-D130/D131</f>
        <v>1.0606138242965941</v>
      </c>
      <c r="E132" s="16">
        <f t="shared" si="76"/>
        <v>1.0460923135336697</v>
      </c>
      <c r="F132" s="17">
        <f t="shared" si="76"/>
        <v>1.0119325214204145</v>
      </c>
      <c r="H132" s="41" t="s">
        <v>30</v>
      </c>
      <c r="I132" s="16">
        <f>-I130/I131</f>
        <v>1.0676231230628614</v>
      </c>
      <c r="J132" s="16">
        <f t="shared" ref="J132:L132" si="77">-J130/J131</f>
        <v>1.0606138242965941</v>
      </c>
      <c r="K132" s="16">
        <f t="shared" si="77"/>
        <v>1.0460923135336697</v>
      </c>
      <c r="L132" s="17">
        <f t="shared" si="77"/>
        <v>1.0119325214204145</v>
      </c>
    </row>
    <row r="133" spans="2:12" ht="15.75" thickBot="1"/>
    <row r="134" spans="2:12" ht="18.75" thickBot="1">
      <c r="B134" s="52">
        <v>2015</v>
      </c>
      <c r="C134" s="53"/>
      <c r="D134" s="53"/>
      <c r="E134" s="53"/>
      <c r="F134" s="54"/>
      <c r="H134" s="52">
        <f>B134</f>
        <v>2015</v>
      </c>
      <c r="I134" s="53"/>
      <c r="J134" s="53"/>
      <c r="K134" s="53"/>
      <c r="L134" s="54"/>
    </row>
    <row r="135" spans="2:12" ht="15.75" thickBot="1">
      <c r="B135" s="26"/>
      <c r="C135" s="23" t="s">
        <v>1</v>
      </c>
      <c r="D135" s="5" t="s">
        <v>15</v>
      </c>
      <c r="E135" s="5" t="s">
        <v>31</v>
      </c>
      <c r="F135" s="27" t="s">
        <v>4</v>
      </c>
      <c r="H135" s="26"/>
      <c r="I135" s="23" t="s">
        <v>1</v>
      </c>
      <c r="J135" s="5" t="s">
        <v>15</v>
      </c>
      <c r="K135" s="5" t="s">
        <v>31</v>
      </c>
      <c r="L135" s="27" t="s">
        <v>4</v>
      </c>
    </row>
    <row r="136" spans="2:12">
      <c r="B136" s="28" t="s">
        <v>2</v>
      </c>
      <c r="C136" s="6">
        <f>_xlfn.XLOOKUP(B134,Table1[Ár],Table1[7300 Fjarðabyggð])</f>
        <v>-6047226</v>
      </c>
      <c r="D136" s="7">
        <f>_xlfn.XLOOKUP(B134,Table1[Ár],Table1[7400 Múlaþing])</f>
        <v>-5245450</v>
      </c>
      <c r="E136" s="7">
        <f>_xlfn.XLOOKUP(B134,Table1[Ár],Table1[7502 Vopnafjarðarhreppur])</f>
        <v>-934754</v>
      </c>
      <c r="F136" s="29">
        <f>_xlfn.XLOOKUP(B134,Table1[Ár],Table1[7505 Fljótsdalshreppur])</f>
        <v>-165349</v>
      </c>
      <c r="H136" s="28" t="s">
        <v>24</v>
      </c>
      <c r="I136" s="6">
        <f>_xlfn.XLOOKUP(H134,Table1[Ár],Table1[7300 Fjarðabyggð])</f>
        <v>-6047226</v>
      </c>
      <c r="J136" s="7">
        <f>_xlfn.XLOOKUP(H134,Table1[Ár],Table1[7400 Múlaþing])</f>
        <v>-5245450</v>
      </c>
      <c r="K136" s="7">
        <f>_xlfn.XLOOKUP(H134,Table1[Ár],Table1[7502 Vopnafjarðarhreppur])</f>
        <v>-934754</v>
      </c>
      <c r="L136" s="29">
        <f>_xlfn.XLOOKUP(H134,Table1[Ár],Table1[7505 Fljótsdalshreppur])</f>
        <v>-165349</v>
      </c>
    </row>
    <row r="137" spans="2:12">
      <c r="B137" s="30" t="s">
        <v>9</v>
      </c>
      <c r="C137" s="8">
        <f>_xlfn.XLOOKUP(B134,Table7[Ár],Table7[7300 Fjarðabyggð])</f>
        <v>5188993</v>
      </c>
      <c r="D137" s="8">
        <f>_xlfn.XLOOKUP(B134,Table7[Ár],Table7[7400 Múlaþing])</f>
        <v>4635452</v>
      </c>
      <c r="E137" s="9">
        <f>_xlfn.XLOOKUP(B134,Table7[Ár],Table7[7502 Vopnafjarðarhreppur])</f>
        <v>870146</v>
      </c>
      <c r="F137" s="31">
        <f>_xlfn.XLOOKUP(B134,Table7[Ár],Table7[7505 Fljótsdalshreppur])</f>
        <v>144561</v>
      </c>
      <c r="H137" s="30" t="s">
        <v>25</v>
      </c>
      <c r="I137" s="8">
        <f>_xlfn.XLOOKUP(H134,Table7[Ár],Table7[7300 Fjarðabyggð])</f>
        <v>5188993</v>
      </c>
      <c r="J137" s="8">
        <f>_xlfn.XLOOKUP(H134,Table7[Ár],Table7[7400 Múlaþing])</f>
        <v>4635452</v>
      </c>
      <c r="K137" s="9">
        <f>_xlfn.XLOOKUP(H134,Table7[Ár],Table7[7502 Vopnafjarðarhreppur])</f>
        <v>870146</v>
      </c>
      <c r="L137" s="31">
        <f>_xlfn.XLOOKUP(H134,Table7[Ár],Table7[7505 Fljótsdalshreppur])</f>
        <v>144561</v>
      </c>
    </row>
    <row r="138" spans="2:12">
      <c r="B138" s="30" t="s">
        <v>10</v>
      </c>
      <c r="C138" s="8">
        <f>_xlfn.XLOOKUP(B134,Table10[Ár],Table10[7300 Fjarðabyggð])</f>
        <v>265797</v>
      </c>
      <c r="D138" s="9">
        <f>_xlfn.XLOOKUP(B134,Table10[Ár],Table10[7400 Múlaþing])</f>
        <v>483169</v>
      </c>
      <c r="E138" s="9">
        <f>_xlfn.XLOOKUP(B134,Table10[Ár],Table10[7502 Vopnafjarðarhreppur])</f>
        <v>18485</v>
      </c>
      <c r="F138" s="31">
        <f>_xlfn.XLOOKUP(B134,Table10[Ár],Table10[7505 Fljótsdalshreppur])</f>
        <v>-4887</v>
      </c>
      <c r="H138" s="30" t="s">
        <v>26</v>
      </c>
      <c r="I138" s="8">
        <f>_xlfn.XLOOKUP(H134,Table10[Ár],Table10[7300 Fjarðabyggð])</f>
        <v>265797</v>
      </c>
      <c r="J138" s="9">
        <f>_xlfn.XLOOKUP(H134,Table10[Ár],Table10[7400 Múlaþing])</f>
        <v>483169</v>
      </c>
      <c r="K138" s="9">
        <f>_xlfn.XLOOKUP(H134,Table10[Ár],Table10[7502 Vopnafjarðarhreppur])</f>
        <v>18485</v>
      </c>
      <c r="L138" s="31">
        <f>_xlfn.XLOOKUP(H134,Table10[Ár],Table10[7505 Fljótsdalshreppur])</f>
        <v>-4887</v>
      </c>
    </row>
    <row r="139" spans="2:12" ht="15.75" thickBot="1">
      <c r="B139" s="30" t="s">
        <v>11</v>
      </c>
      <c r="C139" s="10">
        <f>_xlfn.XLOOKUP(B134,Table11[Ár],Table11[7300 Fjarðabyggð])</f>
        <v>-20377</v>
      </c>
      <c r="D139" s="11">
        <f>_xlfn.XLOOKUP(B134,Table11[Ár],Table11[7400 Múlaþing])</f>
        <v>8642</v>
      </c>
      <c r="E139" s="11">
        <f>_xlfn.XLOOKUP(B134,Table11[Ár],Table11[7502 Vopnafjarðarhreppur])</f>
        <v>0</v>
      </c>
      <c r="F139" s="32">
        <f>_xlfn.XLOOKUP(B134,Table11[Ár],Table11[7505 Fljótsdalshreppur])</f>
        <v>0</v>
      </c>
      <c r="H139" s="30" t="s">
        <v>27</v>
      </c>
      <c r="I139" s="10">
        <f>_xlfn.XLOOKUP(H134,Table11[Ár],Table11[7300 Fjarðabyggð])</f>
        <v>-20377</v>
      </c>
      <c r="J139" s="11">
        <f>_xlfn.XLOOKUP(H134,Table11[Ár],Table11[7400 Múlaþing])</f>
        <v>8642</v>
      </c>
      <c r="K139" s="11">
        <f>_xlfn.XLOOKUP(H134,Table11[Ár],Table11[7502 Vopnafjarðarhreppur])</f>
        <v>0</v>
      </c>
      <c r="L139" s="32">
        <f>_xlfn.XLOOKUP(H134,Table11[Ár],Table11[7505 Fljótsdalshreppur])</f>
        <v>0</v>
      </c>
    </row>
    <row r="140" spans="2:12">
      <c r="B140" s="33" t="s">
        <v>12</v>
      </c>
      <c r="C140" s="12">
        <f t="shared" ref="C140:F140" si="78">SUMIF(C136:C139,"&lt;0",C136:C139)</f>
        <v>-6067603</v>
      </c>
      <c r="D140" s="13">
        <f t="shared" si="78"/>
        <v>-5245450</v>
      </c>
      <c r="E140" s="13">
        <f t="shared" si="78"/>
        <v>-934754</v>
      </c>
      <c r="F140" s="34">
        <f t="shared" si="78"/>
        <v>-170236</v>
      </c>
      <c r="H140" s="33" t="s">
        <v>28</v>
      </c>
      <c r="I140" s="12">
        <f t="shared" ref="I140:L140" si="79">SUMIF(I136:I139,"&lt;0",I136:I139)</f>
        <v>-6067603</v>
      </c>
      <c r="J140" s="13">
        <f t="shared" si="79"/>
        <v>-5245450</v>
      </c>
      <c r="K140" s="13">
        <f t="shared" si="79"/>
        <v>-934754</v>
      </c>
      <c r="L140" s="34">
        <f t="shared" si="79"/>
        <v>-170236</v>
      </c>
    </row>
    <row r="141" spans="2:12" ht="15.75" thickBot="1">
      <c r="B141" s="35" t="s">
        <v>13</v>
      </c>
      <c r="C141" s="14">
        <f t="shared" ref="C141:F141" si="80">SUMIF(C136:C139,"&gt;0",C136:C139)</f>
        <v>5454790</v>
      </c>
      <c r="D141" s="15">
        <f t="shared" si="80"/>
        <v>5127263</v>
      </c>
      <c r="E141" s="15">
        <f t="shared" si="80"/>
        <v>888631</v>
      </c>
      <c r="F141" s="36">
        <f t="shared" si="80"/>
        <v>144561</v>
      </c>
      <c r="H141" s="35" t="s">
        <v>29</v>
      </c>
      <c r="I141" s="14">
        <f t="shared" ref="I141:L141" si="81">SUMIF(I136:I139,"&gt;0",I136:I139)</f>
        <v>5454790</v>
      </c>
      <c r="J141" s="15">
        <f t="shared" si="81"/>
        <v>5127263</v>
      </c>
      <c r="K141" s="15">
        <f t="shared" si="81"/>
        <v>888631</v>
      </c>
      <c r="L141" s="36">
        <f t="shared" si="81"/>
        <v>144561</v>
      </c>
    </row>
    <row r="142" spans="2:12" ht="16.5" customHeight="1" thickTop="1" thickBot="1">
      <c r="B142" s="18" t="s">
        <v>14</v>
      </c>
      <c r="C142" s="16">
        <f>-C140/C141</f>
        <v>1.1123440132434061</v>
      </c>
      <c r="D142" s="16">
        <f t="shared" ref="D142:F142" si="82">-D140/D141</f>
        <v>1.0230506997593063</v>
      </c>
      <c r="E142" s="16">
        <f t="shared" si="82"/>
        <v>1.0519034334836395</v>
      </c>
      <c r="F142" s="17">
        <f t="shared" si="82"/>
        <v>1.1776066850672036</v>
      </c>
      <c r="H142" s="41" t="s">
        <v>30</v>
      </c>
      <c r="I142" s="16">
        <f>-I140/I141</f>
        <v>1.1123440132434061</v>
      </c>
      <c r="J142" s="16">
        <f t="shared" ref="J142:L142" si="83">-J140/J141</f>
        <v>1.0230506997593063</v>
      </c>
      <c r="K142" s="16">
        <f t="shared" si="83"/>
        <v>1.0519034334836395</v>
      </c>
      <c r="L142" s="17">
        <f t="shared" si="83"/>
        <v>1.1776066850672036</v>
      </c>
    </row>
    <row r="143" spans="2:12" ht="15.75" thickBot="1"/>
    <row r="144" spans="2:12" ht="18.75" thickBot="1">
      <c r="B144" s="52">
        <v>2016</v>
      </c>
      <c r="C144" s="53"/>
      <c r="D144" s="53"/>
      <c r="E144" s="53"/>
      <c r="F144" s="54"/>
      <c r="H144" s="52">
        <f>B144</f>
        <v>2016</v>
      </c>
      <c r="I144" s="53"/>
      <c r="J144" s="53"/>
      <c r="K144" s="53"/>
      <c r="L144" s="54"/>
    </row>
    <row r="145" spans="2:12" ht="15.75" thickBot="1">
      <c r="B145" s="26"/>
      <c r="C145" s="23" t="s">
        <v>1</v>
      </c>
      <c r="D145" s="5" t="s">
        <v>15</v>
      </c>
      <c r="E145" s="5" t="s">
        <v>31</v>
      </c>
      <c r="F145" s="27" t="s">
        <v>4</v>
      </c>
      <c r="H145" s="26"/>
      <c r="I145" s="23" t="s">
        <v>1</v>
      </c>
      <c r="J145" s="5" t="s">
        <v>15</v>
      </c>
      <c r="K145" s="5" t="s">
        <v>31</v>
      </c>
      <c r="L145" s="27" t="s">
        <v>4</v>
      </c>
    </row>
    <row r="146" spans="2:12">
      <c r="B146" s="28" t="s">
        <v>2</v>
      </c>
      <c r="C146" s="6">
        <f>_xlfn.XLOOKUP(B144,Table1[Ár],Table1[7300 Fjarðabyggð])</f>
        <v>-6427511</v>
      </c>
      <c r="D146" s="7">
        <f>_xlfn.XLOOKUP(B144,Table1[Ár],Table1[7400 Múlaþing])</f>
        <v>-5567355</v>
      </c>
      <c r="E146" s="7">
        <f>_xlfn.XLOOKUP(B144,Table1[Ár],Table1[7502 Vopnafjarðarhreppur])</f>
        <v>-1023951</v>
      </c>
      <c r="F146" s="29">
        <f>_xlfn.XLOOKUP(B144,Table1[Ár],Table1[7505 Fljótsdalshreppur])</f>
        <v>-154990</v>
      </c>
      <c r="H146" s="28" t="s">
        <v>24</v>
      </c>
      <c r="I146" s="6">
        <f>_xlfn.XLOOKUP(H144,Table1[Ár],Table1[7300 Fjarðabyggð])</f>
        <v>-6427511</v>
      </c>
      <c r="J146" s="7">
        <f>_xlfn.XLOOKUP(H144,Table1[Ár],Table1[7400 Múlaþing])</f>
        <v>-5567355</v>
      </c>
      <c r="K146" s="7">
        <f>_xlfn.XLOOKUP(H144,Table1[Ár],Table1[7502 Vopnafjarðarhreppur])</f>
        <v>-1023951</v>
      </c>
      <c r="L146" s="29">
        <f>_xlfn.XLOOKUP(H144,Table1[Ár],Table1[7505 Fljótsdalshreppur])</f>
        <v>-154990</v>
      </c>
    </row>
    <row r="147" spans="2:12">
      <c r="B147" s="30" t="s">
        <v>9</v>
      </c>
      <c r="C147" s="8">
        <f>_xlfn.XLOOKUP(B144,Table7[Ár],Table7[7300 Fjarðabyggð])</f>
        <v>5762408</v>
      </c>
      <c r="D147" s="8">
        <f>_xlfn.XLOOKUP(B144,Table7[Ár],Table7[7400 Múlaþing])</f>
        <v>4767332</v>
      </c>
      <c r="E147" s="9">
        <f>_xlfn.XLOOKUP(B144,Table7[Ár],Table7[7502 Vopnafjarðarhreppur])</f>
        <v>907496</v>
      </c>
      <c r="F147" s="31">
        <f>_xlfn.XLOOKUP(B144,Table7[Ár],Table7[7505 Fljótsdalshreppur])</f>
        <v>154441</v>
      </c>
      <c r="H147" s="30" t="s">
        <v>25</v>
      </c>
      <c r="I147" s="8">
        <f>_xlfn.XLOOKUP(H144,Table7[Ár],Table7[7300 Fjarðabyggð])</f>
        <v>5762408</v>
      </c>
      <c r="J147" s="8">
        <f>_xlfn.XLOOKUP(H144,Table7[Ár],Table7[7400 Múlaþing])</f>
        <v>4767332</v>
      </c>
      <c r="K147" s="9">
        <f>_xlfn.XLOOKUP(H144,Table7[Ár],Table7[7502 Vopnafjarðarhreppur])</f>
        <v>907496</v>
      </c>
      <c r="L147" s="31">
        <f>_xlfn.XLOOKUP(H144,Table7[Ár],Table7[7505 Fljótsdalshreppur])</f>
        <v>154441</v>
      </c>
    </row>
    <row r="148" spans="2:12">
      <c r="B148" s="30" t="s">
        <v>10</v>
      </c>
      <c r="C148" s="8">
        <f>_xlfn.XLOOKUP(B144,Table10[Ár],Table10[7300 Fjarðabyggð])</f>
        <v>282580</v>
      </c>
      <c r="D148" s="9">
        <f>_xlfn.XLOOKUP(B144,Table10[Ár],Table10[7400 Múlaþing])</f>
        <v>420769</v>
      </c>
      <c r="E148" s="9">
        <f>_xlfn.XLOOKUP(B144,Table10[Ár],Table10[7502 Vopnafjarðarhreppur])</f>
        <v>19113</v>
      </c>
      <c r="F148" s="31">
        <f>_xlfn.XLOOKUP(B144,Table10[Ár],Table10[7505 Fljótsdalshreppur])</f>
        <v>-7673</v>
      </c>
      <c r="H148" s="30" t="s">
        <v>26</v>
      </c>
      <c r="I148" s="8">
        <f>_xlfn.XLOOKUP(H144,Table10[Ár],Table10[7300 Fjarðabyggð])</f>
        <v>282580</v>
      </c>
      <c r="J148" s="9">
        <f>_xlfn.XLOOKUP(H144,Table10[Ár],Table10[7400 Múlaþing])</f>
        <v>420769</v>
      </c>
      <c r="K148" s="9">
        <f>_xlfn.XLOOKUP(H144,Table10[Ár],Table10[7502 Vopnafjarðarhreppur])</f>
        <v>19113</v>
      </c>
      <c r="L148" s="31">
        <f>_xlfn.XLOOKUP(H144,Table10[Ár],Table10[7505 Fljótsdalshreppur])</f>
        <v>-7673</v>
      </c>
    </row>
    <row r="149" spans="2:12" ht="15.75" thickBot="1">
      <c r="B149" s="30" t="s">
        <v>11</v>
      </c>
      <c r="C149" s="10">
        <f>_xlfn.XLOOKUP(B144,Table11[Ár],Table11[7300 Fjarðabyggð])</f>
        <v>-18100</v>
      </c>
      <c r="D149" s="11">
        <f>_xlfn.XLOOKUP(B144,Table11[Ár],Table11[7400 Múlaþing])</f>
        <v>29527</v>
      </c>
      <c r="E149" s="11">
        <f>_xlfn.XLOOKUP(B144,Table11[Ár],Table11[7502 Vopnafjarðarhreppur])</f>
        <v>0</v>
      </c>
      <c r="F149" s="32">
        <f>_xlfn.XLOOKUP(B144,Table11[Ár],Table11[7505 Fljótsdalshreppur])</f>
        <v>0</v>
      </c>
      <c r="H149" s="30" t="s">
        <v>27</v>
      </c>
      <c r="I149" s="10">
        <f>_xlfn.XLOOKUP(H144,Table11[Ár],Table11[7300 Fjarðabyggð])</f>
        <v>-18100</v>
      </c>
      <c r="J149" s="11">
        <f>_xlfn.XLOOKUP(H144,Table11[Ár],Table11[7400 Múlaþing])</f>
        <v>29527</v>
      </c>
      <c r="K149" s="11">
        <f>_xlfn.XLOOKUP(H144,Table11[Ár],Table11[7502 Vopnafjarðarhreppur])</f>
        <v>0</v>
      </c>
      <c r="L149" s="32">
        <f>_xlfn.XLOOKUP(H144,Table11[Ár],Table11[7505 Fljótsdalshreppur])</f>
        <v>0</v>
      </c>
    </row>
    <row r="150" spans="2:12">
      <c r="B150" s="33" t="s">
        <v>12</v>
      </c>
      <c r="C150" s="12">
        <f t="shared" ref="C150:F150" si="84">SUMIF(C146:C149,"&lt;0",C146:C149)</f>
        <v>-6445611</v>
      </c>
      <c r="D150" s="13">
        <f t="shared" si="84"/>
        <v>-5567355</v>
      </c>
      <c r="E150" s="13">
        <f t="shared" si="84"/>
        <v>-1023951</v>
      </c>
      <c r="F150" s="34">
        <f t="shared" si="84"/>
        <v>-162663</v>
      </c>
      <c r="H150" s="33" t="s">
        <v>28</v>
      </c>
      <c r="I150" s="12">
        <f t="shared" ref="I150:L150" si="85">SUMIF(I146:I149,"&lt;0",I146:I149)</f>
        <v>-6445611</v>
      </c>
      <c r="J150" s="13">
        <f t="shared" si="85"/>
        <v>-5567355</v>
      </c>
      <c r="K150" s="13">
        <f t="shared" si="85"/>
        <v>-1023951</v>
      </c>
      <c r="L150" s="34">
        <f t="shared" si="85"/>
        <v>-162663</v>
      </c>
    </row>
    <row r="151" spans="2:12" ht="15.75" thickBot="1">
      <c r="B151" s="35" t="s">
        <v>13</v>
      </c>
      <c r="C151" s="14">
        <f t="shared" ref="C151:F151" si="86">SUMIF(C146:C149,"&gt;0",C146:C149)</f>
        <v>6044988</v>
      </c>
      <c r="D151" s="15">
        <f t="shared" si="86"/>
        <v>5217628</v>
      </c>
      <c r="E151" s="15">
        <f t="shared" si="86"/>
        <v>926609</v>
      </c>
      <c r="F151" s="36">
        <f t="shared" si="86"/>
        <v>154441</v>
      </c>
      <c r="H151" s="35" t="s">
        <v>29</v>
      </c>
      <c r="I151" s="14">
        <f t="shared" ref="I151:L151" si="87">SUMIF(I146:I149,"&gt;0",I146:I149)</f>
        <v>6044988</v>
      </c>
      <c r="J151" s="15">
        <f t="shared" si="87"/>
        <v>5217628</v>
      </c>
      <c r="K151" s="15">
        <f t="shared" si="87"/>
        <v>926609</v>
      </c>
      <c r="L151" s="36">
        <f t="shared" si="87"/>
        <v>154441</v>
      </c>
    </row>
    <row r="152" spans="2:12" ht="16.5" customHeight="1" thickTop="1" thickBot="1">
      <c r="B152" s="18" t="s">
        <v>14</v>
      </c>
      <c r="C152" s="16">
        <f>-C150/C151</f>
        <v>1.0662735806919716</v>
      </c>
      <c r="D152" s="16">
        <f t="shared" ref="D152:F152" si="88">-D150/D151</f>
        <v>1.0670279674978744</v>
      </c>
      <c r="E152" s="16">
        <f t="shared" si="88"/>
        <v>1.105051861140999</v>
      </c>
      <c r="F152" s="17">
        <f t="shared" si="88"/>
        <v>1.053237158526557</v>
      </c>
      <c r="H152" s="41" t="s">
        <v>30</v>
      </c>
      <c r="I152" s="16">
        <f>-I150/I151</f>
        <v>1.0662735806919716</v>
      </c>
      <c r="J152" s="16">
        <f t="shared" ref="J152:L152" si="89">-J150/J151</f>
        <v>1.0670279674978744</v>
      </c>
      <c r="K152" s="16">
        <f t="shared" si="89"/>
        <v>1.105051861140999</v>
      </c>
      <c r="L152" s="17">
        <f t="shared" si="89"/>
        <v>1.053237158526557</v>
      </c>
    </row>
    <row r="153" spans="2:12" ht="15.75" thickBot="1"/>
    <row r="154" spans="2:12" ht="18.75" thickBot="1">
      <c r="B154" s="52">
        <v>2017</v>
      </c>
      <c r="C154" s="53"/>
      <c r="D154" s="53"/>
      <c r="E154" s="53"/>
      <c r="F154" s="54"/>
      <c r="H154" s="52">
        <f>B154</f>
        <v>2017</v>
      </c>
      <c r="I154" s="53"/>
      <c r="J154" s="53"/>
      <c r="K154" s="53"/>
      <c r="L154" s="54"/>
    </row>
    <row r="155" spans="2:12" ht="15.75" thickBot="1">
      <c r="B155" s="26"/>
      <c r="C155" s="23" t="s">
        <v>1</v>
      </c>
      <c r="D155" s="5" t="s">
        <v>15</v>
      </c>
      <c r="E155" s="5" t="s">
        <v>31</v>
      </c>
      <c r="F155" s="27" t="s">
        <v>4</v>
      </c>
      <c r="H155" s="26"/>
      <c r="I155" s="23" t="s">
        <v>1</v>
      </c>
      <c r="J155" s="5" t="s">
        <v>15</v>
      </c>
      <c r="K155" s="5" t="s">
        <v>31</v>
      </c>
      <c r="L155" s="27" t="s">
        <v>4</v>
      </c>
    </row>
    <row r="156" spans="2:12">
      <c r="B156" s="28" t="s">
        <v>2</v>
      </c>
      <c r="C156" s="6">
        <f>_xlfn.XLOOKUP(B154,Table1[Ár],Table1[7300 Fjarðabyggð])</f>
        <v>-7299833</v>
      </c>
      <c r="D156" s="7">
        <f>_xlfn.XLOOKUP(B154,Table1[Ár],Table1[7400 Múlaþing])</f>
        <v>-6027468</v>
      </c>
      <c r="E156" s="7">
        <f>_xlfn.XLOOKUP(B154,Table1[Ár],Table1[7502 Vopnafjarðarhreppur])</f>
        <v>-1064941</v>
      </c>
      <c r="F156" s="29">
        <f>_xlfn.XLOOKUP(B154,Table1[Ár],Table1[7505 Fljótsdalshreppur])</f>
        <v>-169502</v>
      </c>
      <c r="H156" s="28" t="s">
        <v>24</v>
      </c>
      <c r="I156" s="6">
        <f>_xlfn.XLOOKUP(H154,Table1[Ár],Table1[7300 Fjarðabyggð])</f>
        <v>-7299833</v>
      </c>
      <c r="J156" s="7">
        <f>_xlfn.XLOOKUP(H154,Table1[Ár],Table1[7400 Múlaþing])</f>
        <v>-6027468</v>
      </c>
      <c r="K156" s="7">
        <f>_xlfn.XLOOKUP(H154,Table1[Ár],Table1[7502 Vopnafjarðarhreppur])</f>
        <v>-1064941</v>
      </c>
      <c r="L156" s="29">
        <f>_xlfn.XLOOKUP(H154,Table1[Ár],Table1[7505 Fljótsdalshreppur])</f>
        <v>-169502</v>
      </c>
    </row>
    <row r="157" spans="2:12">
      <c r="B157" s="30" t="s">
        <v>9</v>
      </c>
      <c r="C157" s="8">
        <f>_xlfn.XLOOKUP(B154,Table7[Ár],Table7[7300 Fjarðabyggð])</f>
        <v>6486996</v>
      </c>
      <c r="D157" s="8">
        <f>_xlfn.XLOOKUP(B154,Table7[Ár],Table7[7400 Múlaþing])</f>
        <v>5215104</v>
      </c>
      <c r="E157" s="9">
        <f>_xlfn.XLOOKUP(B154,Table7[Ár],Table7[7502 Vopnafjarðarhreppur])</f>
        <v>958040</v>
      </c>
      <c r="F157" s="31">
        <f>_xlfn.XLOOKUP(B154,Table7[Ár],Table7[7505 Fljótsdalshreppur])</f>
        <v>161956</v>
      </c>
      <c r="H157" s="30" t="s">
        <v>25</v>
      </c>
      <c r="I157" s="8">
        <f>_xlfn.XLOOKUP(H154,Table7[Ár],Table7[7300 Fjarðabyggð])</f>
        <v>6486996</v>
      </c>
      <c r="J157" s="8">
        <f>_xlfn.XLOOKUP(H154,Table7[Ár],Table7[7400 Múlaþing])</f>
        <v>5215104</v>
      </c>
      <c r="K157" s="9">
        <f>_xlfn.XLOOKUP(H154,Table7[Ár],Table7[7502 Vopnafjarðarhreppur])</f>
        <v>958040</v>
      </c>
      <c r="L157" s="31">
        <f>_xlfn.XLOOKUP(H154,Table7[Ár],Table7[7505 Fljótsdalshreppur])</f>
        <v>161956</v>
      </c>
    </row>
    <row r="158" spans="2:12">
      <c r="B158" s="30" t="s">
        <v>10</v>
      </c>
      <c r="C158" s="8">
        <f>_xlfn.XLOOKUP(B154,Table10[Ár],Table10[7300 Fjarðabyggð])</f>
        <v>306618</v>
      </c>
      <c r="D158" s="9">
        <f>_xlfn.XLOOKUP(B154,Table10[Ár],Table10[7400 Múlaþing])</f>
        <v>396696</v>
      </c>
      <c r="E158" s="9">
        <f>_xlfn.XLOOKUP(B154,Table10[Ár],Table10[7502 Vopnafjarðarhreppur])</f>
        <v>11000</v>
      </c>
      <c r="F158" s="31">
        <f>_xlfn.XLOOKUP(B154,Table10[Ár],Table10[7505 Fljótsdalshreppur])</f>
        <v>2166</v>
      </c>
      <c r="H158" s="30" t="s">
        <v>26</v>
      </c>
      <c r="I158" s="8">
        <f>_xlfn.XLOOKUP(H154,Table10[Ár],Table10[7300 Fjarðabyggð])</f>
        <v>306618</v>
      </c>
      <c r="J158" s="9">
        <f>_xlfn.XLOOKUP(H154,Table10[Ár],Table10[7400 Múlaþing])</f>
        <v>396696</v>
      </c>
      <c r="K158" s="9">
        <f>_xlfn.XLOOKUP(H154,Table10[Ár],Table10[7502 Vopnafjarðarhreppur])</f>
        <v>11000</v>
      </c>
      <c r="L158" s="31">
        <f>_xlfn.XLOOKUP(H154,Table10[Ár],Table10[7505 Fljótsdalshreppur])</f>
        <v>2166</v>
      </c>
    </row>
    <row r="159" spans="2:12" ht="15.75" thickBot="1">
      <c r="B159" s="30" t="s">
        <v>11</v>
      </c>
      <c r="C159" s="10">
        <f>_xlfn.XLOOKUP(B154,Table11[Ár],Table11[7300 Fjarðabyggð])</f>
        <v>248</v>
      </c>
      <c r="D159" s="11">
        <f>_xlfn.XLOOKUP(B154,Table11[Ár],Table11[7400 Múlaþing])</f>
        <v>10967</v>
      </c>
      <c r="E159" s="11">
        <f>_xlfn.XLOOKUP(B154,Table11[Ár],Table11[7502 Vopnafjarðarhreppur])</f>
        <v>0</v>
      </c>
      <c r="F159" s="32">
        <f>_xlfn.XLOOKUP(B154,Table11[Ár],Table11[7505 Fljótsdalshreppur])</f>
        <v>0</v>
      </c>
      <c r="H159" s="30" t="s">
        <v>27</v>
      </c>
      <c r="I159" s="10">
        <f>_xlfn.XLOOKUP(H154,Table11[Ár],Table11[7300 Fjarðabyggð])</f>
        <v>248</v>
      </c>
      <c r="J159" s="11">
        <f>_xlfn.XLOOKUP(H154,Table11[Ár],Table11[7400 Múlaþing])</f>
        <v>10967</v>
      </c>
      <c r="K159" s="11">
        <f>_xlfn.XLOOKUP(H154,Table11[Ár],Table11[7502 Vopnafjarðarhreppur])</f>
        <v>0</v>
      </c>
      <c r="L159" s="32">
        <f>_xlfn.XLOOKUP(H154,Table11[Ár],Table11[7505 Fljótsdalshreppur])</f>
        <v>0</v>
      </c>
    </row>
    <row r="160" spans="2:12">
      <c r="B160" s="33" t="s">
        <v>12</v>
      </c>
      <c r="C160" s="12">
        <f t="shared" ref="C160:F160" si="90">SUMIF(C156:C159,"&lt;0",C156:C159)</f>
        <v>-7299833</v>
      </c>
      <c r="D160" s="13">
        <f t="shared" si="90"/>
        <v>-6027468</v>
      </c>
      <c r="E160" s="13">
        <f t="shared" si="90"/>
        <v>-1064941</v>
      </c>
      <c r="F160" s="34">
        <f t="shared" si="90"/>
        <v>-169502</v>
      </c>
      <c r="H160" s="33" t="s">
        <v>28</v>
      </c>
      <c r="I160" s="12">
        <f t="shared" ref="I160:L160" si="91">SUMIF(I156:I159,"&lt;0",I156:I159)</f>
        <v>-7299833</v>
      </c>
      <c r="J160" s="13">
        <f t="shared" si="91"/>
        <v>-6027468</v>
      </c>
      <c r="K160" s="13">
        <f t="shared" si="91"/>
        <v>-1064941</v>
      </c>
      <c r="L160" s="34">
        <f t="shared" si="91"/>
        <v>-169502</v>
      </c>
    </row>
    <row r="161" spans="2:12" ht="15.75" thickBot="1">
      <c r="B161" s="35" t="s">
        <v>13</v>
      </c>
      <c r="C161" s="14">
        <f t="shared" ref="C161:F161" si="92">SUMIF(C156:C159,"&gt;0",C156:C159)</f>
        <v>6793862</v>
      </c>
      <c r="D161" s="15">
        <f t="shared" si="92"/>
        <v>5622767</v>
      </c>
      <c r="E161" s="15">
        <f t="shared" si="92"/>
        <v>969040</v>
      </c>
      <c r="F161" s="36">
        <f t="shared" si="92"/>
        <v>164122</v>
      </c>
      <c r="H161" s="35" t="s">
        <v>29</v>
      </c>
      <c r="I161" s="14">
        <f t="shared" ref="I161:L161" si="93">SUMIF(I156:I159,"&gt;0",I156:I159)</f>
        <v>6793862</v>
      </c>
      <c r="J161" s="15">
        <f t="shared" si="93"/>
        <v>5622767</v>
      </c>
      <c r="K161" s="15">
        <f t="shared" si="93"/>
        <v>969040</v>
      </c>
      <c r="L161" s="36">
        <f t="shared" si="93"/>
        <v>164122</v>
      </c>
    </row>
    <row r="162" spans="2:12" ht="16.5" customHeight="1" thickTop="1" thickBot="1">
      <c r="B162" s="18" t="s">
        <v>14</v>
      </c>
      <c r="C162" s="16">
        <f>-C160/C161</f>
        <v>1.0744747243909281</v>
      </c>
      <c r="D162" s="16">
        <f t="shared" ref="D162:F162" si="94">-D160/D161</f>
        <v>1.0719754170855738</v>
      </c>
      <c r="E162" s="16">
        <f t="shared" si="94"/>
        <v>1.0989649550070173</v>
      </c>
      <c r="F162" s="17">
        <f t="shared" si="94"/>
        <v>1.0327804925604123</v>
      </c>
      <c r="H162" s="41" t="s">
        <v>30</v>
      </c>
      <c r="I162" s="16">
        <f>-I160/I161</f>
        <v>1.0744747243909281</v>
      </c>
      <c r="J162" s="16">
        <f t="shared" ref="J162:L162" si="95">-J160/J161</f>
        <v>1.0719754170855738</v>
      </c>
      <c r="K162" s="16">
        <f t="shared" si="95"/>
        <v>1.0989649550070173</v>
      </c>
      <c r="L162" s="17">
        <f t="shared" si="95"/>
        <v>1.0327804925604123</v>
      </c>
    </row>
    <row r="163" spans="2:12" ht="15.75" thickBot="1"/>
    <row r="164" spans="2:12" ht="18.75" thickBot="1">
      <c r="B164" s="52">
        <v>2018</v>
      </c>
      <c r="C164" s="53"/>
      <c r="D164" s="53"/>
      <c r="E164" s="53"/>
      <c r="F164" s="54"/>
      <c r="H164" s="52">
        <f>B164</f>
        <v>2018</v>
      </c>
      <c r="I164" s="53"/>
      <c r="J164" s="53"/>
      <c r="K164" s="53"/>
      <c r="L164" s="54"/>
    </row>
    <row r="165" spans="2:12" ht="15.75" thickBot="1">
      <c r="B165" s="26"/>
      <c r="C165" s="23" t="s">
        <v>1</v>
      </c>
      <c r="D165" s="5" t="s">
        <v>15</v>
      </c>
      <c r="E165" s="5" t="s">
        <v>31</v>
      </c>
      <c r="F165" s="27" t="s">
        <v>4</v>
      </c>
      <c r="H165" s="26"/>
      <c r="I165" s="23" t="s">
        <v>1</v>
      </c>
      <c r="J165" s="5" t="s">
        <v>15</v>
      </c>
      <c r="K165" s="5" t="s">
        <v>31</v>
      </c>
      <c r="L165" s="27" t="s">
        <v>4</v>
      </c>
    </row>
    <row r="166" spans="2:12">
      <c r="B166" s="28" t="s">
        <v>2</v>
      </c>
      <c r="C166" s="6">
        <f>_xlfn.XLOOKUP(B164,Table1[Ár],Table1[7300 Fjarðabyggð])</f>
        <v>-8123507</v>
      </c>
      <c r="D166" s="7">
        <f>_xlfn.XLOOKUP(B164,Table1[Ár],Table1[7400 Múlaþing])</f>
        <v>-6456308</v>
      </c>
      <c r="E166" s="7">
        <f>_xlfn.XLOOKUP(B164,Table1[Ár],Table1[7502 Vopnafjarðarhreppur])</f>
        <v>-1046883</v>
      </c>
      <c r="F166" s="29">
        <f>_xlfn.XLOOKUP(B164,Table1[Ár],Table1[7505 Fljótsdalshreppur])</f>
        <v>-185650</v>
      </c>
      <c r="H166" s="28" t="s">
        <v>24</v>
      </c>
      <c r="I166" s="6">
        <f>_xlfn.XLOOKUP(H164,Table1[Ár],Table1[7300 Fjarðabyggð])</f>
        <v>-8123507</v>
      </c>
      <c r="J166" s="7">
        <f>_xlfn.XLOOKUP(H164,Table1[Ár],Table1[7400 Múlaþing])</f>
        <v>-6456308</v>
      </c>
      <c r="K166" s="7">
        <f>_xlfn.XLOOKUP(H164,Table1[Ár],Table1[7502 Vopnafjarðarhreppur])</f>
        <v>-1046883</v>
      </c>
      <c r="L166" s="29">
        <f>_xlfn.XLOOKUP(H164,Table1[Ár],Table1[7505 Fljótsdalshreppur])</f>
        <v>-185650</v>
      </c>
    </row>
    <row r="167" spans="2:12">
      <c r="B167" s="30" t="s">
        <v>9</v>
      </c>
      <c r="C167" s="8">
        <f>_xlfn.XLOOKUP(B164,Table7[Ár],Table7[7300 Fjarðabyggð])</f>
        <v>7028997</v>
      </c>
      <c r="D167" s="8">
        <f>_xlfn.XLOOKUP(B164,Table7[Ár],Table7[7400 Múlaþing])</f>
        <v>5514301</v>
      </c>
      <c r="E167" s="9">
        <f>_xlfn.XLOOKUP(B164,Table7[Ár],Table7[7502 Vopnafjarðarhreppur])</f>
        <v>1026427</v>
      </c>
      <c r="F167" s="31">
        <f>_xlfn.XLOOKUP(B164,Table7[Ár],Table7[7505 Fljótsdalshreppur])</f>
        <v>159754</v>
      </c>
      <c r="H167" s="30" t="s">
        <v>25</v>
      </c>
      <c r="I167" s="8">
        <f>_xlfn.XLOOKUP(H164,Table7[Ár],Table7[7300 Fjarðabyggð])</f>
        <v>7028997</v>
      </c>
      <c r="J167" s="8">
        <f>_xlfn.XLOOKUP(H164,Table7[Ár],Table7[7400 Múlaþing])</f>
        <v>5514301</v>
      </c>
      <c r="K167" s="9">
        <f>_xlfn.XLOOKUP(H164,Table7[Ár],Table7[7502 Vopnafjarðarhreppur])</f>
        <v>1026427</v>
      </c>
      <c r="L167" s="31">
        <f>_xlfn.XLOOKUP(H164,Table7[Ár],Table7[7505 Fljótsdalshreppur])</f>
        <v>159754</v>
      </c>
    </row>
    <row r="168" spans="2:12">
      <c r="B168" s="30" t="s">
        <v>10</v>
      </c>
      <c r="C168" s="8">
        <f>_xlfn.XLOOKUP(B164,Table10[Ár],Table10[7300 Fjarðabyggð])</f>
        <v>364700</v>
      </c>
      <c r="D168" s="9">
        <f>_xlfn.XLOOKUP(B164,Table10[Ár],Table10[7400 Múlaþing])</f>
        <v>517835</v>
      </c>
      <c r="E168" s="9">
        <f>_xlfn.XLOOKUP(B164,Table10[Ár],Table10[7502 Vopnafjarðarhreppur])</f>
        <v>21023</v>
      </c>
      <c r="F168" s="31">
        <f>_xlfn.XLOOKUP(B164,Table10[Ár],Table10[7505 Fljótsdalshreppur])</f>
        <v>-6063</v>
      </c>
      <c r="H168" s="30" t="s">
        <v>26</v>
      </c>
      <c r="I168" s="8">
        <f>_xlfn.XLOOKUP(H164,Table10[Ár],Table10[7300 Fjarðabyggð])</f>
        <v>364700</v>
      </c>
      <c r="J168" s="9">
        <f>_xlfn.XLOOKUP(H164,Table10[Ár],Table10[7400 Múlaþing])</f>
        <v>517835</v>
      </c>
      <c r="K168" s="9">
        <f>_xlfn.XLOOKUP(H164,Table10[Ár],Table10[7502 Vopnafjarðarhreppur])</f>
        <v>21023</v>
      </c>
      <c r="L168" s="31">
        <f>_xlfn.XLOOKUP(H164,Table10[Ár],Table10[7505 Fljótsdalshreppur])</f>
        <v>-6063</v>
      </c>
    </row>
    <row r="169" spans="2:12" ht="15.75" thickBot="1">
      <c r="B169" s="30" t="s">
        <v>11</v>
      </c>
      <c r="C169" s="10">
        <f>_xlfn.XLOOKUP(B164,Table11[Ár],Table11[7300 Fjarðabyggð])</f>
        <v>-9101</v>
      </c>
      <c r="D169" s="11">
        <f>_xlfn.XLOOKUP(B164,Table11[Ár],Table11[7400 Múlaþing])</f>
        <v>16100</v>
      </c>
      <c r="E169" s="11">
        <f>_xlfn.XLOOKUP(B164,Table11[Ár],Table11[7502 Vopnafjarðarhreppur])</f>
        <v>0</v>
      </c>
      <c r="F169" s="32">
        <f>_xlfn.XLOOKUP(B164,Table11[Ár],Table11[7505 Fljótsdalshreppur])</f>
        <v>0</v>
      </c>
      <c r="H169" s="30" t="s">
        <v>27</v>
      </c>
      <c r="I169" s="10">
        <f>_xlfn.XLOOKUP(H164,Table11[Ár],Table11[7300 Fjarðabyggð])</f>
        <v>-9101</v>
      </c>
      <c r="J169" s="11">
        <f>_xlfn.XLOOKUP(H164,Table11[Ár],Table11[7400 Múlaþing])</f>
        <v>16100</v>
      </c>
      <c r="K169" s="11">
        <f>_xlfn.XLOOKUP(H164,Table11[Ár],Table11[7502 Vopnafjarðarhreppur])</f>
        <v>0</v>
      </c>
      <c r="L169" s="32">
        <f>_xlfn.XLOOKUP(H164,Table11[Ár],Table11[7505 Fljótsdalshreppur])</f>
        <v>0</v>
      </c>
    </row>
    <row r="170" spans="2:12">
      <c r="B170" s="33" t="s">
        <v>12</v>
      </c>
      <c r="C170" s="12">
        <f t="shared" ref="C170:F170" si="96">SUMIF(C166:C169,"&lt;0",C166:C169)</f>
        <v>-8132608</v>
      </c>
      <c r="D170" s="13">
        <f t="shared" si="96"/>
        <v>-6456308</v>
      </c>
      <c r="E170" s="13">
        <f t="shared" si="96"/>
        <v>-1046883</v>
      </c>
      <c r="F170" s="34">
        <f t="shared" si="96"/>
        <v>-191713</v>
      </c>
      <c r="H170" s="33" t="s">
        <v>28</v>
      </c>
      <c r="I170" s="12">
        <f t="shared" ref="I170:L170" si="97">SUMIF(I166:I169,"&lt;0",I166:I169)</f>
        <v>-8132608</v>
      </c>
      <c r="J170" s="13">
        <f t="shared" si="97"/>
        <v>-6456308</v>
      </c>
      <c r="K170" s="13">
        <f t="shared" si="97"/>
        <v>-1046883</v>
      </c>
      <c r="L170" s="34">
        <f t="shared" si="97"/>
        <v>-191713</v>
      </c>
    </row>
    <row r="171" spans="2:12" ht="15.75" thickBot="1">
      <c r="B171" s="35" t="s">
        <v>13</v>
      </c>
      <c r="C171" s="14">
        <f t="shared" ref="C171:F171" si="98">SUMIF(C166:C169,"&gt;0",C166:C169)</f>
        <v>7393697</v>
      </c>
      <c r="D171" s="15">
        <f t="shared" si="98"/>
        <v>6048236</v>
      </c>
      <c r="E171" s="15">
        <f t="shared" si="98"/>
        <v>1047450</v>
      </c>
      <c r="F171" s="36">
        <f t="shared" si="98"/>
        <v>159754</v>
      </c>
      <c r="H171" s="35" t="s">
        <v>29</v>
      </c>
      <c r="I171" s="14">
        <f t="shared" ref="I171:L171" si="99">SUMIF(I166:I169,"&gt;0",I166:I169)</f>
        <v>7393697</v>
      </c>
      <c r="J171" s="15">
        <f t="shared" si="99"/>
        <v>6048236</v>
      </c>
      <c r="K171" s="15">
        <f t="shared" si="99"/>
        <v>1047450</v>
      </c>
      <c r="L171" s="36">
        <f t="shared" si="99"/>
        <v>159754</v>
      </c>
    </row>
    <row r="172" spans="2:12" ht="16.5" customHeight="1" thickTop="1" thickBot="1">
      <c r="B172" s="18" t="s">
        <v>14</v>
      </c>
      <c r="C172" s="16">
        <f>-C170/C171</f>
        <v>1.0999379606710959</v>
      </c>
      <c r="D172" s="16">
        <f t="shared" ref="D172:F172" si="100">-D170/D171</f>
        <v>1.0674695894803046</v>
      </c>
      <c r="E172" s="16">
        <f t="shared" si="100"/>
        <v>0.99945868537877702</v>
      </c>
      <c r="F172" s="17">
        <f t="shared" si="100"/>
        <v>1.2000513289182118</v>
      </c>
      <c r="H172" s="41" t="s">
        <v>30</v>
      </c>
      <c r="I172" s="16">
        <f>-I170/I171</f>
        <v>1.0999379606710959</v>
      </c>
      <c r="J172" s="16">
        <f t="shared" ref="J172:L172" si="101">-J170/J171</f>
        <v>1.0674695894803046</v>
      </c>
      <c r="K172" s="16">
        <f t="shared" si="101"/>
        <v>0.99945868537877702</v>
      </c>
      <c r="L172" s="17">
        <f t="shared" si="101"/>
        <v>1.2000513289182118</v>
      </c>
    </row>
    <row r="173" spans="2:12" ht="15.75" thickBot="1"/>
    <row r="174" spans="2:12" ht="18.75" thickBot="1">
      <c r="B174" s="52">
        <v>2019</v>
      </c>
      <c r="C174" s="53"/>
      <c r="D174" s="53"/>
      <c r="E174" s="53"/>
      <c r="F174" s="54"/>
      <c r="H174" s="52">
        <f>B174</f>
        <v>2019</v>
      </c>
      <c r="I174" s="53"/>
      <c r="J174" s="53"/>
      <c r="K174" s="53"/>
      <c r="L174" s="54"/>
    </row>
    <row r="175" spans="2:12" ht="15.75" thickBot="1">
      <c r="B175" s="26"/>
      <c r="C175" s="23" t="s">
        <v>1</v>
      </c>
      <c r="D175" s="5" t="s">
        <v>15</v>
      </c>
      <c r="E175" s="5" t="s">
        <v>31</v>
      </c>
      <c r="F175" s="27" t="s">
        <v>4</v>
      </c>
      <c r="H175" s="26"/>
      <c r="I175" s="23" t="s">
        <v>1</v>
      </c>
      <c r="J175" s="5" t="s">
        <v>15</v>
      </c>
      <c r="K175" s="5" t="s">
        <v>31</v>
      </c>
      <c r="L175" s="27" t="s">
        <v>4</v>
      </c>
    </row>
    <row r="176" spans="2:12">
      <c r="B176" s="28" t="s">
        <v>2</v>
      </c>
      <c r="C176" s="6">
        <f>_xlfn.XLOOKUP(B174,Table1[Ár],Table1[7300 Fjarðabyggð])</f>
        <v>-8470780</v>
      </c>
      <c r="D176" s="7">
        <f>_xlfn.XLOOKUP(B174,Table1[Ár],Table1[7400 Múlaþing])</f>
        <v>-6877419</v>
      </c>
      <c r="E176" s="7">
        <f>_xlfn.XLOOKUP(B174,Table1[Ár],Table1[7502 Vopnafjarðarhreppur])</f>
        <v>-1060743</v>
      </c>
      <c r="F176" s="29">
        <f>_xlfn.XLOOKUP(B174,Table1[Ár],Table1[7505 Fljótsdalshreppur])</f>
        <v>-270399</v>
      </c>
      <c r="H176" s="28" t="s">
        <v>24</v>
      </c>
      <c r="I176" s="6">
        <f>_xlfn.XLOOKUP(H174,Table1[Ár],Table1[7300 Fjarðabyggð])</f>
        <v>-8470780</v>
      </c>
      <c r="J176" s="7">
        <f>_xlfn.XLOOKUP(H174,Table1[Ár],Table1[7400 Múlaþing])</f>
        <v>-6877419</v>
      </c>
      <c r="K176" s="7">
        <f>_xlfn.XLOOKUP(H174,Table1[Ár],Table1[7502 Vopnafjarðarhreppur])</f>
        <v>-1060743</v>
      </c>
      <c r="L176" s="29">
        <f>_xlfn.XLOOKUP(H174,Table1[Ár],Table1[7505 Fljótsdalshreppur])</f>
        <v>-270399</v>
      </c>
    </row>
    <row r="177" spans="2:12">
      <c r="B177" s="30" t="s">
        <v>9</v>
      </c>
      <c r="C177" s="8">
        <f>_xlfn.XLOOKUP(B174,Table7[Ár],Table7[7300 Fjarðabyggð])</f>
        <v>7557260</v>
      </c>
      <c r="D177" s="8">
        <f>_xlfn.XLOOKUP(B174,Table7[Ár],Table7[7400 Múlaþing])</f>
        <v>5991397</v>
      </c>
      <c r="E177" s="9">
        <f>_xlfn.XLOOKUP(B174,Table7[Ár],Table7[7502 Vopnafjarðarhreppur])</f>
        <v>1149829</v>
      </c>
      <c r="F177" s="31">
        <f>_xlfn.XLOOKUP(B174,Table7[Ár],Table7[7505 Fljótsdalshreppur])</f>
        <v>276185</v>
      </c>
      <c r="H177" s="30" t="s">
        <v>25</v>
      </c>
      <c r="I177" s="8">
        <f>_xlfn.XLOOKUP(H174,Table7[Ár],Table7[7300 Fjarðabyggð])</f>
        <v>7557260</v>
      </c>
      <c r="J177" s="8">
        <f>_xlfn.XLOOKUP(H174,Table7[Ár],Table7[7400 Múlaþing])</f>
        <v>5991397</v>
      </c>
      <c r="K177" s="9">
        <f>_xlfn.XLOOKUP(H174,Table7[Ár],Table7[7502 Vopnafjarðarhreppur])</f>
        <v>1149829</v>
      </c>
      <c r="L177" s="31">
        <f>_xlfn.XLOOKUP(H174,Table7[Ár],Table7[7505 Fljótsdalshreppur])</f>
        <v>276185</v>
      </c>
    </row>
    <row r="178" spans="2:12">
      <c r="B178" s="30" t="s">
        <v>10</v>
      </c>
      <c r="C178" s="8">
        <f>_xlfn.XLOOKUP(B174,Table10[Ár],Table10[7300 Fjarðabyggð])</f>
        <v>333963</v>
      </c>
      <c r="D178" s="9">
        <f>_xlfn.XLOOKUP(B174,Table10[Ár],Table10[7400 Múlaþing])</f>
        <v>445249</v>
      </c>
      <c r="E178" s="9">
        <f>_xlfn.XLOOKUP(B174,Table10[Ár],Table10[7502 Vopnafjarðarhreppur])</f>
        <v>15583</v>
      </c>
      <c r="F178" s="31">
        <f>_xlfn.XLOOKUP(B174,Table10[Ár],Table10[7505 Fljótsdalshreppur])</f>
        <v>-6682</v>
      </c>
      <c r="H178" s="30" t="s">
        <v>26</v>
      </c>
      <c r="I178" s="8">
        <f>_xlfn.XLOOKUP(H174,Table10[Ár],Table10[7300 Fjarðabyggð])</f>
        <v>333963</v>
      </c>
      <c r="J178" s="9">
        <f>_xlfn.XLOOKUP(H174,Table10[Ár],Table10[7400 Múlaþing])</f>
        <v>445249</v>
      </c>
      <c r="K178" s="9">
        <f>_xlfn.XLOOKUP(H174,Table10[Ár],Table10[7502 Vopnafjarðarhreppur])</f>
        <v>15583</v>
      </c>
      <c r="L178" s="31">
        <f>_xlfn.XLOOKUP(H174,Table10[Ár],Table10[7505 Fljótsdalshreppur])</f>
        <v>-6682</v>
      </c>
    </row>
    <row r="179" spans="2:12" ht="15.75" thickBot="1">
      <c r="B179" s="30" t="s">
        <v>11</v>
      </c>
      <c r="C179" s="10">
        <f>_xlfn.XLOOKUP(B174,Table11[Ár],Table11[7300 Fjarðabyggð])</f>
        <v>3</v>
      </c>
      <c r="D179" s="11">
        <f>_xlfn.XLOOKUP(B174,Table11[Ár],Table11[7400 Múlaþing])</f>
        <v>14072</v>
      </c>
      <c r="E179" s="11">
        <f>_xlfn.XLOOKUP(B174,Table11[Ár],Table11[7502 Vopnafjarðarhreppur])</f>
        <v>0</v>
      </c>
      <c r="F179" s="32">
        <f>_xlfn.XLOOKUP(B174,Table11[Ár],Table11[7505 Fljótsdalshreppur])</f>
        <v>0</v>
      </c>
      <c r="H179" s="30" t="s">
        <v>27</v>
      </c>
      <c r="I179" s="10">
        <f>_xlfn.XLOOKUP(H174,Table11[Ár],Table11[7300 Fjarðabyggð])</f>
        <v>3</v>
      </c>
      <c r="J179" s="11">
        <f>_xlfn.XLOOKUP(H174,Table11[Ár],Table11[7400 Múlaþing])</f>
        <v>14072</v>
      </c>
      <c r="K179" s="11">
        <f>_xlfn.XLOOKUP(H174,Table11[Ár],Table11[7502 Vopnafjarðarhreppur])</f>
        <v>0</v>
      </c>
      <c r="L179" s="32">
        <f>_xlfn.XLOOKUP(H174,Table11[Ár],Table11[7505 Fljótsdalshreppur])</f>
        <v>0</v>
      </c>
    </row>
    <row r="180" spans="2:12">
      <c r="B180" s="33" t="s">
        <v>12</v>
      </c>
      <c r="C180" s="12">
        <f t="shared" ref="C180:F180" si="102">SUMIF(C176:C179,"&lt;0",C176:C179)</f>
        <v>-8470780</v>
      </c>
      <c r="D180" s="13">
        <f t="shared" si="102"/>
        <v>-6877419</v>
      </c>
      <c r="E180" s="13">
        <f t="shared" si="102"/>
        <v>-1060743</v>
      </c>
      <c r="F180" s="34">
        <f t="shared" si="102"/>
        <v>-277081</v>
      </c>
      <c r="H180" s="33" t="s">
        <v>28</v>
      </c>
      <c r="I180" s="12">
        <f t="shared" ref="I180:L180" si="103">SUMIF(I176:I179,"&lt;0",I176:I179)</f>
        <v>-8470780</v>
      </c>
      <c r="J180" s="13">
        <f t="shared" si="103"/>
        <v>-6877419</v>
      </c>
      <c r="K180" s="13">
        <f t="shared" si="103"/>
        <v>-1060743</v>
      </c>
      <c r="L180" s="34">
        <f t="shared" si="103"/>
        <v>-277081</v>
      </c>
    </row>
    <row r="181" spans="2:12" ht="15.75" thickBot="1">
      <c r="B181" s="35" t="s">
        <v>13</v>
      </c>
      <c r="C181" s="14">
        <f t="shared" ref="C181:F181" si="104">SUMIF(C176:C179,"&gt;0",C176:C179)</f>
        <v>7891226</v>
      </c>
      <c r="D181" s="15">
        <f t="shared" si="104"/>
        <v>6450718</v>
      </c>
      <c r="E181" s="15">
        <f t="shared" si="104"/>
        <v>1165412</v>
      </c>
      <c r="F181" s="36">
        <f t="shared" si="104"/>
        <v>276185</v>
      </c>
      <c r="H181" s="35" t="s">
        <v>29</v>
      </c>
      <c r="I181" s="14">
        <f t="shared" ref="I181:L181" si="105">SUMIF(I176:I179,"&gt;0",I176:I179)</f>
        <v>7891226</v>
      </c>
      <c r="J181" s="15">
        <f t="shared" si="105"/>
        <v>6450718</v>
      </c>
      <c r="K181" s="15">
        <f t="shared" si="105"/>
        <v>1165412</v>
      </c>
      <c r="L181" s="36">
        <f t="shared" si="105"/>
        <v>276185</v>
      </c>
    </row>
    <row r="182" spans="2:12" ht="16.5" customHeight="1" thickTop="1" thickBot="1">
      <c r="B182" s="18" t="s">
        <v>14</v>
      </c>
      <c r="C182" s="16">
        <f>-C180/C181</f>
        <v>1.0734428338511659</v>
      </c>
      <c r="D182" s="16">
        <f t="shared" ref="D182:F182" si="106">-D180/D181</f>
        <v>1.0661478303655501</v>
      </c>
      <c r="E182" s="16">
        <f t="shared" si="106"/>
        <v>0.9101871269559606</v>
      </c>
      <c r="F182" s="17">
        <f t="shared" si="106"/>
        <v>1.0032442022557344</v>
      </c>
      <c r="H182" s="41" t="s">
        <v>30</v>
      </c>
      <c r="I182" s="16">
        <f>-I180/I181</f>
        <v>1.0734428338511659</v>
      </c>
      <c r="J182" s="16">
        <f t="shared" ref="J182:L182" si="107">-J180/J181</f>
        <v>1.0661478303655501</v>
      </c>
      <c r="K182" s="16">
        <f t="shared" si="107"/>
        <v>0.9101871269559606</v>
      </c>
      <c r="L182" s="17">
        <f t="shared" si="107"/>
        <v>1.0032442022557344</v>
      </c>
    </row>
    <row r="183" spans="2:12" ht="15.75" thickBot="1"/>
    <row r="184" spans="2:12" ht="18.75" thickBot="1">
      <c r="B184" s="52">
        <v>2020</v>
      </c>
      <c r="C184" s="53"/>
      <c r="D184" s="53"/>
      <c r="E184" s="53"/>
      <c r="F184" s="54"/>
      <c r="H184" s="52">
        <f>B184</f>
        <v>2020</v>
      </c>
      <c r="I184" s="53"/>
      <c r="J184" s="53"/>
      <c r="K184" s="53"/>
      <c r="L184" s="54"/>
    </row>
    <row r="185" spans="2:12" ht="15.75" thickBot="1">
      <c r="B185" s="26"/>
      <c r="C185" s="23" t="s">
        <v>1</v>
      </c>
      <c r="D185" s="5" t="s">
        <v>15</v>
      </c>
      <c r="E185" s="5" t="s">
        <v>31</v>
      </c>
      <c r="F185" s="27" t="s">
        <v>4</v>
      </c>
      <c r="H185" s="26"/>
      <c r="I185" s="23" t="s">
        <v>1</v>
      </c>
      <c r="J185" s="5" t="s">
        <v>15</v>
      </c>
      <c r="K185" s="5" t="s">
        <v>31</v>
      </c>
      <c r="L185" s="27" t="s">
        <v>4</v>
      </c>
    </row>
    <row r="186" spans="2:12">
      <c r="B186" s="28" t="s">
        <v>2</v>
      </c>
      <c r="C186" s="6">
        <f>_xlfn.XLOOKUP(B184,Table1[Ár],Table1[7300 Fjarðabyggð])</f>
        <v>-8706317</v>
      </c>
      <c r="D186" s="7">
        <f>_xlfn.XLOOKUP(B184,Table1[Ár],Table1[7400 Múlaþing])</f>
        <v>-7095060</v>
      </c>
      <c r="E186" s="7">
        <f>_xlfn.XLOOKUP(B184,Table1[Ár],Table1[7502 Vopnafjarðarhreppur])</f>
        <v>-1182851</v>
      </c>
      <c r="F186" s="29">
        <f>_xlfn.XLOOKUP(B184,Table1[Ár],Table1[7505 Fljótsdalshreppur])</f>
        <v>-207389</v>
      </c>
      <c r="H186" s="28" t="s">
        <v>24</v>
      </c>
      <c r="I186" s="6">
        <f>_xlfn.XLOOKUP(H184,Table1[Ár],Table1[7300 Fjarðabyggð])</f>
        <v>-8706317</v>
      </c>
      <c r="J186" s="7">
        <f>_xlfn.XLOOKUP(H184,Table1[Ár],Table1[7400 Múlaþing])</f>
        <v>-7095060</v>
      </c>
      <c r="K186" s="7">
        <f>_xlfn.XLOOKUP(H184,Table1[Ár],Table1[7502 Vopnafjarðarhreppur])</f>
        <v>-1182851</v>
      </c>
      <c r="L186" s="29">
        <f>_xlfn.XLOOKUP(H184,Table1[Ár],Table1[7505 Fljótsdalshreppur])</f>
        <v>-207389</v>
      </c>
    </row>
    <row r="187" spans="2:12">
      <c r="B187" s="30" t="s">
        <v>9</v>
      </c>
      <c r="C187" s="8">
        <f>_xlfn.XLOOKUP(B184,Table7[Ár],Table7[7300 Fjarðabyggð])</f>
        <v>7943082</v>
      </c>
      <c r="D187" s="8">
        <f>_xlfn.XLOOKUP(B184,Table7[Ár],Table7[7400 Múlaþing])</f>
        <v>6702115</v>
      </c>
      <c r="E187" s="9">
        <f>_xlfn.XLOOKUP(B184,Table7[Ár],Table7[7502 Vopnafjarðarhreppur])</f>
        <v>1225808</v>
      </c>
      <c r="F187" s="31">
        <f>_xlfn.XLOOKUP(B184,Table7[Ár],Table7[7505 Fljótsdalshreppur])</f>
        <v>264449</v>
      </c>
      <c r="H187" s="30" t="s">
        <v>25</v>
      </c>
      <c r="I187" s="8">
        <f>_xlfn.XLOOKUP(H184,Table7[Ár],Table7[7300 Fjarðabyggð])</f>
        <v>7943082</v>
      </c>
      <c r="J187" s="8">
        <f>_xlfn.XLOOKUP(H184,Table7[Ár],Table7[7400 Múlaþing])</f>
        <v>6702115</v>
      </c>
      <c r="K187" s="9">
        <f>_xlfn.XLOOKUP(H184,Table7[Ár],Table7[7502 Vopnafjarðarhreppur])</f>
        <v>1225808</v>
      </c>
      <c r="L187" s="31">
        <f>_xlfn.XLOOKUP(H184,Table7[Ár],Table7[7505 Fljótsdalshreppur])</f>
        <v>264449</v>
      </c>
    </row>
    <row r="188" spans="2:12">
      <c r="B188" s="30" t="s">
        <v>10</v>
      </c>
      <c r="C188" s="8">
        <f>_xlfn.XLOOKUP(B184,Table10[Ár],Table10[7300 Fjarðabyggð])</f>
        <v>385763</v>
      </c>
      <c r="D188" s="9">
        <f>_xlfn.XLOOKUP(B184,Table10[Ár],Table10[7400 Múlaþing])</f>
        <v>487941</v>
      </c>
      <c r="E188" s="9">
        <f>_xlfn.XLOOKUP(B184,Table10[Ár],Table10[7502 Vopnafjarðarhreppur])</f>
        <v>32611</v>
      </c>
      <c r="F188" s="31">
        <f>_xlfn.XLOOKUP(B184,Table10[Ár],Table10[7505 Fljótsdalshreppur])</f>
        <v>-2069</v>
      </c>
      <c r="H188" s="30" t="s">
        <v>26</v>
      </c>
      <c r="I188" s="8">
        <f>_xlfn.XLOOKUP(H184,Table10[Ár],Table10[7300 Fjarðabyggð])</f>
        <v>385763</v>
      </c>
      <c r="J188" s="9">
        <f>_xlfn.XLOOKUP(H184,Table10[Ár],Table10[7400 Múlaþing])</f>
        <v>487941</v>
      </c>
      <c r="K188" s="9">
        <f>_xlfn.XLOOKUP(H184,Table10[Ár],Table10[7502 Vopnafjarðarhreppur])</f>
        <v>32611</v>
      </c>
      <c r="L188" s="31">
        <f>_xlfn.XLOOKUP(H184,Table10[Ár],Table10[7505 Fljótsdalshreppur])</f>
        <v>-2069</v>
      </c>
    </row>
    <row r="189" spans="2:12" ht="15.75" thickBot="1">
      <c r="B189" s="30" t="s">
        <v>11</v>
      </c>
      <c r="C189" s="10">
        <f>_xlfn.XLOOKUP(B184,Table11[Ár],Table11[7300 Fjarðabyggð])</f>
        <v>166970</v>
      </c>
      <c r="D189" s="11">
        <f>_xlfn.XLOOKUP(B184,Table11[Ár],Table11[7400 Múlaþing])</f>
        <v>15256</v>
      </c>
      <c r="E189" s="11">
        <f>_xlfn.XLOOKUP(B184,Table11[Ár],Table11[7502 Vopnafjarðarhreppur])</f>
        <v>-8679</v>
      </c>
      <c r="F189" s="32">
        <f>_xlfn.XLOOKUP(B184,Table11[Ár],Table11[7505 Fljótsdalshreppur])</f>
        <v>0</v>
      </c>
      <c r="H189" s="30" t="s">
        <v>27</v>
      </c>
      <c r="I189" s="10">
        <f>_xlfn.XLOOKUP(H184,Table11[Ár],Table11[7300 Fjarðabyggð])</f>
        <v>166970</v>
      </c>
      <c r="J189" s="11">
        <f>_xlfn.XLOOKUP(H184,Table11[Ár],Table11[7400 Múlaþing])</f>
        <v>15256</v>
      </c>
      <c r="K189" s="11">
        <f>_xlfn.XLOOKUP(H184,Table11[Ár],Table11[7502 Vopnafjarðarhreppur])</f>
        <v>-8679</v>
      </c>
      <c r="L189" s="32">
        <f>_xlfn.XLOOKUP(H184,Table11[Ár],Table11[7505 Fljótsdalshreppur])</f>
        <v>0</v>
      </c>
    </row>
    <row r="190" spans="2:12">
      <c r="B190" s="33" t="s">
        <v>12</v>
      </c>
      <c r="C190" s="12">
        <f t="shared" ref="C190:F190" si="108">SUMIF(C186:C189,"&lt;0",C186:C189)</f>
        <v>-8706317</v>
      </c>
      <c r="D190" s="13">
        <f t="shared" si="108"/>
        <v>-7095060</v>
      </c>
      <c r="E190" s="13">
        <f t="shared" si="108"/>
        <v>-1191530</v>
      </c>
      <c r="F190" s="34">
        <f t="shared" si="108"/>
        <v>-209458</v>
      </c>
      <c r="H190" s="33" t="s">
        <v>28</v>
      </c>
      <c r="I190" s="12">
        <f t="shared" ref="I190:L190" si="109">SUMIF(I186:I189,"&lt;0",I186:I189)</f>
        <v>-8706317</v>
      </c>
      <c r="J190" s="13">
        <f t="shared" si="109"/>
        <v>-7095060</v>
      </c>
      <c r="K190" s="13">
        <f t="shared" si="109"/>
        <v>-1191530</v>
      </c>
      <c r="L190" s="34">
        <f t="shared" si="109"/>
        <v>-209458</v>
      </c>
    </row>
    <row r="191" spans="2:12" ht="15.75" thickBot="1">
      <c r="B191" s="35" t="s">
        <v>13</v>
      </c>
      <c r="C191" s="14">
        <f t="shared" ref="C191:F191" si="110">SUMIF(C186:C189,"&gt;0",C186:C189)</f>
        <v>8495815</v>
      </c>
      <c r="D191" s="15">
        <f t="shared" si="110"/>
        <v>7205312</v>
      </c>
      <c r="E191" s="15">
        <f t="shared" si="110"/>
        <v>1258419</v>
      </c>
      <c r="F191" s="36">
        <f t="shared" si="110"/>
        <v>264449</v>
      </c>
      <c r="H191" s="35" t="s">
        <v>29</v>
      </c>
      <c r="I191" s="14">
        <f t="shared" ref="I191:L191" si="111">SUMIF(I186:I189,"&gt;0",I186:I189)</f>
        <v>8495815</v>
      </c>
      <c r="J191" s="15">
        <f t="shared" si="111"/>
        <v>7205312</v>
      </c>
      <c r="K191" s="15">
        <f t="shared" si="111"/>
        <v>1258419</v>
      </c>
      <c r="L191" s="36">
        <f t="shared" si="111"/>
        <v>264449</v>
      </c>
    </row>
    <row r="192" spans="2:12" ht="16.5" thickTop="1" thickBot="1">
      <c r="B192" s="18" t="s">
        <v>14</v>
      </c>
      <c r="C192" s="16">
        <f>-C190/C191</f>
        <v>1.0247771402743586</v>
      </c>
      <c r="D192" s="16">
        <f t="shared" ref="D192:F192" si="112">-D190/D191</f>
        <v>0.98469851132053687</v>
      </c>
      <c r="E192" s="16">
        <f t="shared" si="112"/>
        <v>0.94684679744981604</v>
      </c>
      <c r="F192" s="17">
        <f t="shared" si="112"/>
        <v>0.79205442259187975</v>
      </c>
      <c r="H192" s="41" t="s">
        <v>30</v>
      </c>
      <c r="I192" s="16">
        <f>-I190/I191</f>
        <v>1.0247771402743586</v>
      </c>
      <c r="J192" s="16">
        <f t="shared" ref="J192:L192" si="113">-J190/J191</f>
        <v>0.98469851132053687</v>
      </c>
      <c r="K192" s="16">
        <f t="shared" si="113"/>
        <v>0.94684679744981604</v>
      </c>
      <c r="L192" s="17">
        <f t="shared" si="113"/>
        <v>0.79205442259187975</v>
      </c>
    </row>
    <row r="193" spans="2:18" ht="15.75" thickBot="1">
      <c r="N193" t="s">
        <v>17</v>
      </c>
      <c r="O193" s="23" t="s">
        <v>1</v>
      </c>
      <c r="P193" s="5" t="s">
        <v>15</v>
      </c>
      <c r="Q193" s="5" t="s">
        <v>31</v>
      </c>
      <c r="R193" s="27" t="s">
        <v>4</v>
      </c>
    </row>
    <row r="194" spans="2:18" ht="18.75" thickBot="1">
      <c r="B194" s="52">
        <v>2021</v>
      </c>
      <c r="C194" s="53"/>
      <c r="D194" s="53"/>
      <c r="E194" s="53"/>
      <c r="F194" s="54"/>
      <c r="H194" s="52">
        <f>B194</f>
        <v>2021</v>
      </c>
      <c r="I194" s="53"/>
      <c r="J194" s="53"/>
      <c r="K194" s="53"/>
      <c r="L194" s="54"/>
      <c r="N194">
        <v>2002</v>
      </c>
      <c r="O194" s="66">
        <f>C11</f>
        <v>0.96179340232267874</v>
      </c>
      <c r="P194" s="66">
        <f>D11</f>
        <v>0.96529215990811679</v>
      </c>
      <c r="Q194" s="66">
        <f>E11</f>
        <v>0.87239898411867933</v>
      </c>
      <c r="R194" s="66">
        <f>F11</f>
        <v>0.98416899846227535</v>
      </c>
    </row>
    <row r="195" spans="2:18" ht="15.75" thickBot="1">
      <c r="B195" s="26"/>
      <c r="C195" s="23" t="s">
        <v>1</v>
      </c>
      <c r="D195" s="5" t="s">
        <v>15</v>
      </c>
      <c r="E195" s="5" t="s">
        <v>31</v>
      </c>
      <c r="F195" s="27" t="s">
        <v>4</v>
      </c>
      <c r="H195" s="26"/>
      <c r="I195" s="23" t="s">
        <v>1</v>
      </c>
      <c r="J195" s="5" t="s">
        <v>15</v>
      </c>
      <c r="K195" s="5" t="s">
        <v>31</v>
      </c>
      <c r="L195" s="27" t="s">
        <v>4</v>
      </c>
      <c r="N195">
        <v>2003</v>
      </c>
      <c r="O195" s="66">
        <f>C21</f>
        <v>0.83272444107761512</v>
      </c>
      <c r="P195" s="66">
        <f>D21</f>
        <v>0.94315621570233876</v>
      </c>
      <c r="Q195" s="66">
        <f>E21</f>
        <v>0.83401918102242001</v>
      </c>
      <c r="R195" s="66">
        <f>F21</f>
        <v>1.085475719622061</v>
      </c>
    </row>
    <row r="196" spans="2:18">
      <c r="B196" s="28" t="s">
        <v>2</v>
      </c>
      <c r="C196" s="6">
        <f>_xlfn.XLOOKUP(B194,Table1[Ár],Table1[7300 Fjarðabyggð])</f>
        <v>-8746489</v>
      </c>
      <c r="D196" s="7">
        <f>_xlfn.XLOOKUP(B194,Table1[Ár],Table1[7400 Múlaþing])</f>
        <v>-7860098</v>
      </c>
      <c r="E196" s="7">
        <f>_xlfn.XLOOKUP(B194,Table1[Ár],Table1[7502 Vopnafjarðarhreppur])</f>
        <v>-1328196</v>
      </c>
      <c r="F196" s="29">
        <f>_xlfn.XLOOKUP(B194,Table1[Ár],Table1[7505 Fljótsdalshreppur])</f>
        <v>-224115</v>
      </c>
      <c r="H196" s="28" t="s">
        <v>24</v>
      </c>
      <c r="I196" s="6">
        <f>_xlfn.XLOOKUP(H194,Table1[Ár],Table1[7300 Fjarðabyggð])</f>
        <v>-8746489</v>
      </c>
      <c r="J196" s="7">
        <f>_xlfn.XLOOKUP(H194,Table1[Ár],Table1[7400 Múlaþing])</f>
        <v>-7860098</v>
      </c>
      <c r="K196" s="7">
        <f>_xlfn.XLOOKUP(H194,Table1[Ár],Table1[7502 Vopnafjarðarhreppur])</f>
        <v>-1328196</v>
      </c>
      <c r="L196" s="29">
        <f>_xlfn.XLOOKUP(H194,Table1[Ár],Table1[7505 Fljótsdalshreppur])</f>
        <v>-224115</v>
      </c>
      <c r="N196">
        <v>2004</v>
      </c>
      <c r="O196" s="66">
        <f>C31</f>
        <v>0.92436757159363581</v>
      </c>
      <c r="P196" s="66">
        <f>D31</f>
        <v>0.96700835145406272</v>
      </c>
      <c r="Q196" s="66">
        <f>E31</f>
        <v>0.86599664308395752</v>
      </c>
      <c r="R196" s="66">
        <f>F31</f>
        <v>2.2597472991663863</v>
      </c>
    </row>
    <row r="197" spans="2:18">
      <c r="B197" s="30" t="s">
        <v>9</v>
      </c>
      <c r="C197" s="8">
        <f>_xlfn.XLOOKUP(B194,Table7[Ár],Table7[7300 Fjarðabyggð])</f>
        <v>8137221</v>
      </c>
      <c r="D197" s="8">
        <f>_xlfn.XLOOKUP(B194,Table7[Ár],Table7[7400 Múlaþing])</f>
        <v>7275206</v>
      </c>
      <c r="E197" s="9">
        <f>_xlfn.XLOOKUP(B194,Table7[Ár],Table7[7502 Vopnafjarðarhreppur])</f>
        <v>1313361</v>
      </c>
      <c r="F197" s="31">
        <f>_xlfn.XLOOKUP(B194,Table7[Ár],Table7[7505 Fljótsdalshreppur])</f>
        <v>289589</v>
      </c>
      <c r="H197" s="30" t="s">
        <v>25</v>
      </c>
      <c r="I197" s="8">
        <f>_xlfn.XLOOKUP(H194,Table7[Ár],Table7[7300 Fjarðabyggð])</f>
        <v>8137221</v>
      </c>
      <c r="J197" s="8">
        <f>_xlfn.XLOOKUP(H194,Table7[Ár],Table7[7400 Múlaþing])</f>
        <v>7275206</v>
      </c>
      <c r="K197" s="9">
        <f>_xlfn.XLOOKUP(H194,Table7[Ár],Table7[7502 Vopnafjarðarhreppur])</f>
        <v>1313361</v>
      </c>
      <c r="L197" s="31">
        <f>_xlfn.XLOOKUP(H194,Table7[Ár],Table7[7505 Fljótsdalshreppur])</f>
        <v>289589</v>
      </c>
      <c r="N197">
        <v>2005</v>
      </c>
      <c r="O197" s="66">
        <f>C41</f>
        <v>0.96538928381977818</v>
      </c>
      <c r="P197" s="66">
        <f>D41</f>
        <v>1.0472234630464112</v>
      </c>
      <c r="Q197" s="66">
        <f>E41</f>
        <v>0.92004002671486895</v>
      </c>
      <c r="R197" s="66">
        <f>F41</f>
        <v>2.2451307348479586</v>
      </c>
    </row>
    <row r="198" spans="2:18">
      <c r="B198" s="30" t="s">
        <v>10</v>
      </c>
      <c r="C198" s="8">
        <f>_xlfn.XLOOKUP(B194,Table10[Ár],Table10[7300 Fjarðabyggð])</f>
        <v>377886</v>
      </c>
      <c r="D198" s="9">
        <f>_xlfn.XLOOKUP(B194,Table10[Ár],Table10[7400 Múlaþing])</f>
        <v>465632</v>
      </c>
      <c r="E198" s="9">
        <f>_xlfn.XLOOKUP(B194,Table10[Ár],Table10[7502 Vopnafjarðarhreppur])</f>
        <v>45933</v>
      </c>
      <c r="F198" s="31">
        <f>_xlfn.XLOOKUP(B194,Table10[Ár],Table10[7505 Fljótsdalshreppur])</f>
        <v>-1639</v>
      </c>
      <c r="H198" s="30" t="s">
        <v>26</v>
      </c>
      <c r="I198" s="8">
        <f>_xlfn.XLOOKUP(H194,Table10[Ár],Table10[7300 Fjarðabyggð])</f>
        <v>377886</v>
      </c>
      <c r="J198" s="9">
        <f>_xlfn.XLOOKUP(H194,Table10[Ár],Table10[7400 Múlaþing])</f>
        <v>465632</v>
      </c>
      <c r="K198" s="9">
        <f>_xlfn.XLOOKUP(H194,Table10[Ár],Table10[7502 Vopnafjarðarhreppur])</f>
        <v>45933</v>
      </c>
      <c r="L198" s="31">
        <f>_xlfn.XLOOKUP(H194,Table10[Ár],Table10[7505 Fljótsdalshreppur])</f>
        <v>-1639</v>
      </c>
      <c r="N198">
        <v>2006</v>
      </c>
      <c r="O198" s="66">
        <f>C51</f>
        <v>1.0818844012449342</v>
      </c>
      <c r="P198" s="66">
        <f>D51</f>
        <v>1.0450229911457751</v>
      </c>
      <c r="Q198" s="66">
        <f>E51</f>
        <v>0.90471392990903676</v>
      </c>
      <c r="R198" s="66">
        <f>F51</f>
        <v>3.2702098579116718</v>
      </c>
    </row>
    <row r="199" spans="2:18" ht="15.75" thickBot="1">
      <c r="B199" s="30" t="s">
        <v>11</v>
      </c>
      <c r="C199" s="10">
        <f>_xlfn.XLOOKUP(B194,Table11[Ár],Table11[7300 Fjarðabyggð])</f>
        <v>8689</v>
      </c>
      <c r="D199" s="11">
        <f>_xlfn.XLOOKUP(B194,Table11[Ár],Table11[7400 Múlaþing])</f>
        <v>27171</v>
      </c>
      <c r="E199" s="11">
        <f>_xlfn.XLOOKUP(B194,Table11[Ár],Table11[7502 Vopnafjarðarhreppur])</f>
        <v>1185</v>
      </c>
      <c r="F199" s="32">
        <f>_xlfn.XLOOKUP(B194,Table11[Ár],Table11[7505 Fljótsdalshreppur])</f>
        <v>0</v>
      </c>
      <c r="H199" s="30" t="s">
        <v>27</v>
      </c>
      <c r="I199" s="10">
        <f>_xlfn.XLOOKUP(H194,Table11[Ár],Table11[7300 Fjarðabyggð])</f>
        <v>8689</v>
      </c>
      <c r="J199" s="11">
        <f>_xlfn.XLOOKUP(H194,Table11[Ár],Table11[7400 Múlaþing])</f>
        <v>27171</v>
      </c>
      <c r="K199" s="11">
        <f>_xlfn.XLOOKUP(H194,Table11[Ár],Table11[7502 Vopnafjarðarhreppur])</f>
        <v>1185</v>
      </c>
      <c r="L199" s="32">
        <f>_xlfn.XLOOKUP(H194,Table11[Ár],Table11[7505 Fljótsdalshreppur])</f>
        <v>0</v>
      </c>
      <c r="N199">
        <v>2007</v>
      </c>
      <c r="O199" s="66">
        <f>C61</f>
        <v>1.1387967834051667</v>
      </c>
      <c r="P199" s="66">
        <f>D61</f>
        <v>1.0580126889186359</v>
      </c>
      <c r="Q199" s="66">
        <f>E61</f>
        <v>1.0315934005093566</v>
      </c>
      <c r="R199" s="66">
        <f>F61</f>
        <v>3.5813992084769564</v>
      </c>
    </row>
    <row r="200" spans="2:18">
      <c r="B200" s="33" t="s">
        <v>12</v>
      </c>
      <c r="C200" s="12">
        <f t="shared" ref="C200:F200" si="114">SUMIF(C196:C199,"&lt;0",C196:C199)</f>
        <v>-8746489</v>
      </c>
      <c r="D200" s="13">
        <f t="shared" si="114"/>
        <v>-7860098</v>
      </c>
      <c r="E200" s="13">
        <f t="shared" si="114"/>
        <v>-1328196</v>
      </c>
      <c r="F200" s="34">
        <f t="shared" si="114"/>
        <v>-225754</v>
      </c>
      <c r="H200" s="33" t="s">
        <v>28</v>
      </c>
      <c r="I200" s="12">
        <f t="shared" ref="I200:L200" si="115">SUMIF(I196:I199,"&lt;0",I196:I199)</f>
        <v>-8746489</v>
      </c>
      <c r="J200" s="13">
        <f t="shared" si="115"/>
        <v>-7860098</v>
      </c>
      <c r="K200" s="13">
        <f t="shared" si="115"/>
        <v>-1328196</v>
      </c>
      <c r="L200" s="34">
        <f t="shared" si="115"/>
        <v>-225754</v>
      </c>
      <c r="N200">
        <v>2008</v>
      </c>
      <c r="O200" s="66">
        <f>C72</f>
        <v>0.72776173756849583</v>
      </c>
      <c r="P200" s="66">
        <f>D72</f>
        <v>0.76200214237024055</v>
      </c>
      <c r="Q200" s="66">
        <f>E72</f>
        <v>0.79910220842242496</v>
      </c>
      <c r="R200" s="66">
        <f>F72</f>
        <v>1.799523295869724</v>
      </c>
    </row>
    <row r="201" spans="2:18" ht="15.75" thickBot="1">
      <c r="B201" s="35" t="s">
        <v>13</v>
      </c>
      <c r="C201" s="14">
        <f t="shared" ref="C201:F201" si="116">SUMIF(C196:C199,"&gt;0",C196:C199)</f>
        <v>8523796</v>
      </c>
      <c r="D201" s="15">
        <f t="shared" si="116"/>
        <v>7768009</v>
      </c>
      <c r="E201" s="15">
        <f t="shared" si="116"/>
        <v>1360479</v>
      </c>
      <c r="F201" s="36">
        <f t="shared" si="116"/>
        <v>289589</v>
      </c>
      <c r="H201" s="35" t="s">
        <v>29</v>
      </c>
      <c r="I201" s="14">
        <f t="shared" ref="I201:L201" si="117">SUMIF(I196:I199,"&gt;0",I196:I199)</f>
        <v>8523796</v>
      </c>
      <c r="J201" s="15">
        <f t="shared" si="117"/>
        <v>7768009</v>
      </c>
      <c r="K201" s="15">
        <f t="shared" si="117"/>
        <v>1360479</v>
      </c>
      <c r="L201" s="36">
        <f t="shared" si="117"/>
        <v>289589</v>
      </c>
      <c r="N201">
        <v>2009</v>
      </c>
      <c r="O201" s="66">
        <f>C82</f>
        <v>0.87575752040083898</v>
      </c>
      <c r="P201" s="66">
        <f>D82</f>
        <v>0.86115483754878319</v>
      </c>
      <c r="Q201" s="66">
        <f>E82</f>
        <v>0.92201263038047176</v>
      </c>
      <c r="R201" s="66">
        <f>F82</f>
        <v>1.9592259123736999</v>
      </c>
    </row>
    <row r="202" spans="2:18" ht="16.5" thickTop="1" thickBot="1">
      <c r="B202" s="18" t="s">
        <v>14</v>
      </c>
      <c r="C202" s="16">
        <f>-C200/C201</f>
        <v>1.0261260358647719</v>
      </c>
      <c r="D202" s="16">
        <f t="shared" ref="D202:F202" si="118">-D200/D201</f>
        <v>1.0118549038756264</v>
      </c>
      <c r="E202" s="16">
        <f t="shared" si="118"/>
        <v>0.97627085754355636</v>
      </c>
      <c r="F202" s="17">
        <f t="shared" si="118"/>
        <v>0.7795669034390118</v>
      </c>
      <c r="H202" s="41" t="s">
        <v>30</v>
      </c>
      <c r="I202" s="16">
        <f>-I200/I201</f>
        <v>1.0261260358647719</v>
      </c>
      <c r="J202" s="16">
        <f t="shared" ref="J202:L202" si="119">-J200/J201</f>
        <v>1.0118549038756264</v>
      </c>
      <c r="K202" s="16">
        <f t="shared" si="119"/>
        <v>0.97627085754355636</v>
      </c>
      <c r="L202" s="17">
        <f t="shared" si="119"/>
        <v>0.7795669034390118</v>
      </c>
      <c r="N202">
        <v>2010</v>
      </c>
      <c r="O202" s="66">
        <f>C92</f>
        <v>1.1680930872952093</v>
      </c>
      <c r="P202" s="66">
        <f>D92</f>
        <v>0.9821894355857933</v>
      </c>
      <c r="Q202" s="66">
        <f>E92</f>
        <v>1.0785003819810079</v>
      </c>
      <c r="R202" s="66">
        <f>F92</f>
        <v>1.1615470966425145</v>
      </c>
    </row>
    <row r="203" spans="2:18" ht="15.75" thickBot="1">
      <c r="N203">
        <v>2011</v>
      </c>
      <c r="O203" s="66">
        <f>C102</f>
        <v>1.0128600631931275</v>
      </c>
      <c r="P203" s="66">
        <f>D102</f>
        <v>0.95382459087742855</v>
      </c>
      <c r="Q203" s="66">
        <f>E102</f>
        <v>1.5029893300267736</v>
      </c>
      <c r="R203" s="66">
        <f>F102</f>
        <v>1.0935319126179845</v>
      </c>
    </row>
    <row r="204" spans="2:18" ht="18.75" thickBot="1">
      <c r="B204" s="52">
        <v>2022</v>
      </c>
      <c r="C204" s="53"/>
      <c r="D204" s="53"/>
      <c r="E204" s="53"/>
      <c r="F204" s="54"/>
      <c r="H204" s="52">
        <f>B204</f>
        <v>2022</v>
      </c>
      <c r="I204" s="53"/>
      <c r="J204" s="53"/>
      <c r="K204" s="53"/>
      <c r="L204" s="54"/>
      <c r="N204">
        <v>2012</v>
      </c>
      <c r="O204" s="66">
        <f>C112</f>
        <v>1.0902382473787708</v>
      </c>
      <c r="P204" s="66">
        <f>D112</f>
        <v>1.0071418139952331</v>
      </c>
      <c r="Q204" s="66">
        <f>E112</f>
        <v>1.1215964936695915</v>
      </c>
      <c r="R204" s="66">
        <f>F112</f>
        <v>0.95307846174104427</v>
      </c>
    </row>
    <row r="205" spans="2:18" ht="15.75" thickBot="1">
      <c r="B205" s="26"/>
      <c r="C205" s="23" t="s">
        <v>1</v>
      </c>
      <c r="D205" s="5" t="s">
        <v>15</v>
      </c>
      <c r="E205" s="5" t="s">
        <v>31</v>
      </c>
      <c r="F205" s="27" t="s">
        <v>4</v>
      </c>
      <c r="H205" s="26"/>
      <c r="I205" s="23" t="s">
        <v>1</v>
      </c>
      <c r="J205" s="5" t="s">
        <v>15</v>
      </c>
      <c r="K205" s="5" t="s">
        <v>31</v>
      </c>
      <c r="L205" s="27" t="s">
        <v>4</v>
      </c>
      <c r="N205">
        <v>2013</v>
      </c>
      <c r="O205" s="66">
        <f>C122</f>
        <v>1.2120660818837592</v>
      </c>
      <c r="P205" s="66">
        <f>D122</f>
        <v>1.0025809629906972</v>
      </c>
      <c r="Q205" s="66">
        <f>E122</f>
        <v>1.1591125308633365</v>
      </c>
      <c r="R205" s="66">
        <f>F122</f>
        <v>0.87757596164038487</v>
      </c>
    </row>
    <row r="206" spans="2:18">
      <c r="B206" s="28" t="s">
        <v>2</v>
      </c>
      <c r="C206" s="6">
        <f>_xlfn.XLOOKUP(B204,Table1[Ár],Table1[7300 Fjarðabyggð])</f>
        <v>-9443488</v>
      </c>
      <c r="D206" s="7">
        <f>_xlfn.XLOOKUP(B204,Table1[Ár],Table1[7400 Múlaþing])</f>
        <v>-8567008</v>
      </c>
      <c r="E206" s="7">
        <f>_xlfn.XLOOKUP(B204,Table1[Ár],Table1[7502 Vopnafjarðarhreppur])</f>
        <v>-1432127</v>
      </c>
      <c r="F206" s="29">
        <f>_xlfn.XLOOKUP(B204,Table1[Ár],Table1[7505 Fljótsdalshreppur])</f>
        <v>-252366</v>
      </c>
      <c r="H206" s="28" t="s">
        <v>24</v>
      </c>
      <c r="I206" s="6">
        <f>_xlfn.XLOOKUP(H204,Table1[Ár],Table1[7300 Fjarðabyggð])</f>
        <v>-9443488</v>
      </c>
      <c r="J206" s="7">
        <f>_xlfn.XLOOKUP(H204,Table1[Ár],Table1[7400 Múlaþing])</f>
        <v>-8567008</v>
      </c>
      <c r="K206" s="7">
        <f>_xlfn.XLOOKUP(H204,Table1[Ár],Table1[7502 Vopnafjarðarhreppur])</f>
        <v>-1432127</v>
      </c>
      <c r="L206" s="29">
        <f>_xlfn.XLOOKUP(H204,Table1[Ár],Table1[7505 Fljótsdalshreppur])</f>
        <v>-252366</v>
      </c>
      <c r="N206">
        <v>2014</v>
      </c>
      <c r="O206" s="66">
        <f>C132</f>
        <v>1.0676231230628614</v>
      </c>
      <c r="P206" s="66">
        <f>D132</f>
        <v>1.0606138242965941</v>
      </c>
      <c r="Q206" s="66">
        <f>E132</f>
        <v>1.0460923135336697</v>
      </c>
      <c r="R206" s="66">
        <f>F132</f>
        <v>1.0119325214204145</v>
      </c>
    </row>
    <row r="207" spans="2:18">
      <c r="B207" s="30" t="s">
        <v>9</v>
      </c>
      <c r="C207" s="8">
        <f>_xlfn.XLOOKUP(B204,Table7[Ár],Table7[7300 Fjarðabyggð])</f>
        <v>8817733</v>
      </c>
      <c r="D207" s="8">
        <f>_xlfn.XLOOKUP(B204,Table7[Ár],Table7[7400 Múlaþing])</f>
        <v>7773331</v>
      </c>
      <c r="E207" s="9">
        <f>_xlfn.XLOOKUP(B204,Table7[Ár],Table7[7502 Vopnafjarðarhreppur])</f>
        <v>1356642</v>
      </c>
      <c r="F207" s="31">
        <f>_xlfn.XLOOKUP(B204,Table7[Ár],Table7[7505 Fljótsdalshreppur])</f>
        <v>260355</v>
      </c>
      <c r="H207" s="30" t="s">
        <v>25</v>
      </c>
      <c r="I207" s="8">
        <f>_xlfn.XLOOKUP(H204,Table7[Ár],Table7[7300 Fjarðabyggð])</f>
        <v>8817733</v>
      </c>
      <c r="J207" s="8">
        <f>_xlfn.XLOOKUP(H204,Table7[Ár],Table7[7400 Múlaþing])</f>
        <v>7773331</v>
      </c>
      <c r="K207" s="9">
        <f>_xlfn.XLOOKUP(H204,Table7[Ár],Table7[7502 Vopnafjarðarhreppur])</f>
        <v>1356642</v>
      </c>
      <c r="L207" s="31">
        <f>_xlfn.XLOOKUP(H204,Table7[Ár],Table7[7505 Fljótsdalshreppur])</f>
        <v>260355</v>
      </c>
      <c r="N207">
        <v>2015</v>
      </c>
      <c r="O207" s="66">
        <f>C142</f>
        <v>1.1123440132434061</v>
      </c>
      <c r="P207" s="66">
        <f>D142</f>
        <v>1.0230506997593063</v>
      </c>
      <c r="Q207" s="66">
        <f>E142</f>
        <v>1.0519034334836395</v>
      </c>
      <c r="R207" s="66">
        <f>F142</f>
        <v>1.1776066850672036</v>
      </c>
    </row>
    <row r="208" spans="2:18">
      <c r="B208" s="30" t="s">
        <v>10</v>
      </c>
      <c r="C208" s="8">
        <f>_xlfn.XLOOKUP(B204,Table10[Ár],Table10[7300 Fjarðabyggð])</f>
        <v>602795</v>
      </c>
      <c r="D208" s="9">
        <f>_xlfn.XLOOKUP(B204,Table10[Ár],Table10[7400 Múlaþing])</f>
        <v>849213</v>
      </c>
      <c r="E208" s="9">
        <f>_xlfn.XLOOKUP(B204,Table10[Ár],Table10[7502 Vopnafjarðarhreppur])</f>
        <v>69905</v>
      </c>
      <c r="F208" s="31">
        <f>_xlfn.XLOOKUP(B204,Table10[Ár],Table10[7505 Fljótsdalshreppur])</f>
        <v>-4113</v>
      </c>
      <c r="H208" s="30" t="s">
        <v>26</v>
      </c>
      <c r="I208" s="8">
        <f>_xlfn.XLOOKUP(H204,Table10[Ár],Table10[7300 Fjarðabyggð])</f>
        <v>602795</v>
      </c>
      <c r="J208" s="9">
        <f>_xlfn.XLOOKUP(H204,Table10[Ár],Table10[7400 Múlaþing])</f>
        <v>849213</v>
      </c>
      <c r="K208" s="9">
        <f>_xlfn.XLOOKUP(H204,Table10[Ár],Table10[7502 Vopnafjarðarhreppur])</f>
        <v>69905</v>
      </c>
      <c r="L208" s="31">
        <f>_xlfn.XLOOKUP(H204,Table10[Ár],Table10[7505 Fljótsdalshreppur])</f>
        <v>-4113</v>
      </c>
      <c r="N208">
        <v>2016</v>
      </c>
      <c r="O208" s="66">
        <f>C152</f>
        <v>1.0662735806919716</v>
      </c>
      <c r="P208" s="66">
        <f>D152</f>
        <v>1.0670279674978744</v>
      </c>
      <c r="Q208" s="66">
        <f>E152</f>
        <v>1.105051861140999</v>
      </c>
      <c r="R208" s="66">
        <f>F152</f>
        <v>1.053237158526557</v>
      </c>
    </row>
    <row r="209" spans="2:18" ht="15.75" thickBot="1">
      <c r="B209" s="30" t="s">
        <v>11</v>
      </c>
      <c r="C209" s="10">
        <f>_xlfn.XLOOKUP(B204,Table11[Ár],Table11[7300 Fjarðabyggð])</f>
        <v>-5513</v>
      </c>
      <c r="D209" s="11">
        <f>_xlfn.XLOOKUP(B204,Table11[Ár],Table11[7400 Múlaþing])</f>
        <v>20335</v>
      </c>
      <c r="E209" s="11">
        <f>_xlfn.XLOOKUP(B204,Table11[Ár],Table11[7502 Vopnafjarðarhreppur])</f>
        <v>4025</v>
      </c>
      <c r="F209" s="32">
        <f>_xlfn.XLOOKUP(B204,Table11[Ár],Table11[7505 Fljótsdalshreppur])</f>
        <v>0</v>
      </c>
      <c r="H209" s="30" t="s">
        <v>27</v>
      </c>
      <c r="I209" s="10">
        <f>_xlfn.XLOOKUP(H204,Table11[Ár],Table11[7300 Fjarðabyggð])</f>
        <v>-5513</v>
      </c>
      <c r="J209" s="11">
        <f>_xlfn.XLOOKUP(H204,Table11[Ár],Table11[7400 Múlaþing])</f>
        <v>20335</v>
      </c>
      <c r="K209" s="11">
        <f>_xlfn.XLOOKUP(H204,Table11[Ár],Table11[7502 Vopnafjarðarhreppur])</f>
        <v>4025</v>
      </c>
      <c r="L209" s="32">
        <f>_xlfn.XLOOKUP(H204,Table11[Ár],Table11[7505 Fljótsdalshreppur])</f>
        <v>0</v>
      </c>
      <c r="N209">
        <v>2017</v>
      </c>
      <c r="O209" s="66">
        <f>C162</f>
        <v>1.0744747243909281</v>
      </c>
      <c r="P209" s="66">
        <f>D162</f>
        <v>1.0719754170855738</v>
      </c>
      <c r="Q209" s="66">
        <f>E162</f>
        <v>1.0989649550070173</v>
      </c>
      <c r="R209" s="66">
        <f>F162</f>
        <v>1.0327804925604123</v>
      </c>
    </row>
    <row r="210" spans="2:18">
      <c r="B210" s="33" t="s">
        <v>12</v>
      </c>
      <c r="C210" s="12">
        <f t="shared" ref="C210:F210" si="120">SUMIF(C206:C209,"&lt;0",C206:C209)</f>
        <v>-9449001</v>
      </c>
      <c r="D210" s="13">
        <f t="shared" si="120"/>
        <v>-8567008</v>
      </c>
      <c r="E210" s="13">
        <f t="shared" si="120"/>
        <v>-1432127</v>
      </c>
      <c r="F210" s="34">
        <f t="shared" si="120"/>
        <v>-256479</v>
      </c>
      <c r="H210" s="33" t="s">
        <v>28</v>
      </c>
      <c r="I210" s="12">
        <f t="shared" ref="I210:L210" si="121">SUMIF(I206:I209,"&lt;0",I206:I209)</f>
        <v>-9449001</v>
      </c>
      <c r="J210" s="13">
        <f t="shared" si="121"/>
        <v>-8567008</v>
      </c>
      <c r="K210" s="13">
        <f t="shared" si="121"/>
        <v>-1432127</v>
      </c>
      <c r="L210" s="34">
        <f t="shared" si="121"/>
        <v>-256479</v>
      </c>
      <c r="N210">
        <v>2018</v>
      </c>
      <c r="O210" s="66">
        <f>C172</f>
        <v>1.0999379606710959</v>
      </c>
      <c r="P210" s="66">
        <f>D172</f>
        <v>1.0674695894803046</v>
      </c>
      <c r="Q210" s="66">
        <f>E172</f>
        <v>0.99945868537877702</v>
      </c>
      <c r="R210" s="66">
        <f>F172</f>
        <v>1.2000513289182118</v>
      </c>
    </row>
    <row r="211" spans="2:18" ht="15.75" thickBot="1">
      <c r="B211" s="35" t="s">
        <v>13</v>
      </c>
      <c r="C211" s="14">
        <f t="shared" ref="C211:F211" si="122">SUMIF(C206:C209,"&gt;0",C206:C209)</f>
        <v>9420528</v>
      </c>
      <c r="D211" s="15">
        <f t="shared" si="122"/>
        <v>8642879</v>
      </c>
      <c r="E211" s="15">
        <f t="shared" si="122"/>
        <v>1430572</v>
      </c>
      <c r="F211" s="36">
        <f t="shared" si="122"/>
        <v>260355</v>
      </c>
      <c r="H211" s="35" t="s">
        <v>29</v>
      </c>
      <c r="I211" s="14">
        <f t="shared" ref="I211:L211" si="123">SUMIF(I206:I209,"&gt;0",I206:I209)</f>
        <v>9420528</v>
      </c>
      <c r="J211" s="15">
        <f t="shared" si="123"/>
        <v>8642879</v>
      </c>
      <c r="K211" s="15">
        <f t="shared" si="123"/>
        <v>1430572</v>
      </c>
      <c r="L211" s="36">
        <f t="shared" si="123"/>
        <v>260355</v>
      </c>
      <c r="N211">
        <v>2019</v>
      </c>
      <c r="O211" s="66">
        <f>C182</f>
        <v>1.0734428338511659</v>
      </c>
      <c r="P211" s="66">
        <f>D182</f>
        <v>1.0661478303655501</v>
      </c>
      <c r="Q211" s="66">
        <f>E182</f>
        <v>0.9101871269559606</v>
      </c>
      <c r="R211" s="66">
        <f>F182</f>
        <v>1.0032442022557344</v>
      </c>
    </row>
    <row r="212" spans="2:18" ht="16.5" thickTop="1" thickBot="1">
      <c r="B212" s="18" t="s">
        <v>14</v>
      </c>
      <c r="C212" s="16">
        <f>-C210/C211</f>
        <v>1.0030224420542033</v>
      </c>
      <c r="D212" s="16">
        <f t="shared" ref="D212:F212" si="124">-D210/D211</f>
        <v>0.99122155939010603</v>
      </c>
      <c r="E212" s="16">
        <f t="shared" si="124"/>
        <v>1.0010869777962941</v>
      </c>
      <c r="F212" s="17">
        <f t="shared" si="124"/>
        <v>0.98511263467189025</v>
      </c>
      <c r="H212" s="41" t="s">
        <v>30</v>
      </c>
      <c r="I212" s="16">
        <f>-I210/I211</f>
        <v>1.0030224420542033</v>
      </c>
      <c r="J212" s="16">
        <f t="shared" ref="J212:L212" si="125">-J210/J211</f>
        <v>0.99122155939010603</v>
      </c>
      <c r="K212" s="16">
        <f t="shared" si="125"/>
        <v>1.0010869777962941</v>
      </c>
      <c r="L212" s="17">
        <f t="shared" si="125"/>
        <v>0.98511263467189025</v>
      </c>
      <c r="N212">
        <v>2020</v>
      </c>
      <c r="O212" s="66">
        <f>C192</f>
        <v>1.0247771402743586</v>
      </c>
      <c r="P212" s="66">
        <f>D192</f>
        <v>0.98469851132053687</v>
      </c>
      <c r="Q212" s="66">
        <f>E192</f>
        <v>0.94684679744981604</v>
      </c>
      <c r="R212" s="66">
        <f>F192</f>
        <v>0.79205442259187975</v>
      </c>
    </row>
    <row r="213" spans="2:18" ht="15.75" thickBot="1">
      <c r="N213">
        <v>2021</v>
      </c>
      <c r="O213" s="66">
        <v>1.0261260358647719</v>
      </c>
      <c r="P213" s="66">
        <v>1.0118549038756264</v>
      </c>
      <c r="Q213" s="66">
        <v>0.97627085754355636</v>
      </c>
      <c r="R213" s="66">
        <v>0.7795669034390118</v>
      </c>
    </row>
    <row r="214" spans="2:18" ht="18.75" thickBot="1">
      <c r="B214" s="52">
        <v>2023</v>
      </c>
      <c r="C214" s="53"/>
      <c r="D214" s="53"/>
      <c r="E214" s="53"/>
      <c r="F214" s="54"/>
      <c r="H214" s="52">
        <f>B214</f>
        <v>2023</v>
      </c>
      <c r="I214" s="53"/>
      <c r="J214" s="53"/>
      <c r="K214" s="53"/>
      <c r="L214" s="54"/>
      <c r="N214">
        <v>2022</v>
      </c>
      <c r="O214" s="66">
        <v>1.0030224420542033</v>
      </c>
      <c r="P214" s="66">
        <v>0.99122155939010603</v>
      </c>
      <c r="Q214" s="66">
        <v>1.0010869777962941</v>
      </c>
      <c r="R214" s="66">
        <v>0.98511263467189025</v>
      </c>
    </row>
    <row r="215" spans="2:18" ht="15.75" thickBot="1">
      <c r="B215" s="26"/>
      <c r="C215" s="23" t="s">
        <v>1</v>
      </c>
      <c r="D215" s="5" t="s">
        <v>15</v>
      </c>
      <c r="E215" s="5" t="s">
        <v>31</v>
      </c>
      <c r="F215" s="27" t="s">
        <v>4</v>
      </c>
      <c r="H215" s="26"/>
      <c r="I215" s="23" t="s">
        <v>1</v>
      </c>
      <c r="J215" s="5" t="s">
        <v>15</v>
      </c>
      <c r="K215" s="5" t="s">
        <v>31</v>
      </c>
      <c r="L215" s="27" t="s">
        <v>4</v>
      </c>
      <c r="N215">
        <v>2023</v>
      </c>
      <c r="O215" s="65">
        <v>1.0401511843398461</v>
      </c>
      <c r="P215" s="65">
        <v>1.0001894828790838</v>
      </c>
      <c r="Q215" s="65">
        <v>1.0367789427597767</v>
      </c>
      <c r="R215" s="65">
        <v>1.2790632632717753</v>
      </c>
    </row>
    <row r="216" spans="2:18">
      <c r="B216" s="28" t="s">
        <v>2</v>
      </c>
      <c r="C216" s="6">
        <f>_xlfn.XLOOKUP(B214,Table1[Ár],Table1[7300 Fjarðabyggð])</f>
        <v>-10568724</v>
      </c>
      <c r="D216" s="7">
        <f>_xlfn.XLOOKUP(B214,Table1[Ár],Table1[7400 Múlaþing])</f>
        <v>-9622745</v>
      </c>
      <c r="E216" s="7">
        <f>_xlfn.XLOOKUP(B214,Table1[Ár],Table1[7502 Vopnafjarðarhreppur])</f>
        <v>-1586588</v>
      </c>
      <c r="F216" s="29">
        <f>_xlfn.XLOOKUP(B214,Table1[Ár],Table1[7505 Fljótsdalshreppur])</f>
        <v>-260619</v>
      </c>
      <c r="H216" s="28" t="s">
        <v>24</v>
      </c>
      <c r="I216" s="6">
        <f>_xlfn.XLOOKUP(H214,Table1[Ár],Table1[7300 Fjarðabyggð])</f>
        <v>-10568724</v>
      </c>
      <c r="J216" s="7">
        <f>_xlfn.XLOOKUP(H214,Table1[Ár],Table1[7400 Múlaþing])</f>
        <v>-9622745</v>
      </c>
      <c r="K216" s="7">
        <f>_xlfn.XLOOKUP(H214,Table1[Ár],Table1[7502 Vopnafjarðarhreppur])</f>
        <v>-1586588</v>
      </c>
      <c r="L216" s="29">
        <f>_xlfn.XLOOKUP(H214,Table1[Ár],Table1[7505 Fljótsdalshreppur])</f>
        <v>-260619</v>
      </c>
    </row>
    <row r="217" spans="2:18">
      <c r="B217" s="30" t="s">
        <v>9</v>
      </c>
      <c r="C217" s="8">
        <f>_xlfn.XLOOKUP(B214,Table7[Ár],Table7[7300 Fjarðabyggð])</f>
        <v>9561981</v>
      </c>
      <c r="D217" s="8">
        <f>_xlfn.XLOOKUP(B214,Table7[Ár],Table7[7400 Múlaþing])</f>
        <v>8701742</v>
      </c>
      <c r="E217" s="9">
        <f>_xlfn.XLOOKUP(B214,Table7[Ár],Table7[7502 Vopnafjarðarhreppur])</f>
        <v>1473494</v>
      </c>
      <c r="F217" s="31">
        <f>_xlfn.XLOOKUP(B214,Table7[Ár],Table7[7505 Fljótsdalshreppur])</f>
        <v>211671.00000000003</v>
      </c>
      <c r="H217" s="30" t="s">
        <v>25</v>
      </c>
      <c r="I217" s="8">
        <f>_xlfn.XLOOKUP(H214,Table7[Ár],Table7[7300 Fjarðabyggð])</f>
        <v>9561981</v>
      </c>
      <c r="J217" s="8">
        <f>_xlfn.XLOOKUP(H214,Table7[Ár],Table7[7400 Múlaþing])</f>
        <v>8701742</v>
      </c>
      <c r="K217" s="9">
        <f>_xlfn.XLOOKUP(H214,Table7[Ár],Table7[7502 Vopnafjarðarhreppur])</f>
        <v>1473494</v>
      </c>
      <c r="L217" s="31">
        <f>_xlfn.XLOOKUP(H214,Table7[Ár],Table7[7505 Fljótsdalshreppur])</f>
        <v>211671.00000000003</v>
      </c>
    </row>
    <row r="218" spans="2:18">
      <c r="B218" s="30" t="s">
        <v>10</v>
      </c>
      <c r="C218" s="8">
        <f>_xlfn.XLOOKUP(B214,Table10[Ár],Table10[7300 Fjarðabyggð])</f>
        <v>621878</v>
      </c>
      <c r="D218" s="9">
        <f>_xlfn.XLOOKUP(B214,Table10[Ár],Table10[7400 Múlaþing])</f>
        <v>896986</v>
      </c>
      <c r="E218" s="9">
        <f>_xlfn.XLOOKUP(B214,Table10[Ár],Table10[7502 Vopnafjarðarhreppur])</f>
        <v>56811</v>
      </c>
      <c r="F218" s="31">
        <f>_xlfn.XLOOKUP(B214,Table10[Ár],Table10[7505 Fljótsdalshreppur])</f>
        <v>-10121.600000000002</v>
      </c>
      <c r="H218" s="30" t="s">
        <v>26</v>
      </c>
      <c r="I218" s="8">
        <f>_xlfn.XLOOKUP(H214,Table10[Ár],Table10[7300 Fjarðabyggð])</f>
        <v>621878</v>
      </c>
      <c r="J218" s="9">
        <f>_xlfn.XLOOKUP(H214,Table10[Ár],Table10[7400 Múlaþing])</f>
        <v>896986</v>
      </c>
      <c r="K218" s="9">
        <f>_xlfn.XLOOKUP(H214,Table10[Ár],Table10[7502 Vopnafjarðarhreppur])</f>
        <v>56811</v>
      </c>
      <c r="L218" s="31">
        <f>_xlfn.XLOOKUP(H214,Table10[Ár],Table10[7505 Fljótsdalshreppur])</f>
        <v>-10121.600000000002</v>
      </c>
    </row>
    <row r="219" spans="2:18" ht="15.75" thickBot="1">
      <c r="B219" s="30" t="s">
        <v>11</v>
      </c>
      <c r="C219" s="10">
        <f>_xlfn.XLOOKUP(B214,Table11[Ár],Table11[7300 Fjarðabyggð])</f>
        <v>-24029</v>
      </c>
      <c r="D219" s="11">
        <f>_xlfn.XLOOKUP(B214,Table11[Ár],Table11[7400 Múlaþing])</f>
        <v>22194</v>
      </c>
      <c r="E219" s="11">
        <f>_xlfn.XLOOKUP(B214,Table11[Ár],Table11[7502 Vopnafjarðarhreppur])</f>
        <v>0</v>
      </c>
      <c r="F219" s="32">
        <f>_xlfn.XLOOKUP(B214,Table11[Ár],Table11[7505 Fljótsdalshreppur])</f>
        <v>0</v>
      </c>
      <c r="H219" s="30" t="s">
        <v>27</v>
      </c>
      <c r="I219" s="10">
        <f>_xlfn.XLOOKUP(H214,Table11[Ár],Table11[7300 Fjarðabyggð])</f>
        <v>-24029</v>
      </c>
      <c r="J219" s="11">
        <f>_xlfn.XLOOKUP(H214,Table11[Ár],Table11[7400 Múlaþing])</f>
        <v>22194</v>
      </c>
      <c r="K219" s="11">
        <f>_xlfn.XLOOKUP(H214,Table11[Ár],Table11[7502 Vopnafjarðarhreppur])</f>
        <v>0</v>
      </c>
      <c r="L219" s="32">
        <f>_xlfn.XLOOKUP(H214,Table11[Ár],Table11[7505 Fljótsdalshreppur])</f>
        <v>0</v>
      </c>
    </row>
    <row r="220" spans="2:18">
      <c r="B220" s="33" t="s">
        <v>12</v>
      </c>
      <c r="C220" s="12">
        <f t="shared" ref="C220:F220" si="126">SUMIF(C216:C219,"&lt;0",C216:C219)</f>
        <v>-10592753</v>
      </c>
      <c r="D220" s="13">
        <f t="shared" si="126"/>
        <v>-9622745</v>
      </c>
      <c r="E220" s="13">
        <f t="shared" si="126"/>
        <v>-1586588</v>
      </c>
      <c r="F220" s="34">
        <f t="shared" si="126"/>
        <v>-270740.59999999998</v>
      </c>
      <c r="H220" s="33" t="s">
        <v>28</v>
      </c>
      <c r="I220" s="12">
        <f t="shared" ref="I220:L220" si="127">SUMIF(I216:I219,"&lt;0",I216:I219)</f>
        <v>-10592753</v>
      </c>
      <c r="J220" s="13">
        <f t="shared" si="127"/>
        <v>-9622745</v>
      </c>
      <c r="K220" s="13">
        <f t="shared" si="127"/>
        <v>-1586588</v>
      </c>
      <c r="L220" s="34">
        <f t="shared" si="127"/>
        <v>-270740.59999999998</v>
      </c>
    </row>
    <row r="221" spans="2:18" ht="15.75" thickBot="1">
      <c r="B221" s="35" t="s">
        <v>13</v>
      </c>
      <c r="C221" s="14">
        <f t="shared" ref="C221:F221" si="128">SUMIF(C216:C219,"&gt;0",C216:C219)</f>
        <v>10183859</v>
      </c>
      <c r="D221" s="15">
        <f t="shared" si="128"/>
        <v>9620922</v>
      </c>
      <c r="E221" s="15">
        <f t="shared" si="128"/>
        <v>1530305</v>
      </c>
      <c r="F221" s="36">
        <f t="shared" si="128"/>
        <v>211671.00000000003</v>
      </c>
      <c r="H221" s="35" t="s">
        <v>29</v>
      </c>
      <c r="I221" s="14">
        <f t="shared" ref="I221:L221" si="129">SUMIF(I216:I219,"&gt;0",I216:I219)</f>
        <v>10183859</v>
      </c>
      <c r="J221" s="15">
        <f t="shared" si="129"/>
        <v>9620922</v>
      </c>
      <c r="K221" s="15">
        <f t="shared" si="129"/>
        <v>1530305</v>
      </c>
      <c r="L221" s="36">
        <f t="shared" si="129"/>
        <v>211671.00000000003</v>
      </c>
    </row>
    <row r="222" spans="2:18" ht="16.5" thickTop="1" thickBot="1">
      <c r="B222" s="18" t="s">
        <v>14</v>
      </c>
      <c r="C222" s="16">
        <f>-C220/C221</f>
        <v>1.0401511843398461</v>
      </c>
      <c r="D222" s="16">
        <f t="shared" ref="D222:F222" si="130">-D220/D221</f>
        <v>1.0001894828790838</v>
      </c>
      <c r="E222" s="16">
        <f t="shared" si="130"/>
        <v>1.0367789427597767</v>
      </c>
      <c r="F222" s="17">
        <f t="shared" si="130"/>
        <v>1.2790632632717753</v>
      </c>
      <c r="H222" s="41" t="s">
        <v>30</v>
      </c>
      <c r="I222" s="16">
        <f>-I220/I221</f>
        <v>1.0401511843398461</v>
      </c>
      <c r="J222" s="16">
        <f t="shared" ref="J222:L222" si="131">-J220/J221</f>
        <v>1.0001894828790838</v>
      </c>
      <c r="K222" s="16">
        <f t="shared" si="131"/>
        <v>1.0367789427597767</v>
      </c>
      <c r="L222" s="17">
        <f t="shared" si="131"/>
        <v>1.2790632632717753</v>
      </c>
    </row>
  </sheetData>
  <mergeCells count="50">
    <mergeCell ref="B214:F214"/>
    <mergeCell ref="H214:L214"/>
    <mergeCell ref="B194:F194"/>
    <mergeCell ref="H194:L194"/>
    <mergeCell ref="B1:F1"/>
    <mergeCell ref="B63:E63"/>
    <mergeCell ref="H63:K63"/>
    <mergeCell ref="H134:L134"/>
    <mergeCell ref="H144:L144"/>
    <mergeCell ref="H64:L64"/>
    <mergeCell ref="H74:L74"/>
    <mergeCell ref="H84:L84"/>
    <mergeCell ref="H94:L94"/>
    <mergeCell ref="H104:L104"/>
    <mergeCell ref="H114:L114"/>
    <mergeCell ref="H33:L33"/>
    <mergeCell ref="H43:L43"/>
    <mergeCell ref="H53:L53"/>
    <mergeCell ref="H174:L174"/>
    <mergeCell ref="H184:L184"/>
    <mergeCell ref="B164:F164"/>
    <mergeCell ref="B174:F174"/>
    <mergeCell ref="B184:F184"/>
    <mergeCell ref="B23:F23"/>
    <mergeCell ref="H23:L23"/>
    <mergeCell ref="B64:F64"/>
    <mergeCell ref="B74:F74"/>
    <mergeCell ref="H164:L164"/>
    <mergeCell ref="B144:F144"/>
    <mergeCell ref="B154:F154"/>
    <mergeCell ref="B124:F124"/>
    <mergeCell ref="B134:F134"/>
    <mergeCell ref="H124:L124"/>
    <mergeCell ref="H154:L154"/>
    <mergeCell ref="B204:F204"/>
    <mergeCell ref="H204:L204"/>
    <mergeCell ref="H2:K2"/>
    <mergeCell ref="B2:E2"/>
    <mergeCell ref="H1:L1"/>
    <mergeCell ref="B104:F104"/>
    <mergeCell ref="B114:F114"/>
    <mergeCell ref="B84:F84"/>
    <mergeCell ref="B94:F94"/>
    <mergeCell ref="B53:F53"/>
    <mergeCell ref="B33:F33"/>
    <mergeCell ref="B43:F43"/>
    <mergeCell ref="B3:F3"/>
    <mergeCell ref="H3:L3"/>
    <mergeCell ref="B13:F13"/>
    <mergeCell ref="H13:L13"/>
  </mergeCells>
  <phoneticPr fontId="16" type="noConversion"/>
  <pageMargins left="0.7" right="0.7" top="0.75" bottom="0.75" header="0.3" footer="0.3"/>
  <pageSetup paperSize="9" scale="25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4"/>
  <sheetViews>
    <sheetView tabSelected="1" zoomScaleNormal="100" workbookViewId="0">
      <selection activeCell="J50" sqref="J50:T76"/>
    </sheetView>
  </sheetViews>
  <sheetFormatPr defaultColWidth="9.28515625" defaultRowHeight="15"/>
  <cols>
    <col min="2" max="2" width="11" customWidth="1"/>
    <col min="3" max="3" width="18.28515625" customWidth="1"/>
    <col min="4" max="4" width="16" customWidth="1"/>
    <col min="5" max="5" width="25.5703125" customWidth="1"/>
    <col min="6" max="6" width="23.140625" customWidth="1"/>
  </cols>
  <sheetData>
    <row r="1" spans="1:26" s="3" customFormat="1" ht="21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58"/>
      <c r="B2" s="58"/>
      <c r="C2" s="58"/>
      <c r="D2" s="58"/>
      <c r="E2" s="58"/>
      <c r="F2" s="58"/>
      <c r="G2" s="58"/>
      <c r="H2" s="58"/>
      <c r="I2" s="58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/>
      <c r="D3" s="2"/>
      <c r="E3" s="2"/>
      <c r="K3" s="2"/>
      <c r="L3" s="2"/>
      <c r="M3" s="2"/>
    </row>
    <row r="4" spans="1:26" ht="15" customHeight="1"/>
    <row r="5" spans="1:26" ht="15" customHeight="1"/>
    <row r="32" spans="2:6">
      <c r="B32" t="s">
        <v>17</v>
      </c>
      <c r="C32" t="s">
        <v>1</v>
      </c>
      <c r="D32" t="s">
        <v>15</v>
      </c>
      <c r="E32" t="s">
        <v>31</v>
      </c>
      <c r="F32" t="s">
        <v>4</v>
      </c>
    </row>
    <row r="33" spans="2:6">
      <c r="B33">
        <v>2002</v>
      </c>
      <c r="C33" s="43">
        <v>0.96179340232267874</v>
      </c>
      <c r="D33" s="43">
        <v>0.96529215990811679</v>
      </c>
      <c r="E33" s="43">
        <v>0.87239898411867933</v>
      </c>
      <c r="F33" s="43">
        <v>0.98416899846227535</v>
      </c>
    </row>
    <row r="34" spans="2:6">
      <c r="B34">
        <v>2003</v>
      </c>
      <c r="C34" s="43">
        <v>0.83272444107761512</v>
      </c>
      <c r="D34" s="43">
        <v>0.94315621570233876</v>
      </c>
      <c r="E34" s="43">
        <v>0.83401918102242001</v>
      </c>
      <c r="F34" s="43">
        <v>1.085475719622061</v>
      </c>
    </row>
    <row r="35" spans="2:6">
      <c r="B35">
        <v>2004</v>
      </c>
      <c r="C35" s="43">
        <v>0.92436757159363581</v>
      </c>
      <c r="D35" s="43">
        <v>0.96700835145406272</v>
      </c>
      <c r="E35" s="43">
        <v>0.86599664308395752</v>
      </c>
      <c r="F35" s="43">
        <v>2.2597472991663863</v>
      </c>
    </row>
    <row r="36" spans="2:6">
      <c r="B36">
        <v>2005</v>
      </c>
      <c r="C36" s="43">
        <v>0.96538928381977818</v>
      </c>
      <c r="D36" s="43">
        <v>1.0472234630464112</v>
      </c>
      <c r="E36" s="43">
        <v>0.92004002671486895</v>
      </c>
      <c r="F36" s="43">
        <v>2.2451307348479586</v>
      </c>
    </row>
    <row r="37" spans="2:6">
      <c r="B37">
        <v>2006</v>
      </c>
      <c r="C37" s="43">
        <v>1.0818844012449342</v>
      </c>
      <c r="D37" s="43">
        <v>1.0450229911457751</v>
      </c>
      <c r="E37" s="43">
        <v>0.90471392990903676</v>
      </c>
      <c r="F37" s="43">
        <v>3.2702098579116718</v>
      </c>
    </row>
    <row r="38" spans="2:6">
      <c r="B38">
        <v>2007</v>
      </c>
      <c r="C38" s="43">
        <v>1.1387967834051667</v>
      </c>
      <c r="D38" s="43">
        <v>1.0580126889186359</v>
      </c>
      <c r="E38" s="43">
        <v>1.0315934005093566</v>
      </c>
      <c r="F38" s="43">
        <v>3.5813992084769564</v>
      </c>
    </row>
    <row r="39" spans="2:6">
      <c r="B39">
        <v>2008</v>
      </c>
      <c r="C39" s="43">
        <v>0.72776173756849583</v>
      </c>
      <c r="D39" s="43">
        <v>0.76200214237024055</v>
      </c>
      <c r="E39" s="43">
        <v>0.79910220842242496</v>
      </c>
      <c r="F39" s="43">
        <v>1.799523295869724</v>
      </c>
    </row>
    <row r="40" spans="2:6">
      <c r="B40">
        <v>2009</v>
      </c>
      <c r="C40" s="43">
        <v>0.87575752040083898</v>
      </c>
      <c r="D40" s="43">
        <v>0.86115483754878319</v>
      </c>
      <c r="E40" s="43">
        <v>0.92201263038047176</v>
      </c>
      <c r="F40" s="43">
        <v>1.9592259123736999</v>
      </c>
    </row>
    <row r="41" spans="2:6">
      <c r="B41">
        <v>2010</v>
      </c>
      <c r="C41" s="43">
        <v>1.1680930872952093</v>
      </c>
      <c r="D41" s="43">
        <v>0.9821894355857933</v>
      </c>
      <c r="E41" s="43">
        <v>1.0785003819810079</v>
      </c>
      <c r="F41" s="43">
        <v>1.1615470966425145</v>
      </c>
    </row>
    <row r="42" spans="2:6">
      <c r="B42">
        <v>2011</v>
      </c>
      <c r="C42" s="43">
        <v>1.0128600631931275</v>
      </c>
      <c r="D42" s="43">
        <v>0.95382459087742855</v>
      </c>
      <c r="E42" s="43">
        <v>1.5029893300267736</v>
      </c>
      <c r="F42" s="43">
        <v>1.0935319126179845</v>
      </c>
    </row>
    <row r="43" spans="2:6">
      <c r="B43">
        <v>2012</v>
      </c>
      <c r="C43" s="43">
        <v>1.0902382473787708</v>
      </c>
      <c r="D43" s="43">
        <v>1.0071418139952331</v>
      </c>
      <c r="E43" s="43">
        <v>1.1215964936695915</v>
      </c>
      <c r="F43" s="43">
        <v>0.95307846174104427</v>
      </c>
    </row>
    <row r="44" spans="2:6">
      <c r="B44">
        <v>2013</v>
      </c>
      <c r="C44" s="43">
        <v>1.2120660818837592</v>
      </c>
      <c r="D44" s="43">
        <v>1.0025809629906972</v>
      </c>
      <c r="E44" s="43">
        <v>1.1591125308633365</v>
      </c>
      <c r="F44" s="43">
        <v>0.87757596164038487</v>
      </c>
    </row>
    <row r="45" spans="2:6">
      <c r="B45">
        <v>2014</v>
      </c>
      <c r="C45" s="43">
        <v>1.0676231230628614</v>
      </c>
      <c r="D45" s="43">
        <v>1.0606138242965941</v>
      </c>
      <c r="E45" s="43">
        <v>1.0460923135336697</v>
      </c>
      <c r="F45" s="43">
        <v>1.0119325214204145</v>
      </c>
    </row>
    <row r="46" spans="2:6">
      <c r="B46">
        <v>2015</v>
      </c>
      <c r="C46" s="43">
        <v>1.1123440132434061</v>
      </c>
      <c r="D46" s="43">
        <v>1.0230506997593063</v>
      </c>
      <c r="E46" s="43">
        <v>1.0519034334836395</v>
      </c>
      <c r="F46" s="43">
        <v>1.1776066850672036</v>
      </c>
    </row>
    <row r="47" spans="2:6">
      <c r="B47">
        <v>2016</v>
      </c>
      <c r="C47" s="43">
        <v>1.0662735806919716</v>
      </c>
      <c r="D47" s="43">
        <v>1.0670279674978744</v>
      </c>
      <c r="E47" s="43">
        <v>1.105051861140999</v>
      </c>
      <c r="F47" s="43">
        <v>1.053237158526557</v>
      </c>
    </row>
    <row r="48" spans="2:6">
      <c r="B48">
        <v>2017</v>
      </c>
      <c r="C48" s="43">
        <v>1.0744747243909281</v>
      </c>
      <c r="D48" s="43">
        <v>1.0719754170855738</v>
      </c>
      <c r="E48" s="43">
        <v>1.0989649550070173</v>
      </c>
      <c r="F48" s="43">
        <v>1.0327804925604123</v>
      </c>
    </row>
    <row r="49" spans="2:6">
      <c r="B49">
        <v>2018</v>
      </c>
      <c r="C49" s="43">
        <v>1.0999379606710959</v>
      </c>
      <c r="D49" s="43">
        <v>1.0674695894803046</v>
      </c>
      <c r="E49" s="43">
        <v>0.99945868537877702</v>
      </c>
      <c r="F49" s="43">
        <v>1.2000513289182118</v>
      </c>
    </row>
    <row r="50" spans="2:6">
      <c r="B50">
        <v>2019</v>
      </c>
      <c r="C50" s="43">
        <v>1.0734428338511659</v>
      </c>
      <c r="D50" s="43">
        <v>1.0661478303655501</v>
      </c>
      <c r="E50" s="43">
        <v>0.9101871269559606</v>
      </c>
      <c r="F50" s="43">
        <v>1.0032442022557344</v>
      </c>
    </row>
    <row r="51" spans="2:6">
      <c r="B51">
        <v>2020</v>
      </c>
      <c r="C51" s="43">
        <v>1.0247771402743586</v>
      </c>
      <c r="D51" s="43">
        <v>0.98469851132053687</v>
      </c>
      <c r="E51" s="43">
        <v>0.94684679744981604</v>
      </c>
      <c r="F51" s="43">
        <v>0.79205442259187975</v>
      </c>
    </row>
    <row r="52" spans="2:6">
      <c r="B52">
        <v>2021</v>
      </c>
      <c r="C52" s="43">
        <v>1.0261260358647699</v>
      </c>
      <c r="D52" s="43">
        <v>1.0118549038756299</v>
      </c>
      <c r="E52" s="43">
        <v>0.97627085754355603</v>
      </c>
      <c r="F52" s="43">
        <v>0.77956690343901203</v>
      </c>
    </row>
    <row r="53" spans="2:6">
      <c r="B53">
        <v>2022</v>
      </c>
      <c r="C53" s="43">
        <v>1.0030224420542033</v>
      </c>
      <c r="D53" s="43">
        <v>0.99122155939010603</v>
      </c>
      <c r="E53" s="43">
        <v>1.0010869777962941</v>
      </c>
      <c r="F53" s="43">
        <v>0.98511263467189025</v>
      </c>
    </row>
    <row r="54" spans="2:6">
      <c r="B54" s="67">
        <v>2023</v>
      </c>
      <c r="C54" s="68">
        <v>1.0401511843398461</v>
      </c>
      <c r="D54" s="68">
        <v>1.0001894828790838</v>
      </c>
      <c r="E54" s="68">
        <v>1.0367789427597767</v>
      </c>
      <c r="F54" s="68">
        <v>1.2790632632717753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7" ma:contentTypeDescription="Create a new document." ma:contentTypeScope="" ma:versionID="fb96ea93997d6c25ab56a21b780bf1a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a4eb6389662e1d13b2c382c728d882d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4d5e1130-bd29-41b9-8f35-b2022c1f2110"/>
    <ds:schemaRef ds:uri="a1e505cb-d496-48fd-add2-266759c5e8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4E541-1512-45B9-84F3-A3A63829E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Úrvinnsla frh.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2024-11-26T12:05:15Z</cp:lastPrinted>
  <dcterms:created xsi:type="dcterms:W3CDTF">2020-02-07T14:51:12Z</dcterms:created>
  <dcterms:modified xsi:type="dcterms:W3CDTF">2024-11-26T12:05:59Z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ediaServiceImageTags">
    <vt:lpwstr/>
  </property>
</Properties>
</file>